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paper_eval_final" sheetId="1" r:id="rId4"/>
    <sheet state="visible" name="transanction_frequency" sheetId="2" r:id="rId5"/>
    <sheet state="visible" name="plot" sheetId="3" r:id="rId6"/>
    <sheet state="visible" name="full_paper_eval" sheetId="4" r:id="rId7"/>
    <sheet state="visible" name="motivation_bnb" sheetId="5" r:id="rId8"/>
    <sheet state="visible" name="box_plot_breakdown" sheetId="6" r:id="rId9"/>
    <sheet state="visible" name="motivation_link" sheetId="7" r:id="rId10"/>
    <sheet state="visible" name="box_plot" sheetId="8" r:id="rId11"/>
    <sheet state="visible" name="ablation" sheetId="9" r:id="rId12"/>
    <sheet state="visible" name="box_plot_ablation" sheetId="10" r:id="rId13"/>
    <sheet state="visible" name="evaluation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gas cost of opcodes with potential memory expansion</t>
      </text>
    </comment>
    <comment authorId="0" ref="B10">
      <text>
        <t xml:space="preserve">transaction fee</t>
      </text>
    </comment>
    <comment authorId="0" ref="C14">
      <text>
        <t xml:space="preserve">gas cost of opcodes with potential memory expansion</t>
      </text>
    </comment>
    <comment authorId="0" ref="B18">
      <text>
        <t xml:space="preserve">transaction fee</t>
      </text>
    </comment>
    <comment authorId="0" ref="C22">
      <text>
        <t xml:space="preserve">gas cost of opcodes with potential memory expansion</t>
      </text>
    </comment>
    <comment authorId="0" ref="B26">
      <text>
        <t xml:space="preserve">transaction fee</t>
      </text>
    </comment>
    <comment authorId="0" ref="C30">
      <text>
        <t xml:space="preserve">gas cost of opcodes with potential memory expansion</t>
      </text>
    </comment>
    <comment authorId="0" ref="B34">
      <text>
        <t xml:space="preserve">transaction fee</t>
      </text>
    </comment>
    <comment authorId="0" ref="C38">
      <text>
        <t xml:space="preserve">gas cost of opcodes with potential memory expansion</t>
      </text>
    </comment>
    <comment authorId="0" ref="B42">
      <text>
        <t xml:space="preserve">transaction fee</t>
      </text>
    </comment>
    <comment authorId="0" ref="C46">
      <text>
        <t xml:space="preserve">gas cost of opcodes with potential memory expansion</t>
      </text>
    </comment>
    <comment authorId="0" ref="B50">
      <text>
        <t xml:space="preserve">transaction fee</t>
      </text>
    </comment>
  </commentList>
</comments>
</file>

<file path=xl/sharedStrings.xml><?xml version="1.0" encoding="utf-8"?>
<sst xmlns="http://schemas.openxmlformats.org/spreadsheetml/2006/main" count="1482" uniqueCount="160">
  <si>
    <t>erc20</t>
  </si>
  <si>
    <t>approve</t>
  </si>
  <si>
    <t>burn</t>
  </si>
  <si>
    <t>mint</t>
  </si>
  <si>
    <t>transfer</t>
  </si>
  <si>
    <t>transferFrom</t>
  </si>
  <si>
    <t>ave</t>
  </si>
  <si>
    <t>weighted_ave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</si>
  <si>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</si>
  <si>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</si>
  <si>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</si>
  <si>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</si>
  <si>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</si>
  <si>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</si>
  <si>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</si>
  <si>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</si>
  <si>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no_opt</t>
  </si>
  <si>
    <t>ref</t>
  </si>
  <si>
    <t>freq</t>
  </si>
  <si>
    <t>best_min</t>
  </si>
  <si>
    <t>erc777</t>
  </si>
  <si>
    <t>authorizeOperator</t>
  </si>
  <si>
    <t>operatorBurn</t>
  </si>
  <si>
    <t>operatorSend</t>
  </si>
  <si>
    <t>revokeOperator</t>
  </si>
  <si>
    <t>bnb</t>
  </si>
  <si>
    <t>freeze</t>
  </si>
  <si>
    <t>unfreeze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</si>
  <si>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</si>
  <si>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</si>
  <si>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</si>
  <si>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</si>
  <si>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</si>
  <si>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</si>
  <si>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</si>
  <si>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</si>
  <si>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controllable</t>
  </si>
  <si>
    <t>controllerRedeem</t>
  </si>
  <si>
    <t>controllerTransfer</t>
  </si>
  <si>
    <t>decreaseAllowance</t>
  </si>
  <si>
    <t>increaseAllowance</t>
  </si>
  <si>
    <t>link</t>
  </si>
  <si>
    <t>decreaseApproval</t>
  </si>
  <si>
    <t>increaseApproval</t>
  </si>
  <si>
    <t>matic</t>
  </si>
  <si>
    <t>addPauser</t>
  </si>
  <si>
    <t>pause</t>
  </si>
  <si>
    <t>renouncePauser</t>
  </si>
  <si>
    <t>unpause</t>
  </si>
  <si>
    <t>tether</t>
  </si>
  <si>
    <t>addBlackList</t>
  </si>
  <si>
    <t>issue</t>
  </si>
  <si>
    <t>redeem</t>
  </si>
  <si>
    <t>removeBlackList</t>
  </si>
  <si>
    <t>setParams</t>
  </si>
  <si>
    <t>transferOwnership</t>
  </si>
  <si>
    <t>shib</t>
  </si>
  <si>
    <t>fail</t>
  </si>
  <si>
    <t>wbtc</t>
  </si>
  <si>
    <t>claimOwnership</t>
  </si>
  <si>
    <t>reclaimToken</t>
  </si>
  <si>
    <t>auction</t>
  </si>
  <si>
    <t>bid</t>
  </si>
  <si>
    <t>endAuction</t>
  </si>
  <si>
    <t>withdraw</t>
  </si>
  <si>
    <t xml:space="preserve"> no_opt</t>
  </si>
  <si>
    <t>tokenPartition</t>
  </si>
  <si>
    <t>issueByPartition</t>
  </si>
  <si>
    <t>redeemByPartition</t>
  </si>
  <si>
    <t>transferByPartition</t>
  </si>
  <si>
    <t>itcSwapAsset</t>
  </si>
  <si>
    <t>wallet</t>
  </si>
  <si>
    <t>crowFunding</t>
  </si>
  <si>
    <t>invest</t>
  </si>
  <si>
    <t>close</t>
  </si>
  <si>
    <t>vestingWallet</t>
  </si>
  <si>
    <t>release</t>
  </si>
  <si>
    <t>nft - results out of range</t>
  </si>
  <si>
    <t>voting - canceled</t>
  </si>
  <si>
    <t>erc1155 - compiler error</t>
  </si>
  <si>
    <t>paymentSplitter - contains loops</t>
  </si>
  <si>
    <t>MaecenasArtToken - Interface mismatch</t>
  </si>
  <si>
    <t>Incre Datalog</t>
  </si>
  <si>
    <t>DeSCO</t>
  </si>
  <si>
    <t>compare with full</t>
  </si>
  <si>
    <t>compare with ref</t>
  </si>
  <si>
    <t>ltcSwapAsset</t>
  </si>
  <si>
    <t>contract</t>
  </si>
  <si>
    <t>transaction</t>
  </si>
  <si>
    <t>frequency</t>
  </si>
  <si>
    <t>percentage</t>
  </si>
  <si>
    <t>notes</t>
  </si>
  <si>
    <t>total: 64314</t>
  </si>
  <si>
    <t>valid: 64060</t>
  </si>
  <si>
    <t>withdrawEther</t>
  </si>
  <si>
    <t>total: 100000</t>
  </si>
  <si>
    <t>valid: 99991</t>
  </si>
  <si>
    <t>increaseAproval</t>
  </si>
  <si>
    <t>transferAndCall</t>
  </si>
  <si>
    <t>valid: 99982</t>
  </si>
  <si>
    <t>tranferFrom</t>
  </si>
  <si>
    <t>theta</t>
  </si>
  <si>
    <t>allowPrecirculation</t>
  </si>
  <si>
    <t>disallowPrecirculation</t>
  </si>
  <si>
    <t>changUnlockTime</t>
  </si>
  <si>
    <t>changeController</t>
  </si>
  <si>
    <t>valid: 100000</t>
  </si>
  <si>
    <t>destroyBlackFunds</t>
  </si>
  <si>
    <t>balanceOf</t>
  </si>
  <si>
    <t>valid: 99952</t>
  </si>
  <si>
    <t>burnFrom</t>
  </si>
  <si>
    <t>valid: 99971</t>
  </si>
  <si>
    <t>total: 67310</t>
  </si>
  <si>
    <t>swap</t>
  </si>
  <si>
    <t>valid: 67305</t>
  </si>
  <si>
    <t>total: 47296</t>
  </si>
  <si>
    <t>valid: 47246</t>
  </si>
  <si>
    <t>min</t>
  </si>
  <si>
    <t>full</t>
  </si>
  <si>
    <t>reference</t>
  </si>
  <si>
    <t>NoOptimized</t>
  </si>
  <si>
    <t>/</t>
  </si>
  <si>
    <t>crowdsale（crowdFunding）</t>
  </si>
  <si>
    <t>erc1155</t>
  </si>
  <si>
    <t>approve: 44221</t>
  </si>
  <si>
    <t>transfer: 72712.6</t>
  </si>
  <si>
    <t>safeTransferFrom</t>
  </si>
  <si>
    <t>transferFrom: 92819</t>
  </si>
  <si>
    <t>setApprovalForAll</t>
  </si>
  <si>
    <t>nft</t>
  </si>
  <si>
    <t>paymenSplitter</t>
  </si>
  <si>
    <t>gas_breakdown</t>
  </si>
  <si>
    <t>dsc</t>
  </si>
  <si>
    <t>fused (not updated using the newest version of bnb)</t>
  </si>
  <si>
    <t>optimized</t>
  </si>
  <si>
    <t>ablation</t>
  </si>
  <si>
    <t>arithmetic</t>
  </si>
  <si>
    <t>selective</t>
  </si>
  <si>
    <t>consolidated</t>
  </si>
  <si>
    <t>all</t>
  </si>
  <si>
    <t>memory</t>
  </si>
  <si>
    <t>read</t>
  </si>
  <si>
    <t>write</t>
  </si>
  <si>
    <t>others</t>
  </si>
  <si>
    <t>storage</t>
  </si>
  <si>
    <t>compute</t>
  </si>
  <si>
    <t>compiler</t>
  </si>
  <si>
    <t>breakdown</t>
  </si>
  <si>
    <t>gas</t>
  </si>
  <si>
    <t>DeCon</t>
  </si>
  <si>
    <t>mem_read</t>
  </si>
  <si>
    <t>mem_write</t>
  </si>
  <si>
    <t>mem_others</t>
  </si>
  <si>
    <t>st_read</t>
  </si>
  <si>
    <t>st_write</t>
  </si>
  <si>
    <t>Incr. Datalog</t>
  </si>
  <si>
    <t>fused</t>
  </si>
  <si>
    <t>consolidation</t>
  </si>
  <si>
    <t>projection</t>
  </si>
  <si>
    <t>selective-views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</si>
</sst>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sz val="9.0"/>
      <color rgb="FF000000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2.0"/>
      <color rgb="FFFF0000"/>
      <name val="Arial"/>
    </font>
    <font>
      <color theme="1"/>
      <name val="Arial"/>
    </font>
    <font/>
    <font>
      <sz val="10.0"/>
      <color rgb="FF000000"/>
      <name val="Arial"/>
    </font>
    <font>
      <sz val="10.0"/>
      <color rgb="FF999999"/>
      <name val="Arial"/>
    </font>
    <font>
      <sz val="10.0"/>
      <color rgb="FF66666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7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right"/>
    </xf>
    <xf borderId="1" fillId="2" fontId="1" numFmtId="0" xfId="0" applyBorder="1" applyFont="1"/>
    <xf borderId="0" fillId="2" fontId="1" numFmtId="0" xfId="0" applyFont="1"/>
    <xf borderId="1" fillId="2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3" fontId="1" numFmtId="0" xfId="0" applyAlignment="1" applyFont="1">
      <alignment horizontal="center"/>
    </xf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0" fillId="3" fontId="1" numFmtId="0" xfId="0" applyFont="1"/>
    <xf borderId="1" fillId="3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0" fillId="0" fontId="1" numFmtId="0" xfId="0" applyFont="1"/>
    <xf borderId="0" fillId="4" fontId="3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right" readingOrder="0"/>
    </xf>
    <xf borderId="1" fillId="5" fontId="4" numFmtId="0" xfId="0" applyAlignment="1" applyBorder="1" applyFont="1">
      <alignment horizontal="right" readingOrder="0"/>
    </xf>
    <xf borderId="1" fillId="5" fontId="4" numFmtId="0" xfId="0" applyAlignment="1" applyBorder="1" applyFont="1">
      <alignment readingOrder="0"/>
    </xf>
    <xf borderId="1" fillId="5" fontId="4" numFmtId="0" xfId="0" applyBorder="1" applyFont="1"/>
    <xf borderId="0" fillId="5" fontId="4" numFmtId="0" xfId="0" applyFont="1"/>
    <xf borderId="0" fillId="5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right" readingOrder="0"/>
    </xf>
    <xf borderId="1" fillId="4" fontId="5" numFmtId="0" xfId="0" applyAlignment="1" applyBorder="1" applyFont="1">
      <alignment readingOrder="0"/>
    </xf>
    <xf borderId="1" fillId="4" fontId="5" numFmtId="0" xfId="0" applyBorder="1" applyFont="1"/>
    <xf borderId="0" fillId="4" fontId="5" numFmtId="0" xfId="0" applyFont="1"/>
    <xf borderId="0" fillId="0" fontId="6" numFmtId="0" xfId="0" applyFont="1"/>
    <xf borderId="0" fillId="5" fontId="2" numFmtId="0" xfId="0" applyAlignment="1" applyFont="1">
      <alignment horizontal="center"/>
    </xf>
    <xf borderId="1" fillId="5" fontId="2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0" fillId="4" fontId="4" numFmtId="0" xfId="0" applyAlignment="1" applyFont="1">
      <alignment horizontal="center"/>
    </xf>
    <xf borderId="1" fillId="4" fontId="4" numFmtId="0" xfId="0" applyAlignment="1" applyBorder="1" applyFont="1">
      <alignment horizontal="right" readingOrder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0" fillId="4" fontId="4" numFmtId="0" xfId="0" applyFont="1"/>
    <xf borderId="0" fillId="6" fontId="4" numFmtId="0" xfId="0" applyAlignment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1" fillId="6" fontId="4" numFmtId="0" xfId="0" applyAlignment="1" applyBorder="1" applyFont="1">
      <alignment horizontal="right" readingOrder="0"/>
    </xf>
    <xf borderId="1" fillId="6" fontId="4" numFmtId="0" xfId="0" applyAlignment="1" applyBorder="1" applyFont="1">
      <alignment readingOrder="0"/>
    </xf>
    <xf borderId="1" fillId="6" fontId="4" numFmtId="0" xfId="0" applyBorder="1" applyFont="1"/>
    <xf borderId="1" fillId="6" fontId="4" numFmtId="0" xfId="0" applyAlignment="1" applyBorder="1" applyFont="1">
      <alignment horizontal="right"/>
    </xf>
    <xf borderId="0" fillId="6" fontId="4" numFmtId="0" xfId="0" applyFont="1"/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0" fillId="0" fontId="4" numFmtId="0" xfId="0" applyFont="1"/>
    <xf borderId="0" fillId="4" fontId="3" numFmtId="0" xfId="0" applyFont="1"/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right"/>
    </xf>
    <xf borderId="3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right" readingOrder="0"/>
    </xf>
    <xf borderId="6" fillId="0" fontId="4" numFmtId="0" xfId="0" applyBorder="1" applyFont="1"/>
    <xf borderId="6" fillId="0" fontId="4" numFmtId="0" xfId="0" applyAlignment="1" applyBorder="1" applyFont="1">
      <alignment horizontal="right"/>
    </xf>
    <xf borderId="7" fillId="0" fontId="4" numFmtId="0" xfId="0" applyBorder="1" applyFont="1"/>
    <xf borderId="6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right"/>
    </xf>
    <xf borderId="6" fillId="0" fontId="7" numFmtId="0" xfId="0" applyBorder="1" applyFont="1"/>
    <xf borderId="7" fillId="0" fontId="7" numFmtId="0" xfId="0" applyBorder="1" applyFont="1"/>
    <xf borderId="5" fillId="0" fontId="7" numFmtId="0" xfId="0" applyAlignment="1" applyBorder="1" applyFont="1">
      <alignment horizontal="center"/>
    </xf>
    <xf borderId="1" fillId="2" fontId="8" numFmtId="0" xfId="0" applyAlignment="1" applyBorder="1" applyFont="1">
      <alignment readingOrder="0"/>
    </xf>
    <xf borderId="1" fillId="2" fontId="8" numFmtId="0" xfId="0" applyAlignment="1" applyBorder="1" applyFont="1">
      <alignment horizontal="right" readingOrder="0"/>
    </xf>
    <xf borderId="5" fillId="7" fontId="7" numFmtId="0" xfId="0" applyAlignment="1" applyBorder="1" applyFill="1" applyFont="1">
      <alignment horizontal="center"/>
    </xf>
    <xf borderId="6" fillId="7" fontId="7" numFmtId="0" xfId="0" applyAlignment="1" applyBorder="1" applyFont="1">
      <alignment horizontal="center" readingOrder="0"/>
    </xf>
    <xf borderId="6" fillId="7" fontId="7" numFmtId="0" xfId="0" applyAlignment="1" applyBorder="1" applyFont="1">
      <alignment readingOrder="0"/>
    </xf>
    <xf borderId="5" fillId="7" fontId="7" numFmtId="0" xfId="0" applyAlignment="1" applyBorder="1" applyFont="1">
      <alignment horizontal="center" readingOrder="0"/>
    </xf>
    <xf borderId="6" fillId="7" fontId="7" numFmtId="0" xfId="0" applyAlignment="1" applyBorder="1" applyFont="1">
      <alignment horizontal="center"/>
    </xf>
    <xf borderId="6" fillId="7" fontId="7" numFmtId="0" xfId="0" applyAlignment="1" applyBorder="1" applyFont="1">
      <alignment horizontal="right"/>
    </xf>
    <xf borderId="6" fillId="7" fontId="7" numFmtId="0" xfId="0" applyBorder="1" applyFont="1"/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right" readingOrder="0"/>
    </xf>
    <xf borderId="6" fillId="0" fontId="7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right"/>
    </xf>
    <xf borderId="9" fillId="0" fontId="7" numFmtId="0" xfId="0" applyBorder="1" applyFont="1"/>
    <xf borderId="10" fillId="0" fontId="7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11" fillId="4" fontId="9" numFmtId="0" xfId="0" applyAlignment="1" applyBorder="1" applyFont="1">
      <alignment vertical="bottom"/>
    </xf>
    <xf borderId="11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12" fillId="4" fontId="1" numFmtId="0" xfId="0" applyAlignment="1" applyBorder="1" applyFont="1">
      <alignment horizontal="center" readingOrder="0" vertical="bottom"/>
    </xf>
    <xf borderId="12" fillId="4" fontId="1" numFmtId="0" xfId="0" applyAlignment="1" applyBorder="1" applyFont="1">
      <alignment horizontal="right" vertical="bottom"/>
    </xf>
    <xf borderId="0" fillId="4" fontId="7" numFmtId="0" xfId="0" applyFont="1"/>
    <xf borderId="12" fillId="4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readingOrder="0"/>
    </xf>
    <xf borderId="14" fillId="2" fontId="1" numFmtId="0" xfId="0" applyBorder="1" applyFont="1"/>
    <xf borderId="15" fillId="0" fontId="10" numFmtId="0" xfId="0" applyBorder="1" applyFont="1"/>
    <xf borderId="16" fillId="0" fontId="10" numFmtId="0" xfId="0" applyBorder="1" applyFont="1"/>
    <xf borderId="13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readingOrder="0"/>
    </xf>
    <xf borderId="14" fillId="3" fontId="1" numFmtId="0" xfId="0" applyBorder="1" applyFont="1"/>
    <xf borderId="14" fillId="3" fontId="1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3" fillId="3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readingOrder="0"/>
    </xf>
    <xf borderId="13" fillId="3" fontId="8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readingOrder="0"/>
    </xf>
    <xf borderId="14" fillId="3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0" fillId="3" fontId="11" numFmtId="0" xfId="0" applyAlignment="1" applyFont="1">
      <alignment horizontal="center" vertical="center"/>
    </xf>
    <xf borderId="0" fillId="2" fontId="7" numFmtId="0" xfId="0" applyFont="1"/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2" numFmtId="0" xfId="0" applyFont="1"/>
    <xf borderId="0" fillId="0" fontId="6" numFmtId="0" xfId="0" applyAlignment="1" applyFont="1">
      <alignment horizontal="right"/>
    </xf>
    <xf borderId="0" fillId="0" fontId="13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189</xdr:row>
      <xdr:rowOff>19050</xdr:rowOff>
    </xdr:from>
    <xdr:ext cx="7905750" cy="4152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214</xdr:row>
      <xdr:rowOff>38100</xdr:rowOff>
    </xdr:from>
    <xdr:ext cx="5486400" cy="2905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191</xdr:row>
      <xdr:rowOff>-142875</xdr:rowOff>
    </xdr:from>
    <xdr:ext cx="6877050" cy="36099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1771650</xdr:colOff>
      <xdr:row>189</xdr:row>
      <xdr:rowOff>9525</xdr:rowOff>
    </xdr:from>
    <xdr:ext cx="7353300" cy="38671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31.13"/>
    <col customWidth="1" min="3" max="3" width="25.0"/>
    <col customWidth="1" min="4" max="4" width="29.25"/>
    <col customWidth="1" min="5" max="5" width="19.88"/>
    <col customWidth="1" min="6" max="6" width="23.13"/>
    <col customWidth="1" min="7" max="7" width="21.13"/>
    <col customWidth="1" min="8" max="8" width="21.0"/>
    <col customWidth="1" min="9" max="9" width="19.75"/>
    <col customWidth="1" min="10" max="10" width="17.63"/>
    <col customWidth="1" min="11" max="11" width="15.0"/>
    <col customWidth="1" min="12" max="12" width="18.88"/>
    <col customWidth="1" min="13" max="13" width="19.75"/>
    <col customWidth="1" min="14" max="36" width="10.63"/>
  </cols>
  <sheetData>
    <row r="1" ht="12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</row>
    <row r="2" ht="12.75" customHeight="1">
      <c r="A2" s="2"/>
      <c r="B2" s="3" t="s">
        <v>8</v>
      </c>
      <c r="C2" s="5">
        <v>31.0</v>
      </c>
      <c r="D2" s="6">
        <v>37.0</v>
      </c>
      <c r="E2" s="6">
        <v>37.0</v>
      </c>
      <c r="F2" s="5">
        <v>36.0</v>
      </c>
      <c r="G2" s="5">
        <v>45.0</v>
      </c>
      <c r="H2" s="6">
        <f t="shared" ref="H2:H11" si="1">AVERAGE(C2:G2)</f>
        <v>37.2</v>
      </c>
      <c r="I2" s="6" t="str">
        <f>ROUND(SUMPRODUCT(C2:G2, C12:G12)/SUM(C12:G12),2)</f>
        <v>#DIV/0!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7"/>
      <c r="AG2" s="7"/>
      <c r="AH2" s="7"/>
      <c r="AI2" s="7"/>
      <c r="AJ2" s="7"/>
    </row>
    <row r="3" ht="12.75" customHeight="1">
      <c r="A3" s="2"/>
      <c r="B3" s="3" t="s">
        <v>9</v>
      </c>
      <c r="C3" s="5">
        <v>33.0</v>
      </c>
      <c r="D3" s="6">
        <v>37.0</v>
      </c>
      <c r="E3" s="6">
        <v>37.0</v>
      </c>
      <c r="F3" s="5">
        <v>36.0</v>
      </c>
      <c r="G3" s="5">
        <v>47.0</v>
      </c>
      <c r="H3" s="6">
        <f t="shared" si="1"/>
        <v>38</v>
      </c>
      <c r="I3" s="6" t="str">
        <f>ROUND(SUMPRODUCT(C3:G3, C12:G12)/SUM(C12:G12),2)</f>
        <v>#DIV/0!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7"/>
      <c r="AG3" s="7"/>
      <c r="AH3" s="7"/>
      <c r="AI3" s="7"/>
      <c r="AJ3" s="7"/>
    </row>
    <row r="4" ht="12.75" customHeight="1">
      <c r="A4" s="2"/>
      <c r="B4" s="3" t="s">
        <v>10</v>
      </c>
      <c r="C4" s="5">
        <v>31.0</v>
      </c>
      <c r="D4" s="6">
        <v>44.0</v>
      </c>
      <c r="E4" s="6">
        <v>37.0</v>
      </c>
      <c r="F4" s="5">
        <v>43.0</v>
      </c>
      <c r="G4" s="5">
        <v>52.0</v>
      </c>
      <c r="H4" s="6">
        <f t="shared" si="1"/>
        <v>41.4</v>
      </c>
      <c r="I4" s="6" t="str">
        <f>ROUND(SUMPRODUCT(C4:G4, C12:G12)/SUM(C12:G12),2)</f>
        <v>#DIV/0!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7"/>
      <c r="AG4" s="7"/>
      <c r="AH4" s="7"/>
      <c r="AI4" s="7"/>
      <c r="AJ4" s="7"/>
    </row>
    <row r="5" ht="12.75" customHeight="1">
      <c r="A5" s="2"/>
      <c r="B5" s="3" t="s">
        <v>11</v>
      </c>
      <c r="C5" s="5">
        <v>33.0</v>
      </c>
      <c r="D5" s="6">
        <v>44.0</v>
      </c>
      <c r="E5" s="6">
        <v>37.0</v>
      </c>
      <c r="F5" s="5">
        <v>43.0</v>
      </c>
      <c r="G5" s="5">
        <v>54.0</v>
      </c>
      <c r="H5" s="6">
        <f t="shared" si="1"/>
        <v>42.2</v>
      </c>
      <c r="I5" s="6" t="str">
        <f>ROUND(SUMPRODUCT(C5:G5, C12:G12)/SUM(C12:G12),2)</f>
        <v>#DIV/0!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</row>
    <row r="6" ht="12.75" customHeight="1">
      <c r="A6" s="2"/>
      <c r="B6" s="3" t="s">
        <v>12</v>
      </c>
      <c r="C6" s="5">
        <v>31.0</v>
      </c>
      <c r="D6" s="6">
        <v>38.0</v>
      </c>
      <c r="E6" s="6">
        <v>37.0</v>
      </c>
      <c r="F6" s="5">
        <v>36.0</v>
      </c>
      <c r="G6" s="5">
        <v>45.0</v>
      </c>
      <c r="H6" s="6">
        <f t="shared" si="1"/>
        <v>37.4</v>
      </c>
      <c r="I6" s="6" t="str">
        <f>ROUND(SUMPRODUCT(C6:G6, C12:G12)/SUM(C12:G12),2)</f>
        <v>#DIV/0!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</row>
    <row r="7" ht="12.75" customHeight="1">
      <c r="A7" s="2"/>
      <c r="B7" s="3" t="s">
        <v>13</v>
      </c>
      <c r="C7" s="5">
        <v>33.0</v>
      </c>
      <c r="D7" s="6">
        <v>45.0</v>
      </c>
      <c r="E7" s="6">
        <v>37.0</v>
      </c>
      <c r="F7" s="5">
        <v>43.0</v>
      </c>
      <c r="G7" s="5">
        <v>54.0</v>
      </c>
      <c r="H7" s="6">
        <f t="shared" si="1"/>
        <v>42.4</v>
      </c>
      <c r="I7" s="6" t="str">
        <f>ROUND(SUMPRODUCT(C7:G7, C12:G12)/SUM(C12:G12),2)</f>
        <v>#DIV/0!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</row>
    <row r="8" ht="12.75" customHeight="1">
      <c r="A8" s="2"/>
      <c r="B8" s="3" t="s">
        <v>14</v>
      </c>
      <c r="C8" s="5">
        <v>31.0</v>
      </c>
      <c r="D8" s="6">
        <v>45.0</v>
      </c>
      <c r="E8" s="6">
        <v>37.0</v>
      </c>
      <c r="F8" s="5">
        <v>43.0</v>
      </c>
      <c r="G8" s="5">
        <v>52.0</v>
      </c>
      <c r="H8" s="6">
        <f t="shared" si="1"/>
        <v>41.6</v>
      </c>
      <c r="I8" s="6" t="str">
        <f>ROUND(SUMPRODUCT(C8:G8, C12:G12)/SUM(C12:G12),2)</f>
        <v>#DIV/0!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</row>
    <row r="9" ht="12.75" customHeight="1">
      <c r="A9" s="2"/>
      <c r="B9" s="3" t="s">
        <v>15</v>
      </c>
      <c r="C9" s="5">
        <v>33.0</v>
      </c>
      <c r="D9" s="6">
        <v>38.0</v>
      </c>
      <c r="E9" s="6">
        <v>37.0</v>
      </c>
      <c r="F9" s="5">
        <v>36.0</v>
      </c>
      <c r="G9" s="5">
        <v>47.0</v>
      </c>
      <c r="H9" s="6">
        <f t="shared" si="1"/>
        <v>38.2</v>
      </c>
      <c r="I9" s="6" t="str">
        <f>ROUND(SUMPRODUCT(C9:G9, C12:G12)/SUM(C12:G12),2)</f>
        <v>#DIV/0!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</row>
    <row r="10" ht="12.75" customHeight="1">
      <c r="A10" s="2"/>
      <c r="B10" s="3" t="s">
        <v>16</v>
      </c>
      <c r="C10" s="8">
        <v>44.0</v>
      </c>
      <c r="D10" s="9">
        <v>65.0</v>
      </c>
      <c r="E10" s="9">
        <v>65.0</v>
      </c>
      <c r="F10" s="8">
        <v>71.0</v>
      </c>
      <c r="G10" s="8">
        <v>90.0</v>
      </c>
      <c r="H10" s="6">
        <f t="shared" si="1"/>
        <v>67</v>
      </c>
      <c r="I10" s="6" t="str">
        <f>ROUND(SUMPRODUCT(C10:G10, C12:G12)/SUM(C12:G12),2)</f>
        <v>#DIV/0!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</row>
    <row r="11" ht="12.75" customHeight="1">
      <c r="A11" s="2"/>
      <c r="B11" s="3" t="s">
        <v>17</v>
      </c>
      <c r="C11" s="8">
        <v>30.0</v>
      </c>
      <c r="D11" s="9">
        <v>35.0</v>
      </c>
      <c r="E11" s="9">
        <v>35.0</v>
      </c>
      <c r="F11" s="8">
        <v>35.0</v>
      </c>
      <c r="G11" s="8">
        <v>43.0</v>
      </c>
      <c r="H11" s="6">
        <f t="shared" si="1"/>
        <v>35.6</v>
      </c>
      <c r="I11" s="6" t="str">
        <f>ROUND(SUMPRODUCT(C11:G11, C12:G12)/SUM(C12:G12),2)</f>
        <v>#DIV/0!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</row>
    <row r="12" ht="12.75" customHeight="1">
      <c r="A12" s="2"/>
      <c r="B12" s="3" t="s">
        <v>18</v>
      </c>
      <c r="C12" s="8"/>
      <c r="D12" s="9"/>
      <c r="E12" s="9"/>
      <c r="F12" s="8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</row>
    <row r="13" ht="12.75" customHeight="1">
      <c r="A13" s="2"/>
      <c r="B13" s="3" t="s">
        <v>19</v>
      </c>
      <c r="C13" s="8"/>
      <c r="D13" s="9"/>
      <c r="E13" s="9"/>
      <c r="F13" s="8"/>
      <c r="G13" s="8">
        <f t="shared" ref="G13:I13" si="2">MIN(G2:G9)</f>
        <v>45</v>
      </c>
      <c r="H13" s="6">
        <f t="shared" si="2"/>
        <v>37.2</v>
      </c>
      <c r="I13" s="6" t="str">
        <f t="shared" si="2"/>
        <v>#DIV/0!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</row>
    <row r="14" ht="12.75" customHeight="1">
      <c r="A14" s="10" t="s">
        <v>20</v>
      </c>
      <c r="B14" s="10"/>
      <c r="C14" s="10" t="s">
        <v>1</v>
      </c>
      <c r="D14" s="10" t="s">
        <v>21</v>
      </c>
      <c r="E14" s="10" t="s">
        <v>2</v>
      </c>
      <c r="F14" s="10" t="s">
        <v>3</v>
      </c>
      <c r="G14" s="10" t="s">
        <v>22</v>
      </c>
      <c r="H14" s="10" t="s">
        <v>23</v>
      </c>
      <c r="I14" s="10" t="s">
        <v>24</v>
      </c>
      <c r="J14" s="10" t="s">
        <v>4</v>
      </c>
      <c r="K14" s="10" t="s">
        <v>5</v>
      </c>
      <c r="L14" s="11" t="s">
        <v>6</v>
      </c>
      <c r="M14" s="12" t="s">
        <v>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/>
      <c r="AC14" s="13"/>
      <c r="AD14" s="13"/>
      <c r="AE14" s="13"/>
      <c r="AF14" s="13"/>
      <c r="AG14" s="13"/>
      <c r="AH14" s="13"/>
      <c r="AI14" s="13"/>
      <c r="AJ14" s="13"/>
    </row>
    <row r="15" ht="12.75" customHeight="1">
      <c r="A15" s="10"/>
      <c r="B15" s="11" t="s">
        <v>8</v>
      </c>
      <c r="C15" s="14">
        <v>33.0</v>
      </c>
      <c r="D15" s="15">
        <v>46.0</v>
      </c>
      <c r="E15" s="15">
        <v>36.0</v>
      </c>
      <c r="F15" s="14">
        <v>53.0</v>
      </c>
      <c r="G15" s="14">
        <v>46.0</v>
      </c>
      <c r="H15" s="15">
        <v>67.0</v>
      </c>
      <c r="I15" s="15">
        <v>32.0</v>
      </c>
      <c r="J15" s="15">
        <v>37.0</v>
      </c>
      <c r="K15" s="15">
        <v>49.0</v>
      </c>
      <c r="L15" s="15">
        <f t="shared" ref="L15:L24" si="3">ROUND(AVERAGE(C15:K15),2)</f>
        <v>44.33</v>
      </c>
      <c r="M15" s="15" t="str">
        <f>ROUND(SUMPRODUCT(C15:K15, C25:K25)/SUM(C25:K25),2)</f>
        <v>#DIV/0!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  <c r="AD15" s="16"/>
      <c r="AE15" s="16"/>
      <c r="AF15" s="16"/>
      <c r="AG15" s="16"/>
      <c r="AH15" s="16"/>
      <c r="AI15" s="16"/>
      <c r="AJ15" s="16"/>
    </row>
    <row r="16" ht="12.75" customHeight="1">
      <c r="A16" s="10"/>
      <c r="B16" s="11" t="s">
        <v>9</v>
      </c>
      <c r="C16" s="14">
        <v>31.0</v>
      </c>
      <c r="D16" s="15">
        <v>46.0</v>
      </c>
      <c r="E16" s="15">
        <v>43.0</v>
      </c>
      <c r="F16" s="14">
        <v>52.0</v>
      </c>
      <c r="G16" s="14">
        <v>88.0</v>
      </c>
      <c r="H16" s="15">
        <v>90.0</v>
      </c>
      <c r="I16" s="15">
        <v>32.0</v>
      </c>
      <c r="J16" s="15">
        <v>44.0</v>
      </c>
      <c r="K16" s="15">
        <v>53.0</v>
      </c>
      <c r="L16" s="15">
        <f t="shared" si="3"/>
        <v>53.22</v>
      </c>
      <c r="M16" s="15" t="str">
        <f>ROUND(SUMPRODUCT(C16:K16, C25:K25)/SUM(C25:K25),2)</f>
        <v>#DIV/0!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  <c r="AD16" s="16"/>
      <c r="AE16" s="16"/>
      <c r="AF16" s="16"/>
      <c r="AG16" s="16"/>
      <c r="AH16" s="16"/>
      <c r="AI16" s="16"/>
      <c r="AJ16" s="16"/>
    </row>
    <row r="17" ht="12.75" customHeight="1">
      <c r="A17" s="10"/>
      <c r="B17" s="11" t="s">
        <v>10</v>
      </c>
      <c r="C17" s="14">
        <v>31.0</v>
      </c>
      <c r="D17" s="15">
        <v>46.0</v>
      </c>
      <c r="E17" s="15">
        <v>43.0</v>
      </c>
      <c r="F17" s="14">
        <v>52.0</v>
      </c>
      <c r="G17" s="14">
        <v>71.0</v>
      </c>
      <c r="H17" s="15">
        <v>90.0</v>
      </c>
      <c r="I17" s="15">
        <v>32.0</v>
      </c>
      <c r="J17" s="15">
        <v>44.0</v>
      </c>
      <c r="K17" s="15">
        <v>53.0</v>
      </c>
      <c r="L17" s="15">
        <f t="shared" si="3"/>
        <v>51.33</v>
      </c>
      <c r="M17" s="15" t="str">
        <f>ROUND(SUMPRODUCT(C17:K17, C25:K25)/SUM(C25:K25),2)</f>
        <v>#DIV/0!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  <c r="AH17" s="16"/>
      <c r="AI17" s="16"/>
      <c r="AJ17" s="16"/>
    </row>
    <row r="18" ht="12.75" customHeight="1">
      <c r="A18" s="10"/>
      <c r="B18" s="11" t="s">
        <v>11</v>
      </c>
      <c r="C18" s="14">
        <v>31.0</v>
      </c>
      <c r="D18" s="15">
        <v>46.0</v>
      </c>
      <c r="E18" s="15">
        <v>36.0</v>
      </c>
      <c r="F18" s="14">
        <v>53.0</v>
      </c>
      <c r="G18" s="14">
        <v>64.0</v>
      </c>
      <c r="H18" s="15">
        <v>67.0</v>
      </c>
      <c r="I18" s="15">
        <v>32.0</v>
      </c>
      <c r="J18" s="15">
        <v>37.0</v>
      </c>
      <c r="K18" s="15">
        <v>47.0</v>
      </c>
      <c r="L18" s="15">
        <f t="shared" si="3"/>
        <v>45.89</v>
      </c>
      <c r="M18" s="15" t="str">
        <f>ROUND(SUMPRODUCT(C18:K18, C25:K25)/SUM(C25:K25),2)</f>
        <v>#DIV/0!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  <c r="AH18" s="16"/>
      <c r="AI18" s="16"/>
      <c r="AJ18" s="16"/>
    </row>
    <row r="19" ht="12.75" customHeight="1">
      <c r="A19" s="10"/>
      <c r="B19" s="11" t="s">
        <v>12</v>
      </c>
      <c r="C19" s="14">
        <v>33.0</v>
      </c>
      <c r="D19" s="15">
        <v>46.0</v>
      </c>
      <c r="E19" s="15">
        <v>36.0</v>
      </c>
      <c r="F19" s="14">
        <v>53.0</v>
      </c>
      <c r="G19" s="14">
        <v>64.0</v>
      </c>
      <c r="H19" s="15">
        <v>67.0</v>
      </c>
      <c r="I19" s="15">
        <v>32.0</v>
      </c>
      <c r="J19" s="15">
        <v>37.0</v>
      </c>
      <c r="K19" s="15">
        <v>49.0</v>
      </c>
      <c r="L19" s="15">
        <f t="shared" si="3"/>
        <v>46.33</v>
      </c>
      <c r="M19" s="15" t="str">
        <f>ROUND(SUMPRODUCT(C19:K19, C25:K25)/SUM(C25:K25),2)</f>
        <v>#DIV/0!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6"/>
      <c r="AD19" s="16"/>
      <c r="AE19" s="16"/>
      <c r="AF19" s="16"/>
      <c r="AG19" s="16"/>
      <c r="AH19" s="16"/>
      <c r="AI19" s="16"/>
      <c r="AJ19" s="16"/>
    </row>
    <row r="20" ht="12.75" customHeight="1">
      <c r="A20" s="10"/>
      <c r="B20" s="11" t="s">
        <v>13</v>
      </c>
      <c r="C20" s="14">
        <v>31.0</v>
      </c>
      <c r="D20" s="15">
        <v>46.0</v>
      </c>
      <c r="E20" s="15">
        <v>36.0</v>
      </c>
      <c r="F20" s="14">
        <v>53.0</v>
      </c>
      <c r="G20" s="14">
        <v>46.0</v>
      </c>
      <c r="H20" s="15">
        <v>67.0</v>
      </c>
      <c r="I20" s="15">
        <v>32.0</v>
      </c>
      <c r="J20" s="15">
        <v>37.0</v>
      </c>
      <c r="K20" s="15">
        <v>47.0</v>
      </c>
      <c r="L20" s="15">
        <f t="shared" si="3"/>
        <v>43.89</v>
      </c>
      <c r="M20" s="15" t="str">
        <f>ROUND(SUMPRODUCT(C20:K20, C25:K25)/SUM(C25:K25),2)</f>
        <v>#DIV/0!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6"/>
      <c r="AD20" s="16"/>
      <c r="AE20" s="16"/>
      <c r="AF20" s="16"/>
      <c r="AG20" s="16"/>
      <c r="AH20" s="16"/>
      <c r="AI20" s="16"/>
      <c r="AJ20" s="16"/>
    </row>
    <row r="21" ht="12.75" customHeight="1">
      <c r="A21" s="10"/>
      <c r="B21" s="11" t="s">
        <v>14</v>
      </c>
      <c r="C21" s="14">
        <v>33.0</v>
      </c>
      <c r="D21" s="15">
        <v>46.0</v>
      </c>
      <c r="E21" s="15">
        <v>43.0</v>
      </c>
      <c r="F21" s="14">
        <v>52.0</v>
      </c>
      <c r="G21" s="14">
        <v>71.0</v>
      </c>
      <c r="H21" s="15">
        <v>90.0</v>
      </c>
      <c r="I21" s="15">
        <v>32.0</v>
      </c>
      <c r="J21" s="15">
        <v>43.0</v>
      </c>
      <c r="K21" s="15">
        <v>55.0</v>
      </c>
      <c r="L21" s="15">
        <f t="shared" si="3"/>
        <v>51.67</v>
      </c>
      <c r="M21" s="15" t="str">
        <f>ROUND(SUMPRODUCT(C21:K21, C25:K25)/SUM(C25:K25),2)</f>
        <v>#DIV/0!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6"/>
      <c r="AD21" s="16"/>
      <c r="AE21" s="16"/>
      <c r="AF21" s="16"/>
      <c r="AG21" s="16"/>
      <c r="AH21" s="16"/>
      <c r="AI21" s="16"/>
      <c r="AJ21" s="16"/>
    </row>
    <row r="22" ht="12.75" customHeight="1">
      <c r="A22" s="10"/>
      <c r="B22" s="11" t="s">
        <v>15</v>
      </c>
      <c r="C22" s="14">
        <v>33.0</v>
      </c>
      <c r="D22" s="15">
        <v>46.0</v>
      </c>
      <c r="E22" s="15">
        <v>43.0</v>
      </c>
      <c r="F22" s="14">
        <v>52.0</v>
      </c>
      <c r="G22" s="14">
        <v>88.0</v>
      </c>
      <c r="H22" s="15">
        <v>90.0</v>
      </c>
      <c r="I22" s="15">
        <v>32.0</v>
      </c>
      <c r="J22" s="15">
        <v>44.0</v>
      </c>
      <c r="K22" s="15">
        <v>55.0</v>
      </c>
      <c r="L22" s="15">
        <f t="shared" si="3"/>
        <v>53.67</v>
      </c>
      <c r="M22" s="15" t="str">
        <f>ROUND(SUMPRODUCT(C22:K22, C25:K25)/SUM(C25:K25),2)</f>
        <v>#DIV/0!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6"/>
      <c r="AD22" s="16"/>
      <c r="AE22" s="16"/>
      <c r="AF22" s="16"/>
      <c r="AG22" s="16"/>
      <c r="AH22" s="16"/>
      <c r="AI22" s="16"/>
      <c r="AJ22" s="16"/>
    </row>
    <row r="23" ht="12.75" customHeight="1">
      <c r="A23" s="10"/>
      <c r="B23" s="11" t="s">
        <v>16</v>
      </c>
      <c r="C23" s="17">
        <v>44.0</v>
      </c>
      <c r="D23" s="18">
        <v>44.0</v>
      </c>
      <c r="E23" s="18">
        <v>63.0</v>
      </c>
      <c r="F23" s="17">
        <v>117.0</v>
      </c>
      <c r="G23" s="17">
        <v>105.0</v>
      </c>
      <c r="H23" s="18">
        <v>153.0</v>
      </c>
      <c r="I23" s="19">
        <v>30.0</v>
      </c>
      <c r="J23" s="19">
        <v>72.0</v>
      </c>
      <c r="K23" s="18">
        <v>105.0</v>
      </c>
      <c r="L23" s="15">
        <f t="shared" si="3"/>
        <v>81.44</v>
      </c>
      <c r="M23" s="15" t="str">
        <f>ROUND(SUMPRODUCT(C23:K23, C25:K25)/SUM(C25:K25),2)</f>
        <v>#DIV/0!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6"/>
      <c r="AD23" s="16"/>
      <c r="AE23" s="16"/>
      <c r="AF23" s="16"/>
      <c r="AG23" s="16"/>
      <c r="AH23" s="16"/>
      <c r="AI23" s="16"/>
      <c r="AJ23" s="16"/>
    </row>
    <row r="24" ht="12.75" customHeight="1">
      <c r="A24" s="10"/>
      <c r="B24" s="11" t="s">
        <v>17</v>
      </c>
      <c r="C24" s="17">
        <v>30.0</v>
      </c>
      <c r="D24" s="18">
        <v>44.0</v>
      </c>
      <c r="E24" s="18">
        <v>42.0</v>
      </c>
      <c r="F24" s="17">
        <v>60.0</v>
      </c>
      <c r="G24" s="17">
        <v>47.0</v>
      </c>
      <c r="H24" s="18">
        <v>64.0</v>
      </c>
      <c r="I24" s="18">
        <v>26.0</v>
      </c>
      <c r="J24" s="18">
        <v>41.0</v>
      </c>
      <c r="K24" s="18">
        <v>49.0</v>
      </c>
      <c r="L24" s="15">
        <f t="shared" si="3"/>
        <v>44.78</v>
      </c>
      <c r="M24" s="15" t="str">
        <f>ROUND(SUMPRODUCT(C24:K24, C25:K25)/SUM(C25:K25),2)</f>
        <v>#DIV/0!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  <c r="AC24" s="16"/>
      <c r="AD24" s="16"/>
      <c r="AE24" s="16"/>
      <c r="AF24" s="16"/>
      <c r="AG24" s="16"/>
      <c r="AH24" s="16"/>
      <c r="AI24" s="16"/>
      <c r="AJ24" s="16"/>
    </row>
    <row r="25" ht="12.75" customHeight="1">
      <c r="A25" s="10"/>
      <c r="B25" s="11" t="s">
        <v>18</v>
      </c>
      <c r="C25" s="17"/>
      <c r="D25" s="18"/>
      <c r="E25" s="18"/>
      <c r="F25" s="17"/>
      <c r="G25" s="17"/>
      <c r="H25" s="18"/>
      <c r="I25" s="18"/>
      <c r="J25" s="18"/>
      <c r="K25" s="1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  <c r="AD25" s="16"/>
      <c r="AE25" s="16"/>
      <c r="AF25" s="16"/>
      <c r="AG25" s="16"/>
      <c r="AH25" s="16"/>
      <c r="AI25" s="16"/>
      <c r="AJ25" s="16"/>
    </row>
    <row r="26" ht="12.75" customHeight="1">
      <c r="A26" s="10"/>
      <c r="B26" s="11" t="s">
        <v>19</v>
      </c>
      <c r="C26" s="17"/>
      <c r="D26" s="18"/>
      <c r="E26" s="18"/>
      <c r="F26" s="17"/>
      <c r="G26" s="17"/>
      <c r="H26" s="18"/>
      <c r="I26" s="18"/>
      <c r="J26" s="18"/>
      <c r="K26" s="18"/>
      <c r="L26" s="15">
        <f t="shared" ref="L26:M26" si="4">MIN(L15:L22)</f>
        <v>43.89</v>
      </c>
      <c r="M26" s="15" t="str">
        <f t="shared" si="4"/>
        <v>#DIV/0!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</row>
    <row r="27" ht="12.75" customHeight="1">
      <c r="A27" s="2" t="s">
        <v>25</v>
      </c>
      <c r="B27" s="2"/>
      <c r="C27" s="2" t="s">
        <v>1</v>
      </c>
      <c r="D27" s="2" t="s">
        <v>2</v>
      </c>
      <c r="E27" s="2" t="s">
        <v>26</v>
      </c>
      <c r="F27" s="2" t="s">
        <v>4</v>
      </c>
      <c r="G27" s="2" t="s">
        <v>5</v>
      </c>
      <c r="H27" s="2" t="s">
        <v>27</v>
      </c>
      <c r="I27" s="3" t="s">
        <v>6</v>
      </c>
      <c r="J27" s="3" t="s">
        <v>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</row>
    <row r="28" ht="12.75" customHeight="1">
      <c r="A28" s="2"/>
      <c r="B28" s="3" t="s">
        <v>8</v>
      </c>
      <c r="C28" s="8">
        <v>31.0</v>
      </c>
      <c r="D28" s="9">
        <v>47.0</v>
      </c>
      <c r="E28" s="9">
        <v>41.0</v>
      </c>
      <c r="F28" s="8">
        <v>48.0</v>
      </c>
      <c r="G28" s="8">
        <v>67.0</v>
      </c>
      <c r="H28" s="9">
        <v>32.0</v>
      </c>
      <c r="I28" s="6">
        <f t="shared" ref="I28:I45" si="5">ROUND(AVERAGE(C28:H28),2)</f>
        <v>44.33</v>
      </c>
      <c r="J28" s="6">
        <f>ROUND(SUMPRODUCT(C28:H28, C46:H46)/SUM(C46:H46),2)</f>
        <v>46.41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</row>
    <row r="29" ht="12.75" customHeight="1">
      <c r="A29" s="2"/>
      <c r="B29" s="3" t="s">
        <v>9</v>
      </c>
      <c r="C29" s="8">
        <v>31.0</v>
      </c>
      <c r="D29" s="9">
        <v>35.0</v>
      </c>
      <c r="E29" s="9">
        <v>35.0</v>
      </c>
      <c r="F29" s="8">
        <v>36.0</v>
      </c>
      <c r="G29" s="8">
        <v>43.0</v>
      </c>
      <c r="H29" s="9">
        <v>35.0</v>
      </c>
      <c r="I29" s="6">
        <f t="shared" si="5"/>
        <v>35.83</v>
      </c>
      <c r="J29" s="6">
        <f>ROUND(SUMPRODUCT(C29:H29, C46:H46)/SUM(C46:H46),2)</f>
        <v>35.53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</row>
    <row r="30" ht="12.75" customHeight="1">
      <c r="A30" s="2"/>
      <c r="B30" s="3" t="s">
        <v>10</v>
      </c>
      <c r="C30" s="8">
        <v>33.0</v>
      </c>
      <c r="D30" s="9">
        <v>35.0</v>
      </c>
      <c r="E30" s="9">
        <v>35.0</v>
      </c>
      <c r="F30" s="8">
        <v>36.0</v>
      </c>
      <c r="G30" s="8">
        <v>46.0</v>
      </c>
      <c r="H30" s="9">
        <v>37.0</v>
      </c>
      <c r="I30" s="6">
        <f t="shared" si="5"/>
        <v>37</v>
      </c>
      <c r="J30" s="6">
        <f>ROUND(SUMPRODUCT(C30:H30, C46:H46)/SUM(C46:H46),2)</f>
        <v>35.73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</row>
    <row r="31" ht="12.75" customHeight="1">
      <c r="A31" s="2"/>
      <c r="B31" s="3" t="s">
        <v>11</v>
      </c>
      <c r="C31" s="8">
        <v>33.0</v>
      </c>
      <c r="D31" s="9">
        <v>35.0</v>
      </c>
      <c r="E31" s="9">
        <v>35.0</v>
      </c>
      <c r="F31" s="8">
        <v>36.0</v>
      </c>
      <c r="G31" s="8">
        <v>46.0</v>
      </c>
      <c r="H31" s="9">
        <v>35.0</v>
      </c>
      <c r="I31" s="6">
        <f t="shared" si="5"/>
        <v>36.67</v>
      </c>
      <c r="J31" s="6">
        <f>ROUND(SUMPRODUCT(C31:H31, C46:H46)/SUM(C46:H46),2)</f>
        <v>35.73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</row>
    <row r="32" ht="12.75" customHeight="1">
      <c r="A32" s="2"/>
      <c r="B32" s="3" t="s">
        <v>12</v>
      </c>
      <c r="C32" s="8">
        <v>33.0</v>
      </c>
      <c r="D32" s="9">
        <v>47.0</v>
      </c>
      <c r="E32" s="9">
        <v>41.0</v>
      </c>
      <c r="F32" s="8">
        <v>48.0</v>
      </c>
      <c r="G32" s="8">
        <v>69.0</v>
      </c>
      <c r="H32" s="9">
        <v>32.0</v>
      </c>
      <c r="I32" s="6">
        <f t="shared" si="5"/>
        <v>45</v>
      </c>
      <c r="J32" s="6">
        <f>ROUND(SUMPRODUCT(C32:H32, C46:H46)/SUM(C46:H46),2)</f>
        <v>46.6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</row>
    <row r="33" ht="12.75" customHeight="1">
      <c r="A33" s="2"/>
      <c r="B33" s="3" t="s">
        <v>13</v>
      </c>
      <c r="C33" s="8">
        <v>33.0</v>
      </c>
      <c r="D33" s="9">
        <v>35.0</v>
      </c>
      <c r="E33" s="9">
        <v>35.0</v>
      </c>
      <c r="F33" s="8">
        <v>36.0</v>
      </c>
      <c r="G33" s="8">
        <v>46.0</v>
      </c>
      <c r="H33" s="9">
        <v>35.0</v>
      </c>
      <c r="I33" s="6">
        <f t="shared" si="5"/>
        <v>36.67</v>
      </c>
      <c r="J33" s="6">
        <f>ROUND(SUMPRODUCT(C33:H33, C46:H46)/SUM(C46:H46),2)</f>
        <v>35.73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</row>
    <row r="34" ht="12.75" customHeight="1">
      <c r="A34" s="2"/>
      <c r="B34" s="3" t="s">
        <v>14</v>
      </c>
      <c r="C34" s="8">
        <v>31.0</v>
      </c>
      <c r="D34" s="9">
        <v>44.0</v>
      </c>
      <c r="E34" s="9">
        <v>39.0</v>
      </c>
      <c r="F34" s="8">
        <v>45.0</v>
      </c>
      <c r="G34" s="8">
        <v>62.0</v>
      </c>
      <c r="H34" s="9">
        <v>30.0</v>
      </c>
      <c r="I34" s="6">
        <f t="shared" si="5"/>
        <v>41.83</v>
      </c>
      <c r="J34" s="6">
        <f>ROUND(SUMPRODUCT(C34:H34, C46:H46)/SUM(C46:H46),2)</f>
        <v>43.69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</row>
    <row r="35" ht="12.75" customHeight="1">
      <c r="A35" s="2"/>
      <c r="B35" s="3" t="s">
        <v>15</v>
      </c>
      <c r="C35" s="8">
        <v>31.0</v>
      </c>
      <c r="D35" s="9">
        <v>47.0</v>
      </c>
      <c r="E35" s="9">
        <v>41.0</v>
      </c>
      <c r="F35" s="8">
        <v>48.0</v>
      </c>
      <c r="G35" s="8">
        <v>67.0</v>
      </c>
      <c r="H35" s="9">
        <v>32.0</v>
      </c>
      <c r="I35" s="6">
        <f t="shared" si="5"/>
        <v>44.33</v>
      </c>
      <c r="J35" s="6">
        <f>ROUND(SUMPRODUCT(C35:H35, C46:H46)/SUM(C46:H46),2)</f>
        <v>46.41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</row>
    <row r="36" ht="12.75" customHeight="1">
      <c r="A36" s="2"/>
      <c r="B36" s="3" t="s">
        <v>28</v>
      </c>
      <c r="C36" s="8">
        <v>33.0</v>
      </c>
      <c r="D36" s="9">
        <v>35.0</v>
      </c>
      <c r="E36" s="9">
        <v>35.0</v>
      </c>
      <c r="F36" s="8">
        <v>36.0</v>
      </c>
      <c r="G36" s="8">
        <v>46.0</v>
      </c>
      <c r="H36" s="9">
        <v>37.0</v>
      </c>
      <c r="I36" s="6">
        <f t="shared" si="5"/>
        <v>37</v>
      </c>
      <c r="J36" s="6">
        <f>ROUND(SUMPRODUCT(C36:H36, C46:H46)/SUM(C46:H46),2)</f>
        <v>35.73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</row>
    <row r="37" ht="12.75" customHeight="1">
      <c r="A37" s="2"/>
      <c r="B37" s="3" t="s">
        <v>29</v>
      </c>
      <c r="C37" s="8">
        <v>33.0</v>
      </c>
      <c r="D37" s="9">
        <v>44.0</v>
      </c>
      <c r="E37" s="9">
        <v>39.0</v>
      </c>
      <c r="F37" s="8">
        <v>45.0</v>
      </c>
      <c r="G37" s="8">
        <v>64.0</v>
      </c>
      <c r="H37" s="9">
        <v>30.0</v>
      </c>
      <c r="I37" s="6">
        <f t="shared" si="5"/>
        <v>42.5</v>
      </c>
      <c r="J37" s="6">
        <f>ROUND(SUMPRODUCT(C37:H37, C46:H46)/SUM(C46:H46),2)</f>
        <v>43.88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</row>
    <row r="38" ht="12.75" customHeight="1">
      <c r="A38" s="2"/>
      <c r="B38" s="3" t="s">
        <v>30</v>
      </c>
      <c r="C38" s="8">
        <v>33.0</v>
      </c>
      <c r="D38" s="9">
        <v>47.0</v>
      </c>
      <c r="E38" s="9">
        <v>41.0</v>
      </c>
      <c r="F38" s="8">
        <v>48.0</v>
      </c>
      <c r="G38" s="8">
        <v>69.0</v>
      </c>
      <c r="H38" s="9">
        <v>32.0</v>
      </c>
      <c r="I38" s="6">
        <f t="shared" si="5"/>
        <v>45</v>
      </c>
      <c r="J38" s="6">
        <f>ROUND(SUMPRODUCT(C38:H38, C46:H46)/SUM(C46:H46),2)</f>
        <v>46.6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</row>
    <row r="39" ht="12.75" customHeight="1">
      <c r="A39" s="2"/>
      <c r="B39" s="3" t="s">
        <v>31</v>
      </c>
      <c r="C39" s="8">
        <v>31.0</v>
      </c>
      <c r="D39" s="9">
        <v>44.0</v>
      </c>
      <c r="E39" s="9">
        <v>39.0</v>
      </c>
      <c r="F39" s="8">
        <v>45.0</v>
      </c>
      <c r="G39" s="8">
        <v>62.0</v>
      </c>
      <c r="H39" s="9">
        <v>30.0</v>
      </c>
      <c r="I39" s="6">
        <f t="shared" si="5"/>
        <v>41.83</v>
      </c>
      <c r="J39" s="6">
        <f>ROUND(SUMPRODUCT(C39:H39, C46:H46)/SUM(C46:H46),2)</f>
        <v>43.69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</row>
    <row r="40" ht="12.75" customHeight="1">
      <c r="A40" s="2"/>
      <c r="B40" s="3" t="s">
        <v>32</v>
      </c>
      <c r="C40" s="8">
        <v>31.0</v>
      </c>
      <c r="D40" s="9">
        <v>35.0</v>
      </c>
      <c r="E40" s="9">
        <v>35.0</v>
      </c>
      <c r="F40" s="8">
        <v>36.0</v>
      </c>
      <c r="G40" s="8">
        <v>43.0</v>
      </c>
      <c r="H40" s="9">
        <v>35.0</v>
      </c>
      <c r="I40" s="6">
        <f t="shared" si="5"/>
        <v>35.83</v>
      </c>
      <c r="J40" s="6">
        <f>ROUND(SUMPRODUCT(C40:H40, C46:H46)/SUM(C46:H46),2)</f>
        <v>35.53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</row>
    <row r="41" ht="12.75" customHeight="1">
      <c r="A41" s="2"/>
      <c r="B41" s="3" t="s">
        <v>33</v>
      </c>
      <c r="C41" s="8">
        <v>33.0</v>
      </c>
      <c r="D41" s="9">
        <v>44.0</v>
      </c>
      <c r="E41" s="9">
        <v>39.0</v>
      </c>
      <c r="F41" s="8">
        <v>45.0</v>
      </c>
      <c r="G41" s="8">
        <v>64.0</v>
      </c>
      <c r="H41" s="9">
        <v>30.0</v>
      </c>
      <c r="I41" s="6">
        <f t="shared" si="5"/>
        <v>42.5</v>
      </c>
      <c r="J41" s="6">
        <f>ROUND(SUMPRODUCT(C41:H41, C46:H46)/SUM(C46:H46),2)</f>
        <v>43.88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</row>
    <row r="42" ht="12.75" customHeight="1">
      <c r="A42" s="2"/>
      <c r="B42" s="3" t="s">
        <v>34</v>
      </c>
      <c r="C42" s="8">
        <v>31.0</v>
      </c>
      <c r="D42" s="9">
        <v>35.0</v>
      </c>
      <c r="E42" s="9">
        <v>35.0</v>
      </c>
      <c r="F42" s="8">
        <v>36.0</v>
      </c>
      <c r="G42" s="8">
        <v>43.0</v>
      </c>
      <c r="H42" s="9">
        <v>37.0</v>
      </c>
      <c r="I42" s="6">
        <f t="shared" si="5"/>
        <v>36.17</v>
      </c>
      <c r="J42" s="6">
        <f>ROUND(SUMPRODUCT(C42:H42, C46:H46)/SUM(C46:H46),2)</f>
        <v>35.53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</row>
    <row r="43" ht="12.75" customHeight="1">
      <c r="A43" s="2"/>
      <c r="B43" s="3" t="s">
        <v>35</v>
      </c>
      <c r="C43" s="8">
        <v>31.0</v>
      </c>
      <c r="D43" s="9">
        <v>35.0</v>
      </c>
      <c r="E43" s="9">
        <v>35.0</v>
      </c>
      <c r="F43" s="8">
        <v>36.0</v>
      </c>
      <c r="G43" s="8">
        <v>43.0</v>
      </c>
      <c r="H43" s="9">
        <v>37.0</v>
      </c>
      <c r="I43" s="6">
        <f t="shared" si="5"/>
        <v>36.17</v>
      </c>
      <c r="J43" s="6">
        <f>ROUND(SUMPRODUCT(C43:H43, C46:H46)/SUM(C46:H46),2)</f>
        <v>35.53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</row>
    <row r="44" ht="12.75" customHeight="1">
      <c r="A44" s="2"/>
      <c r="B44" s="3" t="s">
        <v>16</v>
      </c>
      <c r="C44" s="8">
        <v>44.0</v>
      </c>
      <c r="D44" s="9">
        <v>65.0</v>
      </c>
      <c r="E44" s="20">
        <v>62.0</v>
      </c>
      <c r="F44" s="8">
        <v>76.0</v>
      </c>
      <c r="G44" s="21">
        <v>97.0</v>
      </c>
      <c r="H44" s="9">
        <v>62.0</v>
      </c>
      <c r="I44" s="6">
        <f t="shared" si="5"/>
        <v>67.67</v>
      </c>
      <c r="J44" s="6">
        <f>ROUND(SUMPRODUCT(C44:H44, C46:H46)/SUM(C46:H46),2)</f>
        <v>72.99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</row>
    <row r="45" ht="12.75" customHeight="1">
      <c r="A45" s="2"/>
      <c r="B45" s="3" t="s">
        <v>17</v>
      </c>
      <c r="C45" s="8">
        <v>28.0</v>
      </c>
      <c r="D45" s="9">
        <v>34.0</v>
      </c>
      <c r="E45" s="9">
        <v>34.0</v>
      </c>
      <c r="F45" s="8">
        <v>36.0</v>
      </c>
      <c r="G45" s="8">
        <v>42.0</v>
      </c>
      <c r="H45" s="9">
        <v>34.0</v>
      </c>
      <c r="I45" s="6">
        <f t="shared" si="5"/>
        <v>34.67</v>
      </c>
      <c r="J45" s="6">
        <f>ROUND(SUMPRODUCT(C45:H45, C46:H46)/SUM(C46:H46),2)</f>
        <v>35.25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</row>
    <row r="46" ht="12.75" customHeight="1">
      <c r="A46" s="2"/>
      <c r="B46" s="3" t="s">
        <v>18</v>
      </c>
      <c r="C46" s="22">
        <v>6068.0</v>
      </c>
      <c r="D46" s="22">
        <v>1.0</v>
      </c>
      <c r="E46" s="22">
        <v>0.0</v>
      </c>
      <c r="F46" s="22">
        <v>57918.0</v>
      </c>
      <c r="G46" s="22">
        <v>68.0</v>
      </c>
      <c r="H46" s="22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</row>
    <row r="47" ht="12.75" customHeight="1">
      <c r="A47" s="2"/>
      <c r="B47" s="3" t="s">
        <v>19</v>
      </c>
      <c r="C47" s="8"/>
      <c r="D47" s="9"/>
      <c r="E47" s="9"/>
      <c r="F47" s="8"/>
      <c r="G47" s="8"/>
      <c r="H47" s="9"/>
      <c r="I47" s="6">
        <f t="shared" ref="I47:J47" si="6">MIN(I28:I43)</f>
        <v>35.83</v>
      </c>
      <c r="J47" s="6">
        <f t="shared" si="6"/>
        <v>35.53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</row>
    <row r="48" ht="12.75" customHeight="1">
      <c r="A48" s="10" t="s">
        <v>36</v>
      </c>
      <c r="B48" s="10"/>
      <c r="C48" s="10" t="s">
        <v>1</v>
      </c>
      <c r="D48" s="10" t="s">
        <v>2</v>
      </c>
      <c r="E48" s="10" t="s">
        <v>37</v>
      </c>
      <c r="F48" s="10" t="s">
        <v>38</v>
      </c>
      <c r="G48" s="10" t="s">
        <v>39</v>
      </c>
      <c r="H48" s="10" t="s">
        <v>40</v>
      </c>
      <c r="I48" s="10" t="s">
        <v>3</v>
      </c>
      <c r="J48" s="10" t="s">
        <v>4</v>
      </c>
      <c r="K48" s="10" t="s">
        <v>5</v>
      </c>
      <c r="L48" s="11" t="s">
        <v>6</v>
      </c>
      <c r="M48" s="12" t="s">
        <v>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3"/>
      <c r="AC48" s="13"/>
      <c r="AD48" s="13"/>
      <c r="AE48" s="13"/>
      <c r="AF48" s="13"/>
      <c r="AG48" s="13"/>
      <c r="AH48" s="13"/>
      <c r="AI48" s="13"/>
      <c r="AJ48" s="13"/>
    </row>
    <row r="49" ht="12.75" customHeight="1">
      <c r="A49" s="10"/>
      <c r="B49" s="11" t="s">
        <v>8</v>
      </c>
      <c r="C49" s="14">
        <v>31.0</v>
      </c>
      <c r="D49" s="15">
        <v>42.0</v>
      </c>
      <c r="E49" s="15">
        <v>46.0</v>
      </c>
      <c r="F49" s="14">
        <v>47.0</v>
      </c>
      <c r="G49" s="14">
        <v>30.0</v>
      </c>
      <c r="H49" s="15">
        <v>30.0</v>
      </c>
      <c r="I49" s="15">
        <v>34.0</v>
      </c>
      <c r="J49" s="15">
        <v>43.0</v>
      </c>
      <c r="K49" s="15">
        <v>52.0</v>
      </c>
      <c r="L49" s="18">
        <f t="shared" ref="L49:L58" si="7">ROUND(AVERAGE(C49:K49),2)</f>
        <v>39.44</v>
      </c>
      <c r="M49" s="15" t="str">
        <f>ROUND(SUMPRODUCT(C49:K49, C59:K59)/SUM(C59:K59),2)</f>
        <v>#DIV/0!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16"/>
      <c r="AD49" s="16"/>
      <c r="AE49" s="16"/>
      <c r="AF49" s="16"/>
      <c r="AG49" s="16"/>
      <c r="AH49" s="16"/>
      <c r="AI49" s="16"/>
      <c r="AJ49" s="16"/>
    </row>
    <row r="50" ht="12.75" customHeight="1">
      <c r="A50" s="10"/>
      <c r="B50" s="11" t="s">
        <v>9</v>
      </c>
      <c r="C50" s="14">
        <v>37.0</v>
      </c>
      <c r="D50" s="15">
        <v>35.0</v>
      </c>
      <c r="E50" s="15">
        <v>39.0</v>
      </c>
      <c r="F50" s="14">
        <v>41.0</v>
      </c>
      <c r="G50" s="14">
        <v>30.0</v>
      </c>
      <c r="H50" s="15">
        <v>30.0</v>
      </c>
      <c r="I50" s="15">
        <v>35.0</v>
      </c>
      <c r="J50" s="15">
        <v>36.0</v>
      </c>
      <c r="K50" s="15">
        <v>50.0</v>
      </c>
      <c r="L50" s="18">
        <f t="shared" si="7"/>
        <v>37</v>
      </c>
      <c r="M50" s="15" t="str">
        <f>ROUND(SUMPRODUCT(C50:K50, C59:K59)/SUM(C59:K59),2)</f>
        <v>#DIV/0!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16"/>
      <c r="AD50" s="16"/>
      <c r="AE50" s="16"/>
      <c r="AF50" s="16"/>
      <c r="AG50" s="16"/>
      <c r="AH50" s="16"/>
      <c r="AI50" s="16"/>
      <c r="AJ50" s="16"/>
    </row>
    <row r="51" ht="12.75" customHeight="1">
      <c r="A51" s="10"/>
      <c r="B51" s="11" t="s">
        <v>10</v>
      </c>
      <c r="C51" s="14">
        <v>31.0</v>
      </c>
      <c r="D51" s="15">
        <v>35.0</v>
      </c>
      <c r="E51" s="15">
        <v>39.0</v>
      </c>
      <c r="F51" s="14">
        <v>41.0</v>
      </c>
      <c r="G51" s="14">
        <v>30.0</v>
      </c>
      <c r="H51" s="15">
        <v>30.0</v>
      </c>
      <c r="I51" s="15">
        <v>35.0</v>
      </c>
      <c r="J51" s="15">
        <v>36.0</v>
      </c>
      <c r="K51" s="15">
        <v>45.0</v>
      </c>
      <c r="L51" s="18">
        <f t="shared" si="7"/>
        <v>35.78</v>
      </c>
      <c r="M51" s="15" t="str">
        <f>ROUND(SUMPRODUCT(C51:K51, C59:K59)/SUM(C59:K59),2)</f>
        <v>#DIV/0!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  <c r="AC51" s="16"/>
      <c r="AD51" s="16"/>
      <c r="AE51" s="16"/>
      <c r="AF51" s="16"/>
      <c r="AG51" s="16"/>
      <c r="AH51" s="16"/>
      <c r="AI51" s="16"/>
      <c r="AJ51" s="16"/>
    </row>
    <row r="52" ht="12.75" customHeight="1">
      <c r="A52" s="10"/>
      <c r="B52" s="11" t="s">
        <v>11</v>
      </c>
      <c r="C52" s="14">
        <v>37.0</v>
      </c>
      <c r="D52" s="15">
        <v>42.0</v>
      </c>
      <c r="E52" s="15">
        <v>46.0</v>
      </c>
      <c r="F52" s="14">
        <v>47.0</v>
      </c>
      <c r="G52" s="14">
        <v>30.0</v>
      </c>
      <c r="H52" s="15">
        <v>30.0</v>
      </c>
      <c r="I52" s="15">
        <v>35.0</v>
      </c>
      <c r="J52" s="15">
        <v>43.0</v>
      </c>
      <c r="K52" s="15">
        <v>56.0</v>
      </c>
      <c r="L52" s="18">
        <f t="shared" si="7"/>
        <v>40.67</v>
      </c>
      <c r="M52" s="15" t="str">
        <f>ROUND(SUMPRODUCT(C52:K52, C59:K59)/SUM(C59:K59),2)</f>
        <v>#DIV/0!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  <c r="AD52" s="16"/>
      <c r="AE52" s="16"/>
      <c r="AF52" s="16"/>
      <c r="AG52" s="16"/>
      <c r="AH52" s="16"/>
      <c r="AI52" s="16"/>
      <c r="AJ52" s="16"/>
    </row>
    <row r="53" ht="12.75" customHeight="1">
      <c r="A53" s="10"/>
      <c r="B53" s="11" t="s">
        <v>12</v>
      </c>
      <c r="C53" s="14">
        <v>37.0</v>
      </c>
      <c r="D53" s="15">
        <v>36.0</v>
      </c>
      <c r="E53" s="15">
        <v>40.0</v>
      </c>
      <c r="F53" s="14">
        <v>41.0</v>
      </c>
      <c r="G53" s="14">
        <v>30.0</v>
      </c>
      <c r="H53" s="15">
        <v>30.0</v>
      </c>
      <c r="I53" s="15">
        <v>35.0</v>
      </c>
      <c r="J53" s="15">
        <v>36.0</v>
      </c>
      <c r="K53" s="15">
        <v>50.0</v>
      </c>
      <c r="L53" s="18">
        <f t="shared" si="7"/>
        <v>37.22</v>
      </c>
      <c r="M53" s="15" t="str">
        <f>ROUND(SUMPRODUCT(C53:K53, C59:K59)/SUM(C59:K59),2)</f>
        <v>#DIV/0!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16"/>
      <c r="AD53" s="16"/>
      <c r="AE53" s="16"/>
      <c r="AF53" s="16"/>
      <c r="AG53" s="16"/>
      <c r="AH53" s="16"/>
      <c r="AI53" s="16"/>
      <c r="AJ53" s="16"/>
    </row>
    <row r="54" ht="12.75" customHeight="1">
      <c r="A54" s="10"/>
      <c r="B54" s="11" t="s">
        <v>13</v>
      </c>
      <c r="C54" s="14">
        <v>31.0</v>
      </c>
      <c r="D54" s="15">
        <v>42.0</v>
      </c>
      <c r="E54" s="15">
        <v>46.0</v>
      </c>
      <c r="F54" s="14">
        <v>47.0</v>
      </c>
      <c r="G54" s="14">
        <v>30.0</v>
      </c>
      <c r="H54" s="15">
        <v>30.0</v>
      </c>
      <c r="I54" s="15">
        <v>35.0</v>
      </c>
      <c r="J54" s="15">
        <v>43.0</v>
      </c>
      <c r="K54" s="15">
        <v>52.0</v>
      </c>
      <c r="L54" s="18">
        <f t="shared" si="7"/>
        <v>39.56</v>
      </c>
      <c r="M54" s="23" t="str">
        <f>ROUND(SUMPRODUCT(C54:K54, C59:K59)/SUM(C59:K59),2)</f>
        <v>#DIV/0!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16"/>
      <c r="AD54" s="16"/>
      <c r="AE54" s="16"/>
      <c r="AF54" s="16"/>
      <c r="AG54" s="16"/>
      <c r="AH54" s="16"/>
      <c r="AI54" s="16"/>
      <c r="AJ54" s="16"/>
    </row>
    <row r="55" ht="12.75" customHeight="1">
      <c r="A55" s="10"/>
      <c r="B55" s="11" t="s">
        <v>14</v>
      </c>
      <c r="C55" s="14">
        <v>37.0</v>
      </c>
      <c r="D55" s="15">
        <v>42.0</v>
      </c>
      <c r="E55" s="15">
        <v>46.0</v>
      </c>
      <c r="F55" s="14">
        <v>47.0</v>
      </c>
      <c r="G55" s="14">
        <v>30.0</v>
      </c>
      <c r="H55" s="15">
        <v>30.0</v>
      </c>
      <c r="I55" s="15">
        <v>35.0</v>
      </c>
      <c r="J55" s="15">
        <v>43.0</v>
      </c>
      <c r="K55" s="15">
        <v>56.0</v>
      </c>
      <c r="L55" s="18">
        <f t="shared" si="7"/>
        <v>40.67</v>
      </c>
      <c r="M55" s="15" t="str">
        <f>ROUND(SUMPRODUCT(C55:K55, C59:K59)/SUM(C59:K59),2)</f>
        <v>#DIV/0!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  <c r="AC55" s="16"/>
      <c r="AD55" s="16"/>
      <c r="AE55" s="16"/>
      <c r="AF55" s="16"/>
      <c r="AG55" s="16"/>
      <c r="AH55" s="16"/>
      <c r="AI55" s="16"/>
      <c r="AJ55" s="16"/>
    </row>
    <row r="56" ht="12.75" customHeight="1">
      <c r="A56" s="10"/>
      <c r="B56" s="11" t="s">
        <v>15</v>
      </c>
      <c r="C56" s="14">
        <v>31.0</v>
      </c>
      <c r="D56" s="15">
        <v>36.0</v>
      </c>
      <c r="E56" s="15">
        <v>39.0</v>
      </c>
      <c r="F56" s="14">
        <v>41.0</v>
      </c>
      <c r="G56" s="14">
        <v>30.0</v>
      </c>
      <c r="H56" s="15">
        <v>30.0</v>
      </c>
      <c r="I56" s="15">
        <v>35.0</v>
      </c>
      <c r="J56" s="15">
        <v>36.0</v>
      </c>
      <c r="K56" s="15">
        <v>45.0</v>
      </c>
      <c r="L56" s="18">
        <f t="shared" si="7"/>
        <v>35.89</v>
      </c>
      <c r="M56" s="15" t="str">
        <f>ROUND(SUMPRODUCT(C56:K56, C59:K59)/SUM(C59:K59),2)</f>
        <v>#DIV/0!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6"/>
      <c r="AD56" s="16"/>
      <c r="AE56" s="16"/>
      <c r="AF56" s="16"/>
      <c r="AG56" s="16"/>
      <c r="AH56" s="16"/>
      <c r="AI56" s="16"/>
      <c r="AJ56" s="16"/>
    </row>
    <row r="57" ht="12.75" customHeight="1">
      <c r="A57" s="10"/>
      <c r="B57" s="11" t="s">
        <v>16</v>
      </c>
      <c r="C57" s="17">
        <v>47.0</v>
      </c>
      <c r="D57" s="18">
        <v>63.0</v>
      </c>
      <c r="E57" s="18">
        <v>65.0</v>
      </c>
      <c r="F57" s="17">
        <v>74.0</v>
      </c>
      <c r="G57" s="17">
        <v>45.0</v>
      </c>
      <c r="H57" s="18">
        <v>46.0</v>
      </c>
      <c r="I57" s="18">
        <v>63.0</v>
      </c>
      <c r="J57" s="18">
        <v>71.0</v>
      </c>
      <c r="K57" s="18">
        <v>93.0</v>
      </c>
      <c r="L57" s="18">
        <f t="shared" si="7"/>
        <v>63</v>
      </c>
      <c r="M57" s="15" t="str">
        <f>ROUND(SUMPRODUCT(C57:K57, C59:K59)/SUM(C59:K59),2)</f>
        <v>#DIV/0!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6"/>
      <c r="AD57" s="16"/>
      <c r="AE57" s="16"/>
      <c r="AF57" s="16"/>
      <c r="AG57" s="16"/>
      <c r="AH57" s="16"/>
      <c r="AI57" s="16"/>
      <c r="AJ57" s="16"/>
    </row>
    <row r="58" ht="12.75" customHeight="1">
      <c r="A58" s="10"/>
      <c r="B58" s="11" t="s">
        <v>17</v>
      </c>
      <c r="C58" s="17">
        <v>30.0</v>
      </c>
      <c r="D58" s="18">
        <v>35.0</v>
      </c>
      <c r="E58" s="18">
        <v>39.0</v>
      </c>
      <c r="F58" s="17">
        <v>40.0</v>
      </c>
      <c r="G58" s="17">
        <v>30.0</v>
      </c>
      <c r="H58" s="18">
        <v>30.0</v>
      </c>
      <c r="I58" s="18">
        <v>35.0</v>
      </c>
      <c r="J58" s="18">
        <v>35.0</v>
      </c>
      <c r="K58" s="18">
        <v>43.0</v>
      </c>
      <c r="L58" s="18">
        <f t="shared" si="7"/>
        <v>35.22</v>
      </c>
      <c r="M58" s="15" t="str">
        <f>ROUND(SUMPRODUCT(C58:K58, C59:K59)/SUM(C59:K59),2)</f>
        <v>#DIV/0!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  <c r="AC58" s="16"/>
      <c r="AD58" s="16"/>
      <c r="AE58" s="16"/>
      <c r="AF58" s="16"/>
      <c r="AG58" s="16"/>
      <c r="AH58" s="16"/>
      <c r="AI58" s="16"/>
      <c r="AJ58" s="16"/>
    </row>
    <row r="59" ht="12.75" customHeight="1">
      <c r="A59" s="10"/>
      <c r="B59" s="11" t="s">
        <v>18</v>
      </c>
      <c r="C59" s="17"/>
      <c r="D59" s="18"/>
      <c r="E59" s="18"/>
      <c r="F59" s="17"/>
      <c r="G59" s="17"/>
      <c r="H59" s="18"/>
      <c r="I59" s="18"/>
      <c r="J59" s="18"/>
      <c r="K59" s="18"/>
      <c r="L59" s="18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  <c r="AC59" s="16"/>
      <c r="AD59" s="16"/>
      <c r="AE59" s="16"/>
      <c r="AF59" s="16"/>
      <c r="AG59" s="16"/>
      <c r="AH59" s="16"/>
      <c r="AI59" s="16"/>
      <c r="AJ59" s="16"/>
    </row>
    <row r="60" ht="12.75" customHeight="1">
      <c r="A60" s="10"/>
      <c r="B60" s="11" t="s">
        <v>19</v>
      </c>
      <c r="C60" s="17"/>
      <c r="D60" s="18"/>
      <c r="E60" s="18"/>
      <c r="F60" s="17"/>
      <c r="G60" s="17"/>
      <c r="H60" s="18"/>
      <c r="I60" s="18"/>
      <c r="J60" s="18"/>
      <c r="K60" s="18"/>
      <c r="L60" s="15">
        <f t="shared" ref="L60:M60" si="8">MIN(L49:L56)</f>
        <v>35.78</v>
      </c>
      <c r="M60" s="15" t="str">
        <f t="shared" si="8"/>
        <v>#DIV/0!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  <c r="AC60" s="16"/>
      <c r="AD60" s="16"/>
      <c r="AE60" s="16"/>
      <c r="AF60" s="16"/>
      <c r="AG60" s="16"/>
      <c r="AH60" s="16"/>
      <c r="AI60" s="16"/>
      <c r="AJ60" s="16"/>
    </row>
    <row r="61" ht="12.75" customHeight="1">
      <c r="A61" s="1" t="s">
        <v>41</v>
      </c>
      <c r="B61" s="2"/>
      <c r="C61" s="2" t="s">
        <v>1</v>
      </c>
      <c r="D61" s="2" t="s">
        <v>2</v>
      </c>
      <c r="E61" s="2" t="s">
        <v>42</v>
      </c>
      <c r="F61" s="2" t="s">
        <v>43</v>
      </c>
      <c r="G61" s="2" t="s">
        <v>3</v>
      </c>
      <c r="H61" s="2" t="s">
        <v>4</v>
      </c>
      <c r="I61" s="2" t="s">
        <v>5</v>
      </c>
      <c r="J61" s="3" t="s">
        <v>6</v>
      </c>
      <c r="K61" s="3" t="s">
        <v>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</row>
    <row r="62" ht="12.75" customHeight="1">
      <c r="A62" s="2"/>
      <c r="B62" s="3" t="s">
        <v>8</v>
      </c>
      <c r="C62" s="5">
        <v>31.0</v>
      </c>
      <c r="D62" s="6">
        <v>44.0</v>
      </c>
      <c r="E62" s="6">
        <v>31.0</v>
      </c>
      <c r="F62" s="5">
        <v>30.0</v>
      </c>
      <c r="G62" s="5">
        <v>37.0</v>
      </c>
      <c r="H62" s="6">
        <v>43.0</v>
      </c>
      <c r="I62" s="6">
        <v>52.0</v>
      </c>
      <c r="J62" s="6">
        <f t="shared" ref="J62:J71" si="9">ROUND(AVERAGE(C62:I62),2)</f>
        <v>38.29</v>
      </c>
      <c r="K62" s="6">
        <f>ROUND(SUMPRODUCT(C62:I62, C72:I72)/SUM(C72:I72),2)</f>
        <v>42.23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</row>
    <row r="63" ht="12.75" customHeight="1">
      <c r="A63" s="2"/>
      <c r="B63" s="3" t="s">
        <v>9</v>
      </c>
      <c r="C63" s="5">
        <v>31.0</v>
      </c>
      <c r="D63" s="6">
        <v>37.0</v>
      </c>
      <c r="E63" s="6">
        <v>31.0</v>
      </c>
      <c r="F63" s="5">
        <v>30.0</v>
      </c>
      <c r="G63" s="5">
        <v>37.0</v>
      </c>
      <c r="H63" s="6">
        <v>36.0</v>
      </c>
      <c r="I63" s="6">
        <v>46.0</v>
      </c>
      <c r="J63" s="6">
        <f t="shared" si="9"/>
        <v>35.43</v>
      </c>
      <c r="K63" s="6">
        <f>ROUND(SUMPRODUCT(C63:I63, C72:I72)/SUM(C72:I72),2)</f>
        <v>35.81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</row>
    <row r="64" ht="12.75" customHeight="1">
      <c r="A64" s="2"/>
      <c r="B64" s="3" t="s">
        <v>10</v>
      </c>
      <c r="C64" s="5">
        <v>36.0</v>
      </c>
      <c r="D64" s="6">
        <v>44.0</v>
      </c>
      <c r="E64" s="6">
        <v>35.0</v>
      </c>
      <c r="F64" s="5">
        <v>30.0</v>
      </c>
      <c r="G64" s="5">
        <v>37.0</v>
      </c>
      <c r="H64" s="6">
        <v>43.0</v>
      </c>
      <c r="I64" s="6">
        <v>57.0</v>
      </c>
      <c r="J64" s="6">
        <f t="shared" si="9"/>
        <v>40.29</v>
      </c>
      <c r="K64" s="6">
        <f>ROUND(SUMPRODUCT(C64:I64, C72:I72)/SUM(C72:I72),2)</f>
        <v>42.73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</row>
    <row r="65" ht="12.75" customHeight="1">
      <c r="A65" s="1"/>
      <c r="B65" s="24" t="s">
        <v>11</v>
      </c>
      <c r="C65" s="25">
        <v>31.0</v>
      </c>
      <c r="D65" s="26">
        <v>38.0</v>
      </c>
      <c r="E65" s="26">
        <v>31.0</v>
      </c>
      <c r="F65" s="25">
        <v>30.0</v>
      </c>
      <c r="G65" s="25">
        <v>37.0</v>
      </c>
      <c r="H65" s="26">
        <v>36.0</v>
      </c>
      <c r="I65" s="26">
        <v>46.0</v>
      </c>
      <c r="J65" s="26">
        <f t="shared" si="9"/>
        <v>35.57</v>
      </c>
      <c r="K65" s="26">
        <f>ROUND(SUMPRODUCT(C65:I65, C72:I72)/SUM(C72:I72),2)</f>
        <v>35.81</v>
      </c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2"/>
      <c r="AC65" s="22"/>
      <c r="AD65" s="22"/>
      <c r="AE65" s="22"/>
      <c r="AF65" s="22"/>
      <c r="AG65" s="22"/>
      <c r="AH65" s="22"/>
      <c r="AI65" s="22"/>
      <c r="AJ65" s="22"/>
    </row>
    <row r="66" ht="12.75" customHeight="1">
      <c r="A66" s="2"/>
      <c r="B66" s="3" t="s">
        <v>12</v>
      </c>
      <c r="C66" s="5">
        <v>36.0</v>
      </c>
      <c r="D66" s="6">
        <v>38.0</v>
      </c>
      <c r="E66" s="6">
        <v>35.0</v>
      </c>
      <c r="F66" s="5">
        <v>30.0</v>
      </c>
      <c r="G66" s="5">
        <v>37.0</v>
      </c>
      <c r="H66" s="6">
        <v>36.0</v>
      </c>
      <c r="I66" s="6">
        <v>50.0</v>
      </c>
      <c r="J66" s="6">
        <f t="shared" si="9"/>
        <v>37.43</v>
      </c>
      <c r="K66" s="6">
        <f>ROUND(SUMPRODUCT(C66:I66, C72:I72)/SUM(C72:I72),2)</f>
        <v>36.29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7"/>
      <c r="AG66" s="7"/>
      <c r="AH66" s="7"/>
      <c r="AI66" s="7"/>
      <c r="AJ66" s="7"/>
    </row>
    <row r="67" ht="12.75" customHeight="1">
      <c r="A67" s="2"/>
      <c r="B67" s="3" t="s">
        <v>13</v>
      </c>
      <c r="C67" s="5">
        <v>31.0</v>
      </c>
      <c r="D67" s="6">
        <v>45.0</v>
      </c>
      <c r="E67" s="6">
        <v>31.0</v>
      </c>
      <c r="F67" s="5">
        <v>30.0</v>
      </c>
      <c r="G67" s="5">
        <v>37.0</v>
      </c>
      <c r="H67" s="6">
        <v>43.0</v>
      </c>
      <c r="I67" s="6">
        <v>52.0</v>
      </c>
      <c r="J67" s="6">
        <f t="shared" si="9"/>
        <v>38.43</v>
      </c>
      <c r="K67" s="6">
        <f>ROUND(SUMPRODUCT(C67:I67, C72:I72)/SUM(C72:I72),2)</f>
        <v>42.23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</row>
    <row r="68" ht="12.75" customHeight="1">
      <c r="A68" s="2"/>
      <c r="B68" s="3" t="s">
        <v>14</v>
      </c>
      <c r="C68" s="5">
        <v>36.0</v>
      </c>
      <c r="D68" s="6">
        <v>37.0</v>
      </c>
      <c r="E68" s="6">
        <v>35.0</v>
      </c>
      <c r="F68" s="5">
        <v>30.0</v>
      </c>
      <c r="G68" s="5">
        <v>37.0</v>
      </c>
      <c r="H68" s="6">
        <v>36.0</v>
      </c>
      <c r="I68" s="6">
        <v>50.0</v>
      </c>
      <c r="J68" s="6">
        <f t="shared" si="9"/>
        <v>37.29</v>
      </c>
      <c r="K68" s="6">
        <f>ROUND(SUMPRODUCT(C68:I68, C72:I72)/SUM(C72:I72),2)</f>
        <v>36.29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7"/>
      <c r="AG68" s="7"/>
      <c r="AH68" s="7"/>
      <c r="AI68" s="7"/>
      <c r="AJ68" s="7"/>
    </row>
    <row r="69" ht="12.75" customHeight="1">
      <c r="A69" s="2"/>
      <c r="B69" s="3" t="s">
        <v>15</v>
      </c>
      <c r="C69" s="5">
        <v>36.0</v>
      </c>
      <c r="D69" s="6">
        <v>45.0</v>
      </c>
      <c r="E69" s="6">
        <v>35.0</v>
      </c>
      <c r="F69" s="5">
        <v>30.0</v>
      </c>
      <c r="G69" s="5">
        <v>37.0</v>
      </c>
      <c r="H69" s="6">
        <v>43.0</v>
      </c>
      <c r="I69" s="6">
        <v>57.0</v>
      </c>
      <c r="J69" s="6">
        <f t="shared" si="9"/>
        <v>40.43</v>
      </c>
      <c r="K69" s="6">
        <f>ROUND(SUMPRODUCT(C69:I69, C72:I72)/SUM(C72:I72),2)</f>
        <v>42.73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7"/>
      <c r="AG69" s="7"/>
      <c r="AH69" s="7"/>
      <c r="AI69" s="7"/>
      <c r="AJ69" s="7"/>
    </row>
    <row r="70" ht="12.75" customHeight="1">
      <c r="A70" s="2"/>
      <c r="B70" s="3" t="s">
        <v>16</v>
      </c>
      <c r="C70" s="8">
        <v>46.0</v>
      </c>
      <c r="D70" s="9">
        <v>65.0</v>
      </c>
      <c r="E70" s="9">
        <v>46.0</v>
      </c>
      <c r="F70" s="8">
        <v>46.0</v>
      </c>
      <c r="G70" s="8">
        <v>65.0</v>
      </c>
      <c r="H70" s="9">
        <v>71.0</v>
      </c>
      <c r="I70" s="9">
        <v>93.0</v>
      </c>
      <c r="J70" s="6">
        <f t="shared" si="9"/>
        <v>61.71</v>
      </c>
      <c r="K70" s="6">
        <f>ROUND(SUMPRODUCT(C70:I70, C72:I72)/SUM(C72:I72),2)</f>
        <v>69.46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7"/>
      <c r="AG70" s="7"/>
      <c r="AH70" s="7"/>
      <c r="AI70" s="7"/>
      <c r="AJ70" s="7"/>
    </row>
    <row r="71" ht="12.75" customHeight="1">
      <c r="A71" s="2"/>
      <c r="B71" s="3" t="s">
        <v>17</v>
      </c>
      <c r="C71" s="8">
        <v>30.0</v>
      </c>
      <c r="D71" s="9">
        <v>40.0</v>
      </c>
      <c r="E71" s="9">
        <v>30.0</v>
      </c>
      <c r="F71" s="8">
        <v>30.0</v>
      </c>
      <c r="G71" s="8">
        <v>37.0</v>
      </c>
      <c r="H71" s="9">
        <v>35.0</v>
      </c>
      <c r="I71" s="9">
        <v>41.0</v>
      </c>
      <c r="J71" s="6">
        <f t="shared" si="9"/>
        <v>34.71</v>
      </c>
      <c r="K71" s="6">
        <f>ROUND(SUMPRODUCT(C71:I71, C72:I72)/SUM(C72:I72),2)</f>
        <v>34.73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7"/>
      <c r="AG71" s="7"/>
      <c r="AH71" s="7"/>
      <c r="AI71" s="7"/>
      <c r="AJ71" s="7"/>
    </row>
    <row r="72" ht="12.75" customHeight="1">
      <c r="A72" s="2"/>
      <c r="B72" s="3" t="s">
        <v>18</v>
      </c>
      <c r="C72" s="22">
        <v>7925.0</v>
      </c>
      <c r="D72" s="9">
        <v>0.0</v>
      </c>
      <c r="E72" s="22">
        <v>1.0</v>
      </c>
      <c r="F72" s="22">
        <v>18.0</v>
      </c>
      <c r="G72" s="8">
        <v>0.0</v>
      </c>
      <c r="H72" s="22">
        <v>89860.0</v>
      </c>
      <c r="I72" s="22">
        <v>2056.0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</row>
    <row r="73" ht="12.75" customHeight="1">
      <c r="A73" s="2"/>
      <c r="B73" s="3" t="s">
        <v>19</v>
      </c>
      <c r="C73" s="8"/>
      <c r="D73" s="9"/>
      <c r="E73" s="9"/>
      <c r="F73" s="8"/>
      <c r="G73" s="8"/>
      <c r="H73" s="9"/>
      <c r="I73" s="9"/>
      <c r="J73" s="6">
        <f t="shared" ref="J73:K73" si="10">MIN(J62:J69)</f>
        <v>35.43</v>
      </c>
      <c r="K73" s="6">
        <f t="shared" si="10"/>
        <v>35.81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  <c r="AC73" s="7"/>
      <c r="AD73" s="7"/>
      <c r="AE73" s="7"/>
      <c r="AF73" s="7"/>
      <c r="AG73" s="7"/>
      <c r="AH73" s="7"/>
      <c r="AI73" s="7"/>
      <c r="AJ73" s="7"/>
    </row>
    <row r="74" ht="12.75" customHeight="1">
      <c r="A74" s="27" t="s">
        <v>44</v>
      </c>
      <c r="B74" s="28"/>
      <c r="C74" s="28" t="s">
        <v>45</v>
      </c>
      <c r="D74" s="28" t="s">
        <v>1</v>
      </c>
      <c r="E74" s="28" t="s">
        <v>39</v>
      </c>
      <c r="F74" s="28" t="s">
        <v>40</v>
      </c>
      <c r="G74" s="28" t="s">
        <v>46</v>
      </c>
      <c r="H74" s="28" t="s">
        <v>47</v>
      </c>
      <c r="I74" s="28" t="s">
        <v>4</v>
      </c>
      <c r="J74" s="28" t="s">
        <v>5</v>
      </c>
      <c r="K74" s="28" t="s">
        <v>48</v>
      </c>
      <c r="L74" s="28" t="s">
        <v>6</v>
      </c>
      <c r="M74" s="28" t="s">
        <v>7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0"/>
      <c r="AC74" s="30"/>
      <c r="AD74" s="30"/>
      <c r="AE74" s="30"/>
      <c r="AF74" s="30"/>
      <c r="AG74" s="30"/>
      <c r="AH74" s="30"/>
      <c r="AI74" s="30"/>
      <c r="AJ74" s="30"/>
    </row>
    <row r="75" ht="12.75" customHeight="1">
      <c r="A75" s="27"/>
      <c r="B75" s="31" t="s">
        <v>8</v>
      </c>
      <c r="C75" s="32">
        <v>49.0</v>
      </c>
      <c r="D75" s="33">
        <v>35.0</v>
      </c>
      <c r="E75" s="34">
        <v>35.0</v>
      </c>
      <c r="F75" s="34">
        <v>30.0</v>
      </c>
      <c r="G75" s="33">
        <v>31.0</v>
      </c>
      <c r="H75" s="33">
        <v>29.0</v>
      </c>
      <c r="I75" s="34">
        <v>38.0</v>
      </c>
      <c r="J75" s="34">
        <v>52.0</v>
      </c>
      <c r="K75" s="34">
        <v>31.0</v>
      </c>
      <c r="L75" s="35">
        <f t="shared" ref="L75:L84" si="11">ROUND(AVERAGE(C75:K75),2)</f>
        <v>36.67</v>
      </c>
      <c r="M75" s="35">
        <f>ROUND(SUMPRODUCT(C75:K75, C85:K85)/SUM(C85:K85),2)</f>
        <v>37.73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6"/>
      <c r="AC75" s="36"/>
      <c r="AD75" s="36"/>
      <c r="AE75" s="36"/>
      <c r="AF75" s="36"/>
      <c r="AG75" s="36"/>
      <c r="AH75" s="36"/>
      <c r="AI75" s="36"/>
      <c r="AJ75" s="36"/>
    </row>
    <row r="76" ht="12.75" customHeight="1">
      <c r="A76" s="27"/>
      <c r="B76" s="31" t="s">
        <v>9</v>
      </c>
      <c r="C76" s="32">
        <v>49.0</v>
      </c>
      <c r="D76" s="33">
        <v>35.0</v>
      </c>
      <c r="E76" s="34">
        <v>35.0</v>
      </c>
      <c r="F76" s="34">
        <v>30.0</v>
      </c>
      <c r="G76" s="33">
        <v>31.0</v>
      </c>
      <c r="H76" s="33">
        <v>29.0</v>
      </c>
      <c r="I76" s="34">
        <v>38.0</v>
      </c>
      <c r="J76" s="34">
        <v>52.0</v>
      </c>
      <c r="K76" s="34">
        <v>31.0</v>
      </c>
      <c r="L76" s="35">
        <f t="shared" si="11"/>
        <v>36.67</v>
      </c>
      <c r="M76" s="35">
        <f>ROUND(SUMPRODUCT(C76:K76, C85:K85)/SUM(C85:K85),2)</f>
        <v>37.73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  <c r="AC76" s="36"/>
      <c r="AD76" s="36"/>
      <c r="AE76" s="36"/>
      <c r="AF76" s="36"/>
      <c r="AG76" s="36"/>
      <c r="AH76" s="36"/>
      <c r="AI76" s="36"/>
      <c r="AJ76" s="36"/>
    </row>
    <row r="77" ht="12.75" customHeight="1">
      <c r="A77" s="27"/>
      <c r="B77" s="31" t="s">
        <v>10</v>
      </c>
      <c r="C77" s="32">
        <v>49.0</v>
      </c>
      <c r="D77" s="33">
        <v>31.0</v>
      </c>
      <c r="E77" s="34">
        <v>31.0</v>
      </c>
      <c r="F77" s="34">
        <v>30.0</v>
      </c>
      <c r="G77" s="33">
        <v>31.0</v>
      </c>
      <c r="H77" s="33">
        <v>29.0</v>
      </c>
      <c r="I77" s="34">
        <v>43.0</v>
      </c>
      <c r="J77" s="34">
        <v>54.0</v>
      </c>
      <c r="K77" s="34">
        <v>31.0</v>
      </c>
      <c r="L77" s="35">
        <f t="shared" si="11"/>
        <v>36.56</v>
      </c>
      <c r="M77" s="35">
        <f>ROUND(SUMPRODUCT(C77:K77, C85:K85)/SUM(C85:K85),2)</f>
        <v>41.3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  <c r="AC77" s="36"/>
      <c r="AD77" s="36"/>
      <c r="AE77" s="36"/>
      <c r="AF77" s="36"/>
      <c r="AG77" s="36"/>
      <c r="AH77" s="36"/>
      <c r="AI77" s="36"/>
      <c r="AJ77" s="36"/>
    </row>
    <row r="78" ht="12.75" customHeight="1">
      <c r="A78" s="27"/>
      <c r="B78" s="31" t="s">
        <v>11</v>
      </c>
      <c r="C78" s="32">
        <v>49.0</v>
      </c>
      <c r="D78" s="33">
        <v>35.0</v>
      </c>
      <c r="E78" s="34">
        <v>35.0</v>
      </c>
      <c r="F78" s="34">
        <v>30.0</v>
      </c>
      <c r="G78" s="33">
        <v>31.0</v>
      </c>
      <c r="H78" s="33">
        <v>29.0</v>
      </c>
      <c r="I78" s="34">
        <v>45.0</v>
      </c>
      <c r="J78" s="34">
        <v>59.0</v>
      </c>
      <c r="K78" s="34">
        <v>31.0</v>
      </c>
      <c r="L78" s="35">
        <f t="shared" si="11"/>
        <v>38.22</v>
      </c>
      <c r="M78" s="35">
        <f>ROUND(SUMPRODUCT(C78:K78, C85:K85)/SUM(C85:K85),2)</f>
        <v>43.64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  <c r="AC78" s="36"/>
      <c r="AD78" s="36"/>
      <c r="AE78" s="36"/>
      <c r="AF78" s="36"/>
      <c r="AG78" s="36"/>
      <c r="AH78" s="36"/>
      <c r="AI78" s="36"/>
      <c r="AJ78" s="36"/>
    </row>
    <row r="79" ht="12.75" customHeight="1">
      <c r="A79" s="27"/>
      <c r="B79" s="31" t="s">
        <v>12</v>
      </c>
      <c r="C79" s="32">
        <v>49.0</v>
      </c>
      <c r="D79" s="33">
        <v>31.0</v>
      </c>
      <c r="E79" s="34">
        <v>31.0</v>
      </c>
      <c r="F79" s="34">
        <v>30.0</v>
      </c>
      <c r="G79" s="33">
        <v>31.0</v>
      </c>
      <c r="H79" s="33">
        <v>29.0</v>
      </c>
      <c r="I79" s="34">
        <v>38.0</v>
      </c>
      <c r="J79" s="34">
        <v>48.0</v>
      </c>
      <c r="K79" s="34">
        <v>31.0</v>
      </c>
      <c r="L79" s="35">
        <f t="shared" si="11"/>
        <v>35.33</v>
      </c>
      <c r="M79" s="35">
        <f>ROUND(SUMPRODUCT(C79:K79, C85:K85)/SUM(C85:K85),2)</f>
        <v>37.06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  <c r="AC79" s="36"/>
      <c r="AD79" s="36"/>
      <c r="AE79" s="36"/>
      <c r="AF79" s="36"/>
      <c r="AG79" s="36"/>
      <c r="AH79" s="36"/>
      <c r="AI79" s="36"/>
      <c r="AJ79" s="36"/>
    </row>
    <row r="80" ht="12.75" customHeight="1">
      <c r="A80" s="27"/>
      <c r="B80" s="31" t="s">
        <v>13</v>
      </c>
      <c r="C80" s="32">
        <v>49.0</v>
      </c>
      <c r="D80" s="33">
        <v>31.0</v>
      </c>
      <c r="E80" s="34">
        <v>31.0</v>
      </c>
      <c r="F80" s="34">
        <v>30.0</v>
      </c>
      <c r="G80" s="33">
        <v>31.0</v>
      </c>
      <c r="H80" s="33">
        <v>29.0</v>
      </c>
      <c r="I80" s="34">
        <v>38.0</v>
      </c>
      <c r="J80" s="34">
        <v>48.0</v>
      </c>
      <c r="K80" s="34">
        <v>31.0</v>
      </c>
      <c r="L80" s="35">
        <f t="shared" si="11"/>
        <v>35.33</v>
      </c>
      <c r="M80" s="35">
        <f>ROUND(SUMPRODUCT(C80:K80, C85:K85)/SUM(C85:K85),2)</f>
        <v>37.06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  <c r="AC80" s="36"/>
      <c r="AD80" s="36"/>
      <c r="AE80" s="36"/>
      <c r="AF80" s="36"/>
      <c r="AG80" s="36"/>
      <c r="AH80" s="36"/>
      <c r="AI80" s="36"/>
      <c r="AJ80" s="36"/>
    </row>
    <row r="81" ht="12.75" customHeight="1">
      <c r="A81" s="27"/>
      <c r="B81" s="31" t="s">
        <v>14</v>
      </c>
      <c r="C81" s="32">
        <v>49.0</v>
      </c>
      <c r="D81" s="33">
        <v>35.0</v>
      </c>
      <c r="E81" s="34">
        <v>35.0</v>
      </c>
      <c r="F81" s="34">
        <v>30.0</v>
      </c>
      <c r="G81" s="33">
        <v>31.0</v>
      </c>
      <c r="H81" s="33">
        <v>29.0</v>
      </c>
      <c r="I81" s="34">
        <v>45.0</v>
      </c>
      <c r="J81" s="34">
        <v>59.0</v>
      </c>
      <c r="K81" s="34">
        <v>31.0</v>
      </c>
      <c r="L81" s="35">
        <f t="shared" si="11"/>
        <v>38.22</v>
      </c>
      <c r="M81" s="35">
        <f>ROUND(SUMPRODUCT(C81:K81, C85:K85)/SUM(C85:K85),2)</f>
        <v>43.64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  <c r="AC81" s="36"/>
      <c r="AD81" s="36"/>
      <c r="AE81" s="36"/>
      <c r="AF81" s="36"/>
      <c r="AG81" s="36"/>
      <c r="AH81" s="36"/>
      <c r="AI81" s="36"/>
      <c r="AJ81" s="36"/>
    </row>
    <row r="82" ht="12.75" customHeight="1">
      <c r="A82" s="27"/>
      <c r="B82" s="31" t="s">
        <v>15</v>
      </c>
      <c r="C82" s="32">
        <v>49.0</v>
      </c>
      <c r="D82" s="33">
        <v>31.0</v>
      </c>
      <c r="E82" s="34">
        <v>31.0</v>
      </c>
      <c r="F82" s="34">
        <v>30.0</v>
      </c>
      <c r="G82" s="33">
        <v>31.0</v>
      </c>
      <c r="H82" s="33">
        <v>29.0</v>
      </c>
      <c r="I82" s="34">
        <v>45.0</v>
      </c>
      <c r="J82" s="34">
        <v>54.0</v>
      </c>
      <c r="K82" s="34">
        <v>31.0</v>
      </c>
      <c r="L82" s="35">
        <f t="shared" si="11"/>
        <v>36.78</v>
      </c>
      <c r="M82" s="35">
        <f>ROUND(SUMPRODUCT(C82:K82, C85:K85)/SUM(C85:K85),2)</f>
        <v>42.95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  <c r="AC82" s="36"/>
      <c r="AD82" s="36"/>
      <c r="AE82" s="36"/>
      <c r="AF82" s="36"/>
      <c r="AG82" s="36"/>
      <c r="AH82" s="36"/>
      <c r="AI82" s="36"/>
      <c r="AJ82" s="36"/>
    </row>
    <row r="83" ht="12.75" customHeight="1">
      <c r="A83" s="27"/>
      <c r="B83" s="31" t="s">
        <v>16</v>
      </c>
      <c r="C83" s="32">
        <v>49.0</v>
      </c>
      <c r="D83" s="33">
        <v>46.0</v>
      </c>
      <c r="E83" s="34">
        <v>46.0</v>
      </c>
      <c r="F83" s="34">
        <v>46.0</v>
      </c>
      <c r="G83" s="33">
        <v>31.0</v>
      </c>
      <c r="H83" s="33">
        <v>29.0</v>
      </c>
      <c r="I83" s="34">
        <v>73.0</v>
      </c>
      <c r="J83" s="34">
        <v>95.0</v>
      </c>
      <c r="K83" s="34">
        <v>31.0</v>
      </c>
      <c r="L83" s="35">
        <f t="shared" si="11"/>
        <v>49.56</v>
      </c>
      <c r="M83" s="35">
        <f>ROUND(SUMPRODUCT(C83:K83, C85:K85)/SUM(C85:K85),2)</f>
        <v>69.13</v>
      </c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  <c r="AC83" s="36"/>
      <c r="AD83" s="36"/>
      <c r="AE83" s="36"/>
      <c r="AF83" s="36"/>
      <c r="AG83" s="36"/>
      <c r="AH83" s="36"/>
      <c r="AI83" s="36"/>
      <c r="AJ83" s="36"/>
    </row>
    <row r="84" ht="12.75" customHeight="1">
      <c r="A84" s="27"/>
      <c r="B84" s="31" t="s">
        <v>17</v>
      </c>
      <c r="C84" s="32">
        <v>48.0</v>
      </c>
      <c r="D84" s="33">
        <v>32.0</v>
      </c>
      <c r="E84" s="34">
        <v>33.0</v>
      </c>
      <c r="F84" s="34">
        <v>33.0</v>
      </c>
      <c r="G84" s="33">
        <v>47.0</v>
      </c>
      <c r="H84" s="33">
        <v>23.0</v>
      </c>
      <c r="I84" s="34">
        <v>38.0</v>
      </c>
      <c r="J84" s="34">
        <v>46.0</v>
      </c>
      <c r="K84" s="34">
        <v>25.0</v>
      </c>
      <c r="L84" s="35">
        <f t="shared" si="11"/>
        <v>36.11</v>
      </c>
      <c r="M84" s="35">
        <f>ROUND(SUMPRODUCT(C84:K84, C85:K85)/SUM(C85:K85),2)</f>
        <v>37.2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  <c r="AC84" s="36"/>
      <c r="AD84" s="36"/>
      <c r="AE84" s="36"/>
      <c r="AF84" s="36"/>
      <c r="AG84" s="36"/>
      <c r="AH84" s="36"/>
      <c r="AI84" s="36"/>
      <c r="AJ84" s="36"/>
    </row>
    <row r="85" ht="12.75" customHeight="1">
      <c r="A85" s="33"/>
      <c r="B85" s="28" t="s">
        <v>18</v>
      </c>
      <c r="C85" s="33">
        <v>1.0</v>
      </c>
      <c r="D85" s="33">
        <v>15176.0</v>
      </c>
      <c r="E85" s="33">
        <v>1.0</v>
      </c>
      <c r="F85" s="33">
        <v>426.0</v>
      </c>
      <c r="G85" s="33">
        <v>1.0</v>
      </c>
      <c r="H85" s="33">
        <v>0.0</v>
      </c>
      <c r="I85" s="33">
        <v>82791.0</v>
      </c>
      <c r="J85" s="33">
        <v>1586.0</v>
      </c>
      <c r="K85" s="33">
        <v>0.0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ht="12.75" customHeight="1">
      <c r="A86" s="37"/>
      <c r="B86" s="31" t="s">
        <v>19</v>
      </c>
      <c r="C86" s="32"/>
      <c r="D86" s="33"/>
      <c r="E86" s="34"/>
      <c r="F86" s="34"/>
      <c r="G86" s="33"/>
      <c r="H86" s="33"/>
      <c r="I86" s="34"/>
      <c r="J86" s="34"/>
      <c r="K86" s="34"/>
      <c r="L86" s="35">
        <f t="shared" ref="L86:M86" si="12">MIN(L75:L82)</f>
        <v>35.33</v>
      </c>
      <c r="M86" s="35">
        <f t="shared" si="12"/>
        <v>37.06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  <c r="AC86" s="36"/>
      <c r="AD86" s="36"/>
      <c r="AE86" s="36"/>
      <c r="AF86" s="36"/>
      <c r="AG86" s="36"/>
      <c r="AH86" s="36"/>
      <c r="AI86" s="36"/>
      <c r="AJ86" s="36"/>
    </row>
    <row r="87" ht="12.75" customHeight="1">
      <c r="A87" s="38" t="s">
        <v>49</v>
      </c>
      <c r="B87" s="39"/>
      <c r="C87" s="39" t="s">
        <v>50</v>
      </c>
      <c r="D87" s="39" t="s">
        <v>1</v>
      </c>
      <c r="E87" s="39" t="s">
        <v>48</v>
      </c>
      <c r="F87" s="39" t="s">
        <v>51</v>
      </c>
      <c r="G87" s="39" t="s">
        <v>46</v>
      </c>
      <c r="H87" s="39" t="s">
        <v>52</v>
      </c>
      <c r="I87" s="39" t="s">
        <v>53</v>
      </c>
      <c r="J87" s="39" t="s">
        <v>54</v>
      </c>
      <c r="K87" s="39" t="s">
        <v>4</v>
      </c>
      <c r="L87" s="39" t="s">
        <v>5</v>
      </c>
      <c r="M87" s="39" t="s">
        <v>55</v>
      </c>
      <c r="N87" s="39" t="s">
        <v>6</v>
      </c>
      <c r="O87" s="39" t="s">
        <v>7</v>
      </c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1"/>
      <c r="AD87" s="41"/>
      <c r="AE87" s="41"/>
      <c r="AF87" s="41"/>
      <c r="AG87" s="41"/>
      <c r="AH87" s="41"/>
      <c r="AI87" s="41"/>
      <c r="AJ87" s="41"/>
    </row>
    <row r="88" ht="12.75" customHeight="1">
      <c r="A88" s="38"/>
      <c r="B88" s="42" t="s">
        <v>8</v>
      </c>
      <c r="C88" s="43">
        <v>48.0</v>
      </c>
      <c r="D88" s="43">
        <v>50.0</v>
      </c>
      <c r="E88" s="44">
        <v>30.0</v>
      </c>
      <c r="F88" s="44">
        <v>37.0</v>
      </c>
      <c r="G88" s="43">
        <v>30.0</v>
      </c>
      <c r="H88" s="43">
        <v>37.0</v>
      </c>
      <c r="I88" s="44">
        <v>31.0</v>
      </c>
      <c r="J88" s="44">
        <v>41.0</v>
      </c>
      <c r="K88" s="44">
        <v>60.0</v>
      </c>
      <c r="L88" s="44">
        <v>76.0</v>
      </c>
      <c r="M88" s="44">
        <v>54.0</v>
      </c>
      <c r="N88" s="45">
        <f t="shared" ref="N88:N97" si="13">ROUND(AVERAGE(C88:M88),2)</f>
        <v>44.91</v>
      </c>
      <c r="O88" s="45">
        <f>ROUND(SUMPRODUCT(C88:M88, C98:M98)/SUM(C98:M98),2)</f>
        <v>59.98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6"/>
      <c r="AD88" s="46"/>
      <c r="AE88" s="46"/>
      <c r="AF88" s="46"/>
      <c r="AG88" s="46"/>
      <c r="AH88" s="46"/>
      <c r="AI88" s="46"/>
      <c r="AJ88" s="46"/>
    </row>
    <row r="89" ht="12.75" customHeight="1">
      <c r="A89" s="38"/>
      <c r="B89" s="42" t="s">
        <v>9</v>
      </c>
      <c r="C89" s="43">
        <v>48.0</v>
      </c>
      <c r="D89" s="43">
        <v>50.0</v>
      </c>
      <c r="E89" s="44">
        <v>30.0</v>
      </c>
      <c r="F89" s="44">
        <v>36.0</v>
      </c>
      <c r="G89" s="43">
        <v>30.0</v>
      </c>
      <c r="H89" s="43">
        <v>44.0</v>
      </c>
      <c r="I89" s="44">
        <v>31.0</v>
      </c>
      <c r="J89" s="44">
        <v>41.0</v>
      </c>
      <c r="K89" s="44">
        <v>67.0</v>
      </c>
      <c r="L89" s="44">
        <v>82.0</v>
      </c>
      <c r="M89" s="44">
        <v>53.0</v>
      </c>
      <c r="N89" s="45">
        <f t="shared" si="13"/>
        <v>46.55</v>
      </c>
      <c r="O89" s="45">
        <f>ROUND(SUMPRODUCT(C89:M89, C98:M98)/SUM(C98:M98),2)</f>
        <v>66.63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6"/>
      <c r="AD89" s="46"/>
      <c r="AE89" s="46"/>
      <c r="AF89" s="46"/>
      <c r="AG89" s="46"/>
      <c r="AH89" s="46"/>
      <c r="AI89" s="46"/>
      <c r="AJ89" s="46"/>
    </row>
    <row r="90" ht="12.75" customHeight="1">
      <c r="A90" s="38"/>
      <c r="B90" s="42" t="s">
        <v>10</v>
      </c>
      <c r="C90" s="43">
        <v>48.0</v>
      </c>
      <c r="D90" s="43">
        <v>48.0</v>
      </c>
      <c r="E90" s="44">
        <v>30.0</v>
      </c>
      <c r="F90" s="44">
        <v>37.0</v>
      </c>
      <c r="G90" s="43">
        <v>30.0</v>
      </c>
      <c r="H90" s="43">
        <v>37.0</v>
      </c>
      <c r="I90" s="44">
        <v>31.0</v>
      </c>
      <c r="J90" s="44">
        <v>41.0</v>
      </c>
      <c r="K90" s="44">
        <v>60.0</v>
      </c>
      <c r="L90" s="44">
        <v>74.0</v>
      </c>
      <c r="M90" s="44">
        <v>55.0</v>
      </c>
      <c r="N90" s="45">
        <f t="shared" si="13"/>
        <v>44.64</v>
      </c>
      <c r="O90" s="45">
        <f>ROUND(SUMPRODUCT(C90:M90, C98:M98)/SUM(C98:M98),2)</f>
        <v>59.83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6"/>
      <c r="AD90" s="46"/>
      <c r="AE90" s="46"/>
      <c r="AF90" s="46"/>
      <c r="AG90" s="46"/>
      <c r="AH90" s="46"/>
      <c r="AI90" s="46"/>
      <c r="AJ90" s="46"/>
    </row>
    <row r="91" ht="12.75" customHeight="1">
      <c r="A91" s="38"/>
      <c r="B91" s="42" t="s">
        <v>11</v>
      </c>
      <c r="C91" s="43">
        <v>48.0</v>
      </c>
      <c r="D91" s="43">
        <v>48.0</v>
      </c>
      <c r="E91" s="44">
        <v>30.0</v>
      </c>
      <c r="F91" s="44">
        <v>36.0</v>
      </c>
      <c r="G91" s="43">
        <v>30.0</v>
      </c>
      <c r="H91" s="43">
        <v>44.0</v>
      </c>
      <c r="I91" s="44">
        <v>31.0</v>
      </c>
      <c r="J91" s="44">
        <v>41.0</v>
      </c>
      <c r="K91" s="44">
        <v>67.0</v>
      </c>
      <c r="L91" s="44">
        <v>80.0</v>
      </c>
      <c r="M91" s="44">
        <v>54.0</v>
      </c>
      <c r="N91" s="45">
        <f t="shared" si="13"/>
        <v>46.27</v>
      </c>
      <c r="O91" s="45">
        <f>ROUND(SUMPRODUCT(C91:M91, C98:M98)/SUM(C98:M98),2)</f>
        <v>66.49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6"/>
      <c r="AD91" s="46"/>
      <c r="AE91" s="46"/>
      <c r="AF91" s="46"/>
      <c r="AG91" s="46"/>
      <c r="AH91" s="46"/>
      <c r="AI91" s="46"/>
      <c r="AJ91" s="46"/>
    </row>
    <row r="92" ht="12.75" customHeight="1">
      <c r="A92" s="38"/>
      <c r="B92" s="42" t="s">
        <v>12</v>
      </c>
      <c r="C92" s="43">
        <v>48.0</v>
      </c>
      <c r="D92" s="43">
        <v>50.0</v>
      </c>
      <c r="E92" s="44">
        <v>30.0</v>
      </c>
      <c r="F92" s="44">
        <v>37.0</v>
      </c>
      <c r="G92" s="43">
        <v>30.0</v>
      </c>
      <c r="H92" s="43">
        <v>37.0</v>
      </c>
      <c r="I92" s="44">
        <v>31.0</v>
      </c>
      <c r="J92" s="44">
        <v>41.0</v>
      </c>
      <c r="K92" s="44">
        <v>60.0</v>
      </c>
      <c r="L92" s="44">
        <v>76.0</v>
      </c>
      <c r="M92" s="44">
        <v>54.0</v>
      </c>
      <c r="N92" s="45">
        <f t="shared" si="13"/>
        <v>44.91</v>
      </c>
      <c r="O92" s="45">
        <f>ROUND(SUMPRODUCT(C92:M92, C98:M98)/SUM(C98:M98),2)</f>
        <v>59.98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6"/>
      <c r="AD92" s="46"/>
      <c r="AE92" s="46"/>
      <c r="AF92" s="46"/>
      <c r="AG92" s="46"/>
      <c r="AH92" s="46"/>
      <c r="AI92" s="46"/>
      <c r="AJ92" s="46"/>
    </row>
    <row r="93" ht="12.75" customHeight="1">
      <c r="A93" s="38"/>
      <c r="B93" s="42" t="s">
        <v>13</v>
      </c>
      <c r="C93" s="43">
        <v>48.0</v>
      </c>
      <c r="D93" s="43">
        <v>50.0</v>
      </c>
      <c r="E93" s="44">
        <v>30.0</v>
      </c>
      <c r="F93" s="44">
        <v>37.0</v>
      </c>
      <c r="G93" s="43">
        <v>30.0</v>
      </c>
      <c r="H93" s="43">
        <v>44.0</v>
      </c>
      <c r="I93" s="44">
        <v>31.0</v>
      </c>
      <c r="J93" s="44">
        <v>41.0</v>
      </c>
      <c r="K93" s="44">
        <v>67.0</v>
      </c>
      <c r="L93" s="44">
        <v>82.0</v>
      </c>
      <c r="M93" s="44">
        <v>53.0</v>
      </c>
      <c r="N93" s="45">
        <f t="shared" si="13"/>
        <v>46.64</v>
      </c>
      <c r="O93" s="45">
        <f>ROUND(SUMPRODUCT(C93:M93, C98:M98)/SUM(C98:M98),2)</f>
        <v>66.63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6"/>
      <c r="AD93" s="46"/>
      <c r="AE93" s="46"/>
      <c r="AF93" s="46"/>
      <c r="AG93" s="46"/>
      <c r="AH93" s="46"/>
      <c r="AI93" s="46"/>
      <c r="AJ93" s="46"/>
    </row>
    <row r="94" ht="12.75" customHeight="1">
      <c r="A94" s="38"/>
      <c r="B94" s="42" t="s">
        <v>14</v>
      </c>
      <c r="C94" s="43">
        <v>48.0</v>
      </c>
      <c r="D94" s="43">
        <v>48.0</v>
      </c>
      <c r="E94" s="44">
        <v>30.0</v>
      </c>
      <c r="F94" s="44">
        <v>36.0</v>
      </c>
      <c r="G94" s="43">
        <v>30.0</v>
      </c>
      <c r="H94" s="43">
        <v>44.0</v>
      </c>
      <c r="I94" s="44">
        <v>31.0</v>
      </c>
      <c r="J94" s="44">
        <v>41.0</v>
      </c>
      <c r="K94" s="44">
        <v>67.0</v>
      </c>
      <c r="L94" s="44">
        <v>80.0</v>
      </c>
      <c r="M94" s="44">
        <v>54.0</v>
      </c>
      <c r="N94" s="45">
        <f t="shared" si="13"/>
        <v>46.27</v>
      </c>
      <c r="O94" s="45">
        <f>ROUND(SUMPRODUCT(C94:M94, C98:M98)/SUM(C98:M98),2)</f>
        <v>66.49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6"/>
      <c r="AD94" s="46"/>
      <c r="AE94" s="46"/>
      <c r="AF94" s="46"/>
      <c r="AG94" s="46"/>
      <c r="AH94" s="46"/>
      <c r="AI94" s="46"/>
      <c r="AJ94" s="46"/>
    </row>
    <row r="95" ht="12.75" customHeight="1">
      <c r="A95" s="38"/>
      <c r="B95" s="42" t="s">
        <v>15</v>
      </c>
      <c r="C95" s="43">
        <v>48.0</v>
      </c>
      <c r="D95" s="43">
        <v>48.0</v>
      </c>
      <c r="E95" s="44">
        <v>30.0</v>
      </c>
      <c r="F95" s="44">
        <v>37.0</v>
      </c>
      <c r="G95" s="43">
        <v>30.0</v>
      </c>
      <c r="H95" s="43">
        <v>37.0</v>
      </c>
      <c r="I95" s="44">
        <v>31.0</v>
      </c>
      <c r="J95" s="44">
        <v>41.0</v>
      </c>
      <c r="K95" s="44">
        <v>60.0</v>
      </c>
      <c r="L95" s="44">
        <v>74.0</v>
      </c>
      <c r="M95" s="44">
        <v>55.0</v>
      </c>
      <c r="N95" s="45">
        <f t="shared" si="13"/>
        <v>44.64</v>
      </c>
      <c r="O95" s="45">
        <f>ROUND(SUMPRODUCT(C95:M95, C98:M98)/SUM(C98:M98),2)</f>
        <v>59.83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6"/>
      <c r="AD95" s="46"/>
      <c r="AE95" s="46"/>
      <c r="AF95" s="46"/>
      <c r="AG95" s="46"/>
      <c r="AH95" s="46"/>
      <c r="AI95" s="46"/>
      <c r="AJ95" s="46"/>
    </row>
    <row r="96" ht="12.75" customHeight="1">
      <c r="A96" s="38"/>
      <c r="B96" s="42" t="s">
        <v>16</v>
      </c>
      <c r="C96" s="43">
        <v>48.0</v>
      </c>
      <c r="D96" s="43">
        <v>98.0</v>
      </c>
      <c r="E96" s="44">
        <v>30.0</v>
      </c>
      <c r="F96" s="44">
        <v>64.0</v>
      </c>
      <c r="G96" s="43">
        <v>30.0</v>
      </c>
      <c r="H96" s="43">
        <v>64.0</v>
      </c>
      <c r="I96" s="44">
        <v>31.0</v>
      </c>
      <c r="J96" s="44">
        <v>41.0</v>
      </c>
      <c r="K96" s="44">
        <v>110.0</v>
      </c>
      <c r="L96" s="44">
        <v>168.0</v>
      </c>
      <c r="M96" s="44">
        <v>147.0</v>
      </c>
      <c r="N96" s="45">
        <f t="shared" si="13"/>
        <v>75.55</v>
      </c>
      <c r="O96" s="45">
        <f>ROUND(SUMPRODUCT(C96:M96, C98:M98)/SUM(C98:M98),2)</f>
        <v>111.04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6"/>
      <c r="AC96" s="46"/>
      <c r="AD96" s="46"/>
      <c r="AE96" s="46"/>
      <c r="AF96" s="46"/>
      <c r="AG96" s="46"/>
      <c r="AH96" s="46"/>
      <c r="AI96" s="46"/>
      <c r="AJ96" s="46"/>
    </row>
    <row r="97" ht="12.75" customHeight="1">
      <c r="A97" s="38"/>
      <c r="B97" s="42" t="s">
        <v>17</v>
      </c>
      <c r="C97" s="43">
        <v>48.0</v>
      </c>
      <c r="D97" s="43">
        <v>46.0</v>
      </c>
      <c r="E97" s="44">
        <v>28.0</v>
      </c>
      <c r="F97" s="44">
        <v>37.0</v>
      </c>
      <c r="G97" s="43">
        <v>28.0</v>
      </c>
      <c r="H97" s="43">
        <v>36.0</v>
      </c>
      <c r="I97" s="44">
        <v>26.0</v>
      </c>
      <c r="J97" s="44">
        <v>39.0</v>
      </c>
      <c r="K97" s="44">
        <v>44.0</v>
      </c>
      <c r="L97" s="44">
        <v>54.0</v>
      </c>
      <c r="M97" s="44">
        <v>27.0</v>
      </c>
      <c r="N97" s="45">
        <f t="shared" si="13"/>
        <v>37.55</v>
      </c>
      <c r="O97" s="45">
        <f>ROUND(SUMPRODUCT(C97:M97, C98:M98)/SUM(C98:M98),2)</f>
        <v>44.36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6"/>
      <c r="AC97" s="46"/>
      <c r="AD97" s="46"/>
      <c r="AE97" s="46"/>
      <c r="AF97" s="46"/>
      <c r="AG97" s="46"/>
      <c r="AH97" s="46"/>
      <c r="AI97" s="46"/>
      <c r="AJ97" s="46"/>
    </row>
    <row r="98" ht="12.75" customHeight="1">
      <c r="A98" s="38"/>
      <c r="B98" s="42" t="s">
        <v>18</v>
      </c>
      <c r="C98" s="43">
        <v>0.0</v>
      </c>
      <c r="D98" s="47">
        <v>4566.0</v>
      </c>
      <c r="E98" s="44">
        <v>0.0</v>
      </c>
      <c r="F98" s="44">
        <v>0.0</v>
      </c>
      <c r="G98" s="43">
        <v>0.0</v>
      </c>
      <c r="H98" s="43">
        <v>0.0</v>
      </c>
      <c r="I98" s="44">
        <v>0.0</v>
      </c>
      <c r="J98" s="44">
        <v>0.0</v>
      </c>
      <c r="K98" s="47">
        <v>92694.0</v>
      </c>
      <c r="L98" s="47">
        <v>2735.0</v>
      </c>
      <c r="M98" s="47">
        <v>2.0</v>
      </c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6"/>
      <c r="AC98" s="46"/>
      <c r="AD98" s="46"/>
      <c r="AE98" s="46"/>
      <c r="AF98" s="46"/>
      <c r="AG98" s="46"/>
      <c r="AH98" s="46"/>
      <c r="AI98" s="46"/>
      <c r="AJ98" s="46"/>
    </row>
    <row r="99" ht="12.75" customHeight="1">
      <c r="A99" s="38"/>
      <c r="B99" s="42" t="s">
        <v>19</v>
      </c>
      <c r="C99" s="43"/>
      <c r="D99" s="43"/>
      <c r="E99" s="44"/>
      <c r="F99" s="44"/>
      <c r="G99" s="43"/>
      <c r="H99" s="43"/>
      <c r="I99" s="44"/>
      <c r="J99" s="44"/>
      <c r="K99" s="44"/>
      <c r="L99" s="44"/>
      <c r="M99" s="44"/>
      <c r="N99" s="45">
        <f t="shared" ref="N99:O99" si="14">MIN(N88:N95)</f>
        <v>44.64</v>
      </c>
      <c r="O99" s="45">
        <f t="shared" si="14"/>
        <v>59.83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6"/>
      <c r="AC99" s="46"/>
      <c r="AD99" s="46"/>
      <c r="AE99" s="46"/>
      <c r="AF99" s="46"/>
      <c r="AG99" s="46"/>
      <c r="AH99" s="46"/>
      <c r="AI99" s="46"/>
      <c r="AJ99" s="46"/>
    </row>
    <row r="100" ht="12.75" customHeight="1">
      <c r="A100" s="48" t="s">
        <v>56</v>
      </c>
      <c r="B100" s="28"/>
      <c r="C100" s="28" t="s">
        <v>1</v>
      </c>
      <c r="D100" s="28" t="s">
        <v>2</v>
      </c>
      <c r="E100" s="34" t="s">
        <v>39</v>
      </c>
      <c r="F100" s="34" t="s">
        <v>40</v>
      </c>
      <c r="G100" s="28" t="s">
        <v>4</v>
      </c>
      <c r="H100" s="28" t="s">
        <v>5</v>
      </c>
      <c r="I100" s="34" t="s">
        <v>6</v>
      </c>
      <c r="J100" s="34" t="s">
        <v>7</v>
      </c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  <c r="AD100" s="36"/>
      <c r="AE100" s="36"/>
      <c r="AF100" s="36"/>
      <c r="AG100" s="36"/>
      <c r="AH100" s="36"/>
      <c r="AI100" s="36"/>
      <c r="AJ100" s="36"/>
    </row>
    <row r="101" ht="12.75" customHeight="1">
      <c r="A101" s="48"/>
      <c r="B101" s="49" t="s">
        <v>8</v>
      </c>
      <c r="C101" s="33">
        <v>31.0</v>
      </c>
      <c r="D101" s="33">
        <v>35.0</v>
      </c>
      <c r="E101" s="34">
        <v>30.0</v>
      </c>
      <c r="F101" s="34">
        <v>30.0</v>
      </c>
      <c r="G101" s="33">
        <v>36.0</v>
      </c>
      <c r="H101" s="33">
        <v>45.0</v>
      </c>
      <c r="I101" s="35">
        <f t="shared" ref="I101:I110" si="15">ROUND(AVERAGE(C101,E101,F101),2)</f>
        <v>30.33</v>
      </c>
      <c r="J101" s="35">
        <f>ROUND(SUMPRODUCT(C101:H101, C111:H111)/SUM(C111:H111),2)</f>
        <v>31</v>
      </c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6"/>
      <c r="AD101" s="36"/>
      <c r="AE101" s="36"/>
      <c r="AF101" s="36"/>
      <c r="AG101" s="36"/>
      <c r="AH101" s="36"/>
      <c r="AI101" s="36"/>
      <c r="AJ101" s="36"/>
    </row>
    <row r="102" ht="12.75" customHeight="1">
      <c r="A102" s="48"/>
      <c r="B102" s="49" t="s">
        <v>9</v>
      </c>
      <c r="C102" s="33">
        <v>37.0</v>
      </c>
      <c r="D102" s="33">
        <v>35.0</v>
      </c>
      <c r="E102" s="34">
        <v>30.0</v>
      </c>
      <c r="F102" s="34">
        <v>30.0</v>
      </c>
      <c r="G102" s="33">
        <v>36.0</v>
      </c>
      <c r="H102" s="33">
        <v>49.0</v>
      </c>
      <c r="I102" s="35">
        <f t="shared" si="15"/>
        <v>32.33</v>
      </c>
      <c r="J102" s="35">
        <f>ROUND(SUMPRODUCT(C102:H102, C111:H111)/SUM(C111:H111),2)</f>
        <v>36.99</v>
      </c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6"/>
      <c r="AD102" s="36"/>
      <c r="AE102" s="36"/>
      <c r="AF102" s="36"/>
      <c r="AG102" s="36"/>
      <c r="AH102" s="36"/>
      <c r="AI102" s="36"/>
      <c r="AJ102" s="36"/>
    </row>
    <row r="103" ht="12.75" customHeight="1">
      <c r="A103" s="48"/>
      <c r="B103" s="49" t="s">
        <v>10</v>
      </c>
      <c r="C103" s="33">
        <v>37.0</v>
      </c>
      <c r="D103" s="33">
        <v>35.0</v>
      </c>
      <c r="E103" s="34">
        <v>30.0</v>
      </c>
      <c r="F103" s="34">
        <v>30.0</v>
      </c>
      <c r="G103" s="33">
        <v>36.0</v>
      </c>
      <c r="H103" s="33">
        <v>49.0</v>
      </c>
      <c r="I103" s="35">
        <f t="shared" si="15"/>
        <v>32.33</v>
      </c>
      <c r="J103" s="35">
        <f>ROUND(SUMPRODUCT(C103:H103, C111:H111)/SUM(C111:H111),2)</f>
        <v>36.99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6"/>
      <c r="AD103" s="36"/>
      <c r="AE103" s="36"/>
      <c r="AF103" s="36"/>
      <c r="AG103" s="36"/>
      <c r="AH103" s="36"/>
      <c r="AI103" s="36"/>
      <c r="AJ103" s="36"/>
    </row>
    <row r="104" ht="12.75" customHeight="1">
      <c r="A104" s="48"/>
      <c r="B104" s="49" t="s">
        <v>11</v>
      </c>
      <c r="C104" s="33">
        <v>31.0</v>
      </c>
      <c r="D104" s="33" t="s">
        <v>57</v>
      </c>
      <c r="E104" s="34">
        <v>30.0</v>
      </c>
      <c r="F104" s="34">
        <v>30.0</v>
      </c>
      <c r="G104" s="33" t="s">
        <v>57</v>
      </c>
      <c r="H104" s="33" t="s">
        <v>57</v>
      </c>
      <c r="I104" s="35">
        <f t="shared" si="15"/>
        <v>30.33</v>
      </c>
      <c r="J104" s="35">
        <f>ROUND(SUMPRODUCT(C104:H104, C111:H111)/SUM(C111:H111),2)</f>
        <v>31</v>
      </c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  <c r="AD104" s="36"/>
      <c r="AE104" s="36"/>
      <c r="AF104" s="36"/>
      <c r="AG104" s="36"/>
      <c r="AH104" s="36"/>
      <c r="AI104" s="36"/>
      <c r="AJ104" s="36"/>
    </row>
    <row r="105" ht="12.75" customHeight="1">
      <c r="A105" s="48"/>
      <c r="B105" s="49" t="s">
        <v>12</v>
      </c>
      <c r="C105" s="33">
        <v>37.0</v>
      </c>
      <c r="D105" s="33" t="s">
        <v>57</v>
      </c>
      <c r="E105" s="34">
        <v>30.0</v>
      </c>
      <c r="F105" s="34">
        <v>30.0</v>
      </c>
      <c r="G105" s="33" t="s">
        <v>57</v>
      </c>
      <c r="H105" s="33" t="s">
        <v>57</v>
      </c>
      <c r="I105" s="35">
        <f t="shared" si="15"/>
        <v>32.33</v>
      </c>
      <c r="J105" s="35">
        <f>ROUND(SUMPRODUCT(C105:H105, C111:H111)/SUM(C111:H111),2)</f>
        <v>36.99</v>
      </c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6"/>
      <c r="AD105" s="36"/>
      <c r="AE105" s="36"/>
      <c r="AF105" s="36"/>
      <c r="AG105" s="36"/>
      <c r="AH105" s="36"/>
      <c r="AI105" s="36"/>
      <c r="AJ105" s="36"/>
    </row>
    <row r="106" ht="12.75" customHeight="1">
      <c r="A106" s="48"/>
      <c r="B106" s="49" t="s">
        <v>13</v>
      </c>
      <c r="C106" s="33">
        <v>31.0</v>
      </c>
      <c r="D106" s="33">
        <v>35.0</v>
      </c>
      <c r="E106" s="34">
        <v>30.0</v>
      </c>
      <c r="F106" s="34">
        <v>30.0</v>
      </c>
      <c r="G106" s="33">
        <v>36.0</v>
      </c>
      <c r="H106" s="33">
        <v>45.0</v>
      </c>
      <c r="I106" s="35">
        <f t="shared" si="15"/>
        <v>30.33</v>
      </c>
      <c r="J106" s="35">
        <f>ROUND(SUMPRODUCT(C106:H106, C111:H111)/SUM(C111:H111),2)</f>
        <v>31</v>
      </c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36"/>
      <c r="AE106" s="36"/>
      <c r="AF106" s="36"/>
      <c r="AG106" s="36"/>
      <c r="AH106" s="36"/>
      <c r="AI106" s="36"/>
      <c r="AJ106" s="36"/>
    </row>
    <row r="107" ht="12.75" customHeight="1">
      <c r="A107" s="48"/>
      <c r="B107" s="49" t="s">
        <v>14</v>
      </c>
      <c r="C107" s="33">
        <v>37.0</v>
      </c>
      <c r="D107" s="33" t="s">
        <v>57</v>
      </c>
      <c r="E107" s="34">
        <v>30.0</v>
      </c>
      <c r="F107" s="34">
        <v>30.0</v>
      </c>
      <c r="G107" s="33" t="s">
        <v>57</v>
      </c>
      <c r="H107" s="33" t="s">
        <v>57</v>
      </c>
      <c r="I107" s="35">
        <f t="shared" si="15"/>
        <v>32.33</v>
      </c>
      <c r="J107" s="35">
        <f>ROUND(SUMPRODUCT(C107:H107, C111:H111)/SUM(C111:H111),2)</f>
        <v>36.99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6"/>
      <c r="AD107" s="36"/>
      <c r="AE107" s="36"/>
      <c r="AF107" s="36"/>
      <c r="AG107" s="36"/>
      <c r="AH107" s="36"/>
      <c r="AI107" s="36"/>
      <c r="AJ107" s="36"/>
    </row>
    <row r="108" ht="12.75" customHeight="1">
      <c r="A108" s="48"/>
      <c r="B108" s="49" t="s">
        <v>15</v>
      </c>
      <c r="C108" s="33">
        <v>31.0</v>
      </c>
      <c r="D108" s="33" t="s">
        <v>57</v>
      </c>
      <c r="E108" s="34">
        <v>30.0</v>
      </c>
      <c r="F108" s="34">
        <v>30.0</v>
      </c>
      <c r="G108" s="33" t="s">
        <v>57</v>
      </c>
      <c r="H108" s="33" t="s">
        <v>57</v>
      </c>
      <c r="I108" s="35">
        <f t="shared" si="15"/>
        <v>30.33</v>
      </c>
      <c r="J108" s="35">
        <f>ROUND(SUMPRODUCT(C108:H108, C111:H111)/SUM(C111:H111),2)</f>
        <v>31</v>
      </c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6"/>
      <c r="AD108" s="36"/>
      <c r="AE108" s="36"/>
      <c r="AF108" s="36"/>
      <c r="AG108" s="36"/>
      <c r="AH108" s="36"/>
      <c r="AI108" s="36"/>
      <c r="AJ108" s="36"/>
    </row>
    <row r="109" ht="12.75" customHeight="1">
      <c r="A109" s="48"/>
      <c r="B109" s="49" t="s">
        <v>16</v>
      </c>
      <c r="C109" s="33">
        <v>46.0</v>
      </c>
      <c r="D109" s="33" t="s">
        <v>57</v>
      </c>
      <c r="E109" s="34">
        <v>46.0</v>
      </c>
      <c r="F109" s="34">
        <v>46.0</v>
      </c>
      <c r="G109" s="33" t="s">
        <v>57</v>
      </c>
      <c r="H109" s="33" t="s">
        <v>57</v>
      </c>
      <c r="I109" s="35">
        <f t="shared" si="15"/>
        <v>46</v>
      </c>
      <c r="J109" s="35">
        <f>ROUND(SUMPRODUCT(C109:H109, C111:H111)/SUM(C111:H111),2)</f>
        <v>46</v>
      </c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6"/>
      <c r="AD109" s="36"/>
      <c r="AE109" s="36"/>
      <c r="AF109" s="36"/>
      <c r="AG109" s="36"/>
      <c r="AH109" s="36"/>
      <c r="AI109" s="36"/>
      <c r="AJ109" s="36"/>
    </row>
    <row r="110" ht="12.75" customHeight="1">
      <c r="A110" s="48"/>
      <c r="B110" s="49" t="s">
        <v>17</v>
      </c>
      <c r="C110" s="33">
        <v>30.0</v>
      </c>
      <c r="D110" s="33">
        <v>34.0</v>
      </c>
      <c r="E110" s="34">
        <v>31.0</v>
      </c>
      <c r="F110" s="34">
        <v>30.0</v>
      </c>
      <c r="G110" s="33">
        <v>36.0</v>
      </c>
      <c r="H110" s="33">
        <v>43.0</v>
      </c>
      <c r="I110" s="35">
        <f t="shared" si="15"/>
        <v>30.33</v>
      </c>
      <c r="J110" s="35">
        <f>ROUND(SUMPRODUCT(C110:H110, C111:H111)/SUM(C111:H111),2)</f>
        <v>30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6"/>
      <c r="AD110" s="36"/>
      <c r="AE110" s="36"/>
      <c r="AF110" s="36"/>
      <c r="AG110" s="36"/>
      <c r="AH110" s="36"/>
      <c r="AI110" s="36"/>
      <c r="AJ110" s="36"/>
    </row>
    <row r="111" ht="12.75" customHeight="1">
      <c r="A111" s="48"/>
      <c r="B111" s="49" t="s">
        <v>18</v>
      </c>
      <c r="C111" s="33">
        <v>14079.0</v>
      </c>
      <c r="D111" s="33">
        <v>0.0</v>
      </c>
      <c r="E111" s="34">
        <v>15.0</v>
      </c>
      <c r="F111" s="34">
        <v>0.0</v>
      </c>
      <c r="G111" s="33">
        <v>0.0</v>
      </c>
      <c r="H111" s="33">
        <v>0.0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6"/>
      <c r="AD111" s="36"/>
      <c r="AE111" s="36"/>
      <c r="AF111" s="36"/>
      <c r="AG111" s="36"/>
      <c r="AH111" s="36"/>
      <c r="AI111" s="36"/>
      <c r="AJ111" s="36"/>
    </row>
    <row r="112" ht="12.75" customHeight="1">
      <c r="A112" s="48"/>
      <c r="B112" s="49" t="s">
        <v>19</v>
      </c>
      <c r="C112" s="33"/>
      <c r="D112" s="50"/>
      <c r="E112" s="34"/>
      <c r="F112" s="34"/>
      <c r="G112" s="50"/>
      <c r="H112" s="50"/>
      <c r="I112" s="35">
        <f t="shared" ref="I112:J112" si="16">MIN(I101:I108)</f>
        <v>30.33</v>
      </c>
      <c r="J112" s="35">
        <f t="shared" si="16"/>
        <v>31</v>
      </c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ht="12.75" customHeight="1">
      <c r="A113" s="38" t="s">
        <v>58</v>
      </c>
      <c r="B113" s="51"/>
      <c r="C113" s="51" t="s">
        <v>1</v>
      </c>
      <c r="D113" s="51" t="s">
        <v>2</v>
      </c>
      <c r="E113" s="51" t="s">
        <v>59</v>
      </c>
      <c r="F113" s="51" t="s">
        <v>42</v>
      </c>
      <c r="G113" s="51" t="s">
        <v>43</v>
      </c>
      <c r="H113" s="51" t="s">
        <v>3</v>
      </c>
      <c r="I113" s="51" t="s">
        <v>55</v>
      </c>
      <c r="J113" s="51" t="s">
        <v>60</v>
      </c>
      <c r="K113" s="51" t="s">
        <v>4</v>
      </c>
      <c r="L113" s="51" t="s">
        <v>5</v>
      </c>
      <c r="M113" s="51" t="s">
        <v>6</v>
      </c>
      <c r="N113" s="51" t="s">
        <v>7</v>
      </c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3"/>
      <c r="AD113" s="53"/>
      <c r="AE113" s="53"/>
      <c r="AF113" s="53"/>
      <c r="AG113" s="53"/>
      <c r="AH113" s="53"/>
      <c r="AI113" s="53"/>
      <c r="AJ113" s="53"/>
    </row>
    <row r="114" ht="12.75" customHeight="1">
      <c r="A114" s="38"/>
      <c r="B114" s="42" t="s">
        <v>8</v>
      </c>
      <c r="C114" s="54">
        <v>31.0</v>
      </c>
      <c r="D114" s="54">
        <v>41.0</v>
      </c>
      <c r="E114" s="55">
        <v>34.0</v>
      </c>
      <c r="F114" s="55">
        <v>31.0</v>
      </c>
      <c r="G114" s="54">
        <v>30.0</v>
      </c>
      <c r="H114" s="54">
        <v>37.0</v>
      </c>
      <c r="I114" s="55">
        <v>31.0</v>
      </c>
      <c r="J114" s="55">
        <v>40.0</v>
      </c>
      <c r="K114" s="55">
        <v>45.0</v>
      </c>
      <c r="L114" s="55">
        <v>54.0</v>
      </c>
      <c r="M114" s="56">
        <f t="shared" ref="M114:M117" si="17">ROUND(AVERAGE(C114:L114),2)</f>
        <v>37.4</v>
      </c>
      <c r="N114" s="56">
        <f>ROUND(SUMPRODUCT(C114:L114, C123:L123)/SUM(C123:L123),2)</f>
        <v>37.69</v>
      </c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7"/>
      <c r="AD114" s="57"/>
      <c r="AE114" s="57"/>
      <c r="AF114" s="57"/>
      <c r="AG114" s="57"/>
      <c r="AH114" s="57"/>
      <c r="AI114" s="57"/>
      <c r="AJ114" s="57"/>
    </row>
    <row r="115" ht="12.75" customHeight="1">
      <c r="A115" s="38"/>
      <c r="B115" s="42" t="s">
        <v>9</v>
      </c>
      <c r="C115" s="54">
        <v>35.0</v>
      </c>
      <c r="D115" s="54">
        <v>41.0</v>
      </c>
      <c r="E115" s="55">
        <v>34.0</v>
      </c>
      <c r="F115" s="55">
        <v>35.0</v>
      </c>
      <c r="G115" s="54">
        <v>30.0</v>
      </c>
      <c r="H115" s="54">
        <v>37.0</v>
      </c>
      <c r="I115" s="55">
        <v>31.0</v>
      </c>
      <c r="J115" s="55">
        <v>40.0</v>
      </c>
      <c r="K115" s="55">
        <v>45.0</v>
      </c>
      <c r="L115" s="55">
        <v>59.0</v>
      </c>
      <c r="M115" s="56">
        <f t="shared" si="17"/>
        <v>38.7</v>
      </c>
      <c r="N115" s="56">
        <f>ROUND(SUMPRODUCT(C115:L115, C123:L123)/SUM(C123:L123),2)</f>
        <v>39.14</v>
      </c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7"/>
      <c r="AD115" s="57"/>
      <c r="AE115" s="57"/>
      <c r="AF115" s="57"/>
      <c r="AG115" s="57"/>
      <c r="AH115" s="57"/>
      <c r="AI115" s="57"/>
      <c r="AJ115" s="57"/>
    </row>
    <row r="116" ht="12.75" customHeight="1">
      <c r="A116" s="38"/>
      <c r="B116" s="42" t="s">
        <v>10</v>
      </c>
      <c r="C116" s="54">
        <v>35.0</v>
      </c>
      <c r="D116" s="54">
        <v>35.0</v>
      </c>
      <c r="E116" s="55">
        <v>34.0</v>
      </c>
      <c r="F116" s="55">
        <v>35.0</v>
      </c>
      <c r="G116" s="54">
        <v>30.0</v>
      </c>
      <c r="H116" s="54">
        <v>37.0</v>
      </c>
      <c r="I116" s="55">
        <v>31.0</v>
      </c>
      <c r="J116" s="55">
        <v>34.0</v>
      </c>
      <c r="K116" s="55">
        <v>38.0</v>
      </c>
      <c r="L116" s="55">
        <v>52.0</v>
      </c>
      <c r="M116" s="56">
        <f t="shared" si="17"/>
        <v>36.1</v>
      </c>
      <c r="N116" s="56">
        <f>ROUND(SUMPRODUCT(C116:L116, C123:L123)/SUM(C123:L123),2)</f>
        <v>36.72</v>
      </c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7"/>
      <c r="AD116" s="57"/>
      <c r="AE116" s="57"/>
      <c r="AF116" s="57"/>
      <c r="AG116" s="57"/>
      <c r="AH116" s="57"/>
      <c r="AI116" s="57"/>
      <c r="AJ116" s="57"/>
    </row>
    <row r="117" ht="12.75" customHeight="1">
      <c r="A117" s="38"/>
      <c r="B117" s="42" t="s">
        <v>11</v>
      </c>
      <c r="C117" s="54">
        <v>31.0</v>
      </c>
      <c r="D117" s="54">
        <v>35.0</v>
      </c>
      <c r="E117" s="55">
        <v>34.0</v>
      </c>
      <c r="F117" s="55">
        <v>31.0</v>
      </c>
      <c r="G117" s="54">
        <v>30.0</v>
      </c>
      <c r="H117" s="54">
        <v>37.0</v>
      </c>
      <c r="I117" s="55">
        <v>31.0</v>
      </c>
      <c r="J117" s="55">
        <v>34.0</v>
      </c>
      <c r="K117" s="55">
        <v>38.0</v>
      </c>
      <c r="L117" s="55">
        <v>48.0</v>
      </c>
      <c r="M117" s="56">
        <f t="shared" si="17"/>
        <v>34.9</v>
      </c>
      <c r="N117" s="56">
        <f>ROUND(SUMPRODUCT(C117:L117, C123:L123)/SUM(C123:L123),2)</f>
        <v>35.4</v>
      </c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7"/>
      <c r="AD117" s="57"/>
      <c r="AE117" s="57"/>
      <c r="AF117" s="57"/>
      <c r="AG117" s="57"/>
      <c r="AH117" s="57"/>
      <c r="AI117" s="57"/>
      <c r="AJ117" s="57"/>
    </row>
    <row r="118" ht="12.75" customHeight="1">
      <c r="A118" s="38"/>
      <c r="B118" s="42" t="s">
        <v>12</v>
      </c>
      <c r="C118" s="54">
        <v>35.0</v>
      </c>
      <c r="D118" s="54">
        <v>42.0</v>
      </c>
      <c r="E118" s="55">
        <v>34.0</v>
      </c>
      <c r="F118" s="55">
        <v>35.0</v>
      </c>
      <c r="G118" s="54">
        <v>30.0</v>
      </c>
      <c r="H118" s="54">
        <v>37.0</v>
      </c>
      <c r="I118" s="55" t="s">
        <v>57</v>
      </c>
      <c r="J118" s="55">
        <v>40.0</v>
      </c>
      <c r="K118" s="55" t="s">
        <v>57</v>
      </c>
      <c r="L118" s="55" t="s">
        <v>57</v>
      </c>
      <c r="M118" s="56" t="s">
        <v>57</v>
      </c>
      <c r="N118" s="56" t="s">
        <v>57</v>
      </c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7"/>
      <c r="AD118" s="57"/>
      <c r="AE118" s="57"/>
      <c r="AF118" s="57"/>
      <c r="AG118" s="57"/>
      <c r="AH118" s="57"/>
      <c r="AI118" s="57"/>
      <c r="AJ118" s="57"/>
    </row>
    <row r="119" ht="12.75" customHeight="1">
      <c r="A119" s="38"/>
      <c r="B119" s="42" t="s">
        <v>13</v>
      </c>
      <c r="C119" s="54">
        <v>35.0</v>
      </c>
      <c r="D119" s="54">
        <v>35.0</v>
      </c>
      <c r="E119" s="55">
        <v>34.0</v>
      </c>
      <c r="F119" s="55">
        <v>35.0</v>
      </c>
      <c r="G119" s="54">
        <v>30.0</v>
      </c>
      <c r="H119" s="54">
        <v>37.0</v>
      </c>
      <c r="I119" s="55">
        <v>31.0</v>
      </c>
      <c r="J119" s="55">
        <v>34.0</v>
      </c>
      <c r="K119" s="55">
        <v>38.0</v>
      </c>
      <c r="L119" s="55">
        <v>52.0</v>
      </c>
      <c r="M119" s="56">
        <f t="shared" ref="M119:M123" si="18">ROUND(AVERAGE(C119:L119),2)</f>
        <v>36.1</v>
      </c>
      <c r="N119" s="56">
        <f>ROUND(SUMPRODUCT(C119:L119, C123:L123)/SUM(C123:L123),2)</f>
        <v>36.72</v>
      </c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7"/>
      <c r="AD119" s="57"/>
      <c r="AE119" s="57"/>
      <c r="AF119" s="57"/>
      <c r="AG119" s="57"/>
      <c r="AH119" s="57"/>
      <c r="AI119" s="57"/>
      <c r="AJ119" s="57"/>
    </row>
    <row r="120" ht="12.75" customHeight="1">
      <c r="A120" s="38"/>
      <c r="B120" s="42" t="s">
        <v>14</v>
      </c>
      <c r="C120" s="54">
        <v>31.0</v>
      </c>
      <c r="D120" s="54">
        <v>35.0</v>
      </c>
      <c r="E120" s="55">
        <v>34.0</v>
      </c>
      <c r="F120" s="55">
        <v>31.0</v>
      </c>
      <c r="G120" s="54">
        <v>30.0</v>
      </c>
      <c r="H120" s="54">
        <v>37.0</v>
      </c>
      <c r="I120" s="55">
        <v>31.0</v>
      </c>
      <c r="J120" s="55">
        <v>34.0</v>
      </c>
      <c r="K120" s="55">
        <v>38.0</v>
      </c>
      <c r="L120" s="55">
        <v>48.0</v>
      </c>
      <c r="M120" s="56">
        <f t="shared" si="18"/>
        <v>34.9</v>
      </c>
      <c r="N120" s="56">
        <f>ROUND(SUMPRODUCT(C120:L120, C123:L123)/SUM(C123:L123),2)</f>
        <v>35.4</v>
      </c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7"/>
      <c r="AD120" s="57"/>
      <c r="AE120" s="57"/>
      <c r="AF120" s="57"/>
      <c r="AG120" s="57"/>
      <c r="AH120" s="57"/>
      <c r="AI120" s="57"/>
      <c r="AJ120" s="57"/>
    </row>
    <row r="121" ht="12.75" customHeight="1">
      <c r="A121" s="38"/>
      <c r="B121" s="42" t="s">
        <v>15</v>
      </c>
      <c r="C121" s="54">
        <v>31.0</v>
      </c>
      <c r="D121" s="54">
        <v>42.0</v>
      </c>
      <c r="E121" s="55">
        <v>34.0</v>
      </c>
      <c r="F121" s="55">
        <v>31.0</v>
      </c>
      <c r="G121" s="54">
        <v>30.0</v>
      </c>
      <c r="H121" s="54">
        <v>37.0</v>
      </c>
      <c r="I121" s="55">
        <v>31.0</v>
      </c>
      <c r="J121" s="55">
        <v>40.0</v>
      </c>
      <c r="K121" s="55">
        <v>45.0</v>
      </c>
      <c r="L121" s="55">
        <v>54.0</v>
      </c>
      <c r="M121" s="56">
        <f t="shared" si="18"/>
        <v>37.5</v>
      </c>
      <c r="N121" s="56">
        <f>ROUND(SUMPRODUCT(C121:L121, C123:L123)/SUM(C123:L123),2)</f>
        <v>37.81</v>
      </c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7"/>
      <c r="AD121" s="57"/>
      <c r="AE121" s="57"/>
      <c r="AF121" s="57"/>
      <c r="AG121" s="57"/>
      <c r="AH121" s="57"/>
      <c r="AI121" s="57"/>
      <c r="AJ121" s="57"/>
    </row>
    <row r="122" ht="12.75" customHeight="1">
      <c r="A122" s="38"/>
      <c r="B122" s="42" t="s">
        <v>16</v>
      </c>
      <c r="C122" s="54">
        <v>46.0</v>
      </c>
      <c r="D122" s="54">
        <v>62.0</v>
      </c>
      <c r="E122" s="55">
        <v>34.0</v>
      </c>
      <c r="F122" s="55">
        <v>46.0</v>
      </c>
      <c r="G122" s="54">
        <v>46.0</v>
      </c>
      <c r="H122" s="54">
        <v>65.0</v>
      </c>
      <c r="I122" s="55">
        <v>31.0</v>
      </c>
      <c r="J122" s="55">
        <v>61.0</v>
      </c>
      <c r="K122" s="55">
        <v>73.0</v>
      </c>
      <c r="L122" s="55">
        <v>95.0</v>
      </c>
      <c r="M122" s="56">
        <f t="shared" si="18"/>
        <v>55.9</v>
      </c>
      <c r="N122" s="56">
        <f>ROUND(SUMPRODUCT(C122:L122, C123:L123)/SUM(C123:L123),2)</f>
        <v>56.56</v>
      </c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7"/>
      <c r="AC122" s="57"/>
      <c r="AD122" s="57"/>
      <c r="AE122" s="57"/>
      <c r="AF122" s="57"/>
      <c r="AG122" s="57"/>
      <c r="AH122" s="57"/>
      <c r="AI122" s="57"/>
      <c r="AJ122" s="57"/>
    </row>
    <row r="123" ht="12.75" customHeight="1">
      <c r="A123" s="38"/>
      <c r="B123" s="42" t="s">
        <v>17</v>
      </c>
      <c r="C123" s="54">
        <v>32.0</v>
      </c>
      <c r="D123" s="54">
        <v>38.0</v>
      </c>
      <c r="E123" s="55">
        <v>29.0</v>
      </c>
      <c r="F123" s="55">
        <v>33.0</v>
      </c>
      <c r="G123" s="54">
        <v>33.0</v>
      </c>
      <c r="H123" s="54">
        <v>39.0</v>
      </c>
      <c r="I123" s="55">
        <v>47.0</v>
      </c>
      <c r="J123" s="55" t="s">
        <v>57</v>
      </c>
      <c r="K123" s="55">
        <v>38.0</v>
      </c>
      <c r="L123" s="55">
        <v>45.0</v>
      </c>
      <c r="M123" s="56">
        <f t="shared" si="18"/>
        <v>37.11</v>
      </c>
      <c r="N123" s="56">
        <f>ROUND(SUMPRODUCT(C123:L123, C123:L123)/SUM(C123:L123),2)</f>
        <v>37.98</v>
      </c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7"/>
      <c r="AC123" s="57"/>
      <c r="AD123" s="57"/>
      <c r="AE123" s="57"/>
      <c r="AF123" s="57"/>
      <c r="AG123" s="57"/>
      <c r="AH123" s="57"/>
      <c r="AI123" s="57"/>
      <c r="AJ123" s="57"/>
    </row>
    <row r="124" ht="12.75" customHeight="1">
      <c r="A124" s="38"/>
      <c r="B124" s="42" t="s">
        <v>18</v>
      </c>
      <c r="C124" s="47">
        <v>45248.0</v>
      </c>
      <c r="D124" s="54">
        <v>0.0</v>
      </c>
      <c r="E124" s="55">
        <v>0.0</v>
      </c>
      <c r="F124" s="47">
        <v>1.0</v>
      </c>
      <c r="G124" s="47">
        <v>21.0</v>
      </c>
      <c r="H124" s="54">
        <v>0.0</v>
      </c>
      <c r="I124" s="55">
        <v>0.0</v>
      </c>
      <c r="J124" s="47">
        <v>4.0</v>
      </c>
      <c r="K124" s="47">
        <v>53299.0</v>
      </c>
      <c r="L124" s="47">
        <v>1398.0</v>
      </c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7"/>
      <c r="AC124" s="57"/>
      <c r="AD124" s="57"/>
      <c r="AE124" s="57"/>
      <c r="AF124" s="57"/>
      <c r="AG124" s="57"/>
      <c r="AH124" s="57"/>
      <c r="AI124" s="57"/>
      <c r="AJ124" s="57"/>
    </row>
    <row r="125" ht="12.75" customHeight="1">
      <c r="A125" s="38"/>
      <c r="B125" s="42" t="s">
        <v>19</v>
      </c>
      <c r="C125" s="54"/>
      <c r="D125" s="54"/>
      <c r="E125" s="55"/>
      <c r="F125" s="55"/>
      <c r="G125" s="54"/>
      <c r="H125" s="54"/>
      <c r="I125" s="55"/>
      <c r="J125" s="55"/>
      <c r="K125" s="55"/>
      <c r="L125" s="55"/>
      <c r="M125" s="56">
        <f t="shared" ref="M125:N125" si="19">MIN(M114:M121)</f>
        <v>34.9</v>
      </c>
      <c r="N125" s="56">
        <f t="shared" si="19"/>
        <v>35.4</v>
      </c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7"/>
      <c r="AC125" s="57"/>
      <c r="AD125" s="57"/>
      <c r="AE125" s="57"/>
      <c r="AF125" s="57"/>
      <c r="AG125" s="57"/>
      <c r="AH125" s="57"/>
      <c r="AI125" s="57"/>
      <c r="AJ125" s="57"/>
    </row>
    <row r="126" ht="12.75" customHeight="1">
      <c r="A126" s="58" t="s">
        <v>61</v>
      </c>
      <c r="B126" s="59"/>
      <c r="C126" s="59" t="s">
        <v>62</v>
      </c>
      <c r="D126" s="59" t="s">
        <v>63</v>
      </c>
      <c r="E126" s="59" t="s">
        <v>64</v>
      </c>
      <c r="F126" s="59" t="s">
        <v>6</v>
      </c>
      <c r="G126" s="59" t="s">
        <v>7</v>
      </c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1"/>
      <c r="AD126" s="61"/>
      <c r="AE126" s="61"/>
      <c r="AF126" s="61"/>
      <c r="AG126" s="61"/>
      <c r="AH126" s="61"/>
      <c r="AI126" s="61"/>
      <c r="AJ126" s="61"/>
    </row>
    <row r="127" ht="12.75" customHeight="1">
      <c r="A127" s="58"/>
      <c r="B127" s="59" t="s">
        <v>8</v>
      </c>
      <c r="C127" s="62">
        <v>42.0</v>
      </c>
      <c r="D127" s="62">
        <v>59.0</v>
      </c>
      <c r="E127" s="63">
        <v>64.0</v>
      </c>
      <c r="F127" s="64">
        <f t="shared" ref="F127:F130" si="20"> ROUND(AVERAGE(C127:E127),2)</f>
        <v>55</v>
      </c>
      <c r="G127" s="65" t="str">
        <f>ROUND(SUMPRODUCT(C127:E127, C131:E131)/SUM(C131:E131),2)</f>
        <v>#DIV/0!</v>
      </c>
      <c r="H127" s="65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6"/>
      <c r="AD127" s="66"/>
      <c r="AE127" s="66"/>
      <c r="AF127" s="66"/>
      <c r="AG127" s="66"/>
      <c r="AH127" s="66"/>
      <c r="AI127" s="66"/>
      <c r="AJ127" s="66"/>
    </row>
    <row r="128" ht="12.75" customHeight="1">
      <c r="A128" s="58"/>
      <c r="B128" s="59" t="s">
        <v>9</v>
      </c>
      <c r="C128" s="62">
        <v>42.0</v>
      </c>
      <c r="D128" s="62">
        <v>58.0</v>
      </c>
      <c r="E128" s="63">
        <v>40.0</v>
      </c>
      <c r="F128" s="64">
        <f t="shared" si="20"/>
        <v>46.67</v>
      </c>
      <c r="G128" s="65" t="str">
        <f>ROUND(SUMPRODUCT(C128:E128, C131:E131)/SUM(C131:E131),2)</f>
        <v>#DIV/0!</v>
      </c>
      <c r="H128" s="65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6"/>
      <c r="AD128" s="66"/>
      <c r="AE128" s="66"/>
      <c r="AF128" s="66"/>
      <c r="AG128" s="66"/>
      <c r="AH128" s="66"/>
      <c r="AI128" s="66"/>
      <c r="AJ128" s="66"/>
    </row>
    <row r="129" ht="12.75" customHeight="1">
      <c r="A129" s="58"/>
      <c r="B129" s="59" t="s">
        <v>65</v>
      </c>
      <c r="C129" s="62">
        <v>55.0</v>
      </c>
      <c r="D129" s="62">
        <v>58.0</v>
      </c>
      <c r="E129" s="63">
        <v>68.0</v>
      </c>
      <c r="F129" s="64">
        <f t="shared" si="20"/>
        <v>60.33</v>
      </c>
      <c r="G129" s="65" t="str">
        <f>ROUND(SUMPRODUCT(C129:E129, C131:E131)/SUM(C131:E131),2)</f>
        <v>#DIV/0!</v>
      </c>
      <c r="H129" s="65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6"/>
      <c r="AC129" s="66"/>
      <c r="AD129" s="66"/>
      <c r="AE129" s="66"/>
      <c r="AF129" s="66"/>
      <c r="AG129" s="66"/>
      <c r="AH129" s="66"/>
      <c r="AI129" s="66"/>
      <c r="AJ129" s="66"/>
    </row>
    <row r="130" ht="12.75" customHeight="1">
      <c r="A130" s="58"/>
      <c r="B130" s="59" t="s">
        <v>17</v>
      </c>
      <c r="C130" s="62">
        <v>55.0</v>
      </c>
      <c r="D130" s="62">
        <v>56.0</v>
      </c>
      <c r="E130" s="63">
        <v>29.0</v>
      </c>
      <c r="F130" s="64">
        <f t="shared" si="20"/>
        <v>46.67</v>
      </c>
      <c r="G130" s="65" t="str">
        <f>ROUND(SUMPRODUCT(C130:E130, C131:E131)/SUM(C131:E131),2)</f>
        <v>#DIV/0!</v>
      </c>
      <c r="H130" s="65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6"/>
      <c r="AC130" s="66"/>
      <c r="AD130" s="66"/>
      <c r="AE130" s="66"/>
      <c r="AF130" s="66"/>
      <c r="AG130" s="66"/>
      <c r="AH130" s="66"/>
      <c r="AI130" s="66"/>
      <c r="AJ130" s="66"/>
    </row>
    <row r="131" ht="12.75" customHeight="1">
      <c r="A131" s="58"/>
      <c r="B131" s="59" t="s">
        <v>18</v>
      </c>
      <c r="C131" s="62"/>
      <c r="D131" s="62"/>
      <c r="E131" s="63"/>
      <c r="F131" s="64"/>
      <c r="G131" s="65"/>
      <c r="H131" s="65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6"/>
      <c r="AC131" s="66"/>
      <c r="AD131" s="66"/>
      <c r="AE131" s="66"/>
      <c r="AF131" s="66"/>
      <c r="AG131" s="66"/>
      <c r="AH131" s="66"/>
      <c r="AI131" s="66"/>
      <c r="AJ131" s="66"/>
    </row>
    <row r="132" ht="12.75" customHeight="1">
      <c r="A132" s="58"/>
      <c r="B132" s="59" t="s">
        <v>19</v>
      </c>
      <c r="C132" s="62"/>
      <c r="D132" s="62"/>
      <c r="E132" s="63"/>
      <c r="F132" s="64">
        <f t="shared" ref="F132:G132" si="21">MIN(F127:F128)</f>
        <v>46.67</v>
      </c>
      <c r="G132" s="64" t="str">
        <f t="shared" si="21"/>
        <v>#DIV/0!</v>
      </c>
      <c r="H132" s="65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6"/>
      <c r="AC132" s="66"/>
      <c r="AD132" s="66"/>
      <c r="AE132" s="66"/>
      <c r="AF132" s="66"/>
      <c r="AG132" s="66"/>
      <c r="AH132" s="66"/>
      <c r="AI132" s="66"/>
      <c r="AJ132" s="66"/>
    </row>
    <row r="133" ht="12.75" customHeight="1">
      <c r="A133" s="67" t="s">
        <v>66</v>
      </c>
      <c r="B133" s="68"/>
      <c r="C133" s="68" t="s">
        <v>67</v>
      </c>
      <c r="D133" s="68" t="s">
        <v>68</v>
      </c>
      <c r="E133" s="68" t="s">
        <v>69</v>
      </c>
      <c r="F133" s="68" t="s">
        <v>6</v>
      </c>
      <c r="G133" s="12" t="s">
        <v>7</v>
      </c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70"/>
      <c r="AD133" s="70"/>
      <c r="AE133" s="70"/>
      <c r="AF133" s="70"/>
      <c r="AG133" s="70"/>
      <c r="AH133" s="70"/>
      <c r="AI133" s="70"/>
      <c r="AJ133" s="70"/>
    </row>
    <row r="134" ht="12.75" customHeight="1">
      <c r="A134" s="38"/>
      <c r="B134" s="42" t="s">
        <v>8</v>
      </c>
      <c r="C134" s="71">
        <v>75.0</v>
      </c>
      <c r="D134" s="71">
        <v>85.0</v>
      </c>
      <c r="E134" s="72">
        <v>47.0</v>
      </c>
      <c r="F134" s="73">
        <f t="shared" ref="F134:F143" si="22"> ROUND(AVERAGE(C134:E134),2)</f>
        <v>69</v>
      </c>
      <c r="G134" s="74" t="str">
        <f>ROUND(SUMPRODUCT(C134:F134, C144:F144)/SUM(C144:F144),2)</f>
        <v>#DIV/0!</v>
      </c>
      <c r="H134" s="74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5"/>
      <c r="AD134" s="75"/>
      <c r="AE134" s="75"/>
      <c r="AF134" s="75"/>
      <c r="AG134" s="75"/>
      <c r="AH134" s="75"/>
      <c r="AI134" s="75"/>
      <c r="AJ134" s="75"/>
    </row>
    <row r="135" ht="12.75" customHeight="1">
      <c r="A135" s="38"/>
      <c r="B135" s="42" t="s">
        <v>9</v>
      </c>
      <c r="C135" s="71">
        <v>54.0</v>
      </c>
      <c r="D135" s="71">
        <v>43.0</v>
      </c>
      <c r="E135" s="72">
        <v>39.0</v>
      </c>
      <c r="F135" s="73">
        <f t="shared" si="22"/>
        <v>45.33</v>
      </c>
      <c r="G135" s="74" t="str">
        <f>ROUND(SUMPRODUCT(C135:F135, C144:F144)/SUM(C144:F144),2)</f>
        <v>#DIV/0!</v>
      </c>
      <c r="H135" s="74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5"/>
      <c r="AD135" s="75"/>
      <c r="AE135" s="75"/>
      <c r="AF135" s="75"/>
      <c r="AG135" s="75"/>
      <c r="AH135" s="75"/>
      <c r="AI135" s="75"/>
      <c r="AJ135" s="75"/>
    </row>
    <row r="136" ht="12.75" customHeight="1">
      <c r="A136" s="38"/>
      <c r="B136" s="42" t="s">
        <v>10</v>
      </c>
      <c r="C136" s="71">
        <v>76.0</v>
      </c>
      <c r="D136" s="71">
        <v>60.0</v>
      </c>
      <c r="E136" s="72">
        <v>39.0</v>
      </c>
      <c r="F136" s="73">
        <f t="shared" si="22"/>
        <v>58.33</v>
      </c>
      <c r="G136" s="74" t="str">
        <f>ROUND(SUMPRODUCT(C136:F136, C144:F144)/SUM(C144:F144),2)</f>
        <v>#DIV/0!</v>
      </c>
      <c r="H136" s="74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5"/>
      <c r="AD136" s="75"/>
      <c r="AE136" s="75"/>
      <c r="AF136" s="75"/>
      <c r="AG136" s="75"/>
      <c r="AH136" s="75"/>
      <c r="AI136" s="75"/>
      <c r="AJ136" s="75"/>
    </row>
    <row r="137" ht="12.75" customHeight="1">
      <c r="A137" s="38"/>
      <c r="B137" s="42" t="s">
        <v>11</v>
      </c>
      <c r="C137" s="71">
        <v>76.0</v>
      </c>
      <c r="D137" s="71">
        <v>44.0</v>
      </c>
      <c r="E137" s="72">
        <v>39.0</v>
      </c>
      <c r="F137" s="73">
        <f t="shared" si="22"/>
        <v>53</v>
      </c>
      <c r="G137" s="74" t="str">
        <f>ROUND(SUMPRODUCT(C137:F137, C144:F144)/SUM(C144:F144),2)</f>
        <v>#DIV/0!</v>
      </c>
      <c r="H137" s="74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5"/>
      <c r="AD137" s="75"/>
      <c r="AE137" s="75"/>
      <c r="AF137" s="75"/>
      <c r="AG137" s="75"/>
      <c r="AH137" s="75"/>
      <c r="AI137" s="75"/>
      <c r="AJ137" s="75"/>
    </row>
    <row r="138" ht="12.75" customHeight="1">
      <c r="A138" s="38"/>
      <c r="B138" s="42" t="s">
        <v>12</v>
      </c>
      <c r="C138" s="71">
        <v>76.0</v>
      </c>
      <c r="D138" s="71">
        <v>68.0</v>
      </c>
      <c r="E138" s="72">
        <v>47.0</v>
      </c>
      <c r="F138" s="73">
        <f t="shared" si="22"/>
        <v>63.67</v>
      </c>
      <c r="G138" s="74" t="str">
        <f>ROUND(SUMPRODUCT(C138:F138, C144:F144)/SUM(C144:F144),2)</f>
        <v>#DIV/0!</v>
      </c>
      <c r="H138" s="74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5"/>
      <c r="AD138" s="75"/>
      <c r="AE138" s="75"/>
      <c r="AF138" s="75"/>
      <c r="AG138" s="75"/>
      <c r="AH138" s="75"/>
      <c r="AI138" s="75"/>
      <c r="AJ138" s="75"/>
    </row>
    <row r="139" ht="12.75" customHeight="1">
      <c r="A139" s="38"/>
      <c r="B139" s="42" t="s">
        <v>13</v>
      </c>
      <c r="C139" s="71">
        <v>76.0</v>
      </c>
      <c r="D139" s="71">
        <v>85.0</v>
      </c>
      <c r="E139" s="72">
        <v>47.0</v>
      </c>
      <c r="F139" s="73">
        <f t="shared" si="22"/>
        <v>69.33</v>
      </c>
      <c r="G139" s="74" t="str">
        <f>ROUND(SUMPRODUCT(C139:F139, C144:F144)/SUM(C144:F144),2)</f>
        <v>#DIV/0!</v>
      </c>
      <c r="H139" s="74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5"/>
      <c r="AD139" s="75"/>
      <c r="AE139" s="75"/>
      <c r="AF139" s="75"/>
      <c r="AG139" s="75"/>
      <c r="AH139" s="75"/>
      <c r="AI139" s="75"/>
      <c r="AJ139" s="75"/>
    </row>
    <row r="140" ht="12.75" customHeight="1">
      <c r="A140" s="38"/>
      <c r="B140" s="42" t="s">
        <v>14</v>
      </c>
      <c r="C140" s="71">
        <v>76.0</v>
      </c>
      <c r="D140" s="71">
        <v>68.0</v>
      </c>
      <c r="E140" s="72">
        <v>47.0</v>
      </c>
      <c r="F140" s="73">
        <f t="shared" si="22"/>
        <v>63.67</v>
      </c>
      <c r="G140" s="74" t="str">
        <f>ROUND(SUMPRODUCT(C140:F140, C144:F144)/SUM(C144:F144),2)</f>
        <v>#DIV/0!</v>
      </c>
      <c r="H140" s="74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5"/>
      <c r="AD140" s="75"/>
      <c r="AE140" s="75"/>
      <c r="AF140" s="75"/>
      <c r="AG140" s="75"/>
      <c r="AH140" s="75"/>
      <c r="AI140" s="75"/>
      <c r="AJ140" s="75"/>
    </row>
    <row r="141" ht="12.75" customHeight="1">
      <c r="A141" s="38"/>
      <c r="B141" s="42" t="s">
        <v>15</v>
      </c>
      <c r="C141" s="71">
        <v>76.0</v>
      </c>
      <c r="D141" s="71">
        <v>61.0</v>
      </c>
      <c r="E141" s="72">
        <v>39.0</v>
      </c>
      <c r="F141" s="73">
        <f t="shared" si="22"/>
        <v>58.67</v>
      </c>
      <c r="G141" s="74" t="str">
        <f>ROUND(SUMPRODUCT(C141:F141, C144:F144)/SUM(C144:F144),2)</f>
        <v>#DIV/0!</v>
      </c>
      <c r="H141" s="74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5"/>
      <c r="AD141" s="75"/>
      <c r="AE141" s="75"/>
      <c r="AF141" s="75"/>
      <c r="AG141" s="75"/>
      <c r="AH141" s="75"/>
      <c r="AI141" s="75"/>
      <c r="AJ141" s="75"/>
    </row>
    <row r="142" ht="12.75" customHeight="1">
      <c r="A142" s="38"/>
      <c r="B142" s="42" t="s">
        <v>16</v>
      </c>
      <c r="C142" s="71">
        <v>187.0</v>
      </c>
      <c r="D142" s="71">
        <v>118.0</v>
      </c>
      <c r="E142" s="72">
        <v>73.0</v>
      </c>
      <c r="F142" s="73">
        <f t="shared" si="22"/>
        <v>126</v>
      </c>
      <c r="G142" s="74" t="str">
        <f>ROUND(SUMPRODUCT(C142:F142, C144:F144)/SUM(C144:F144),2)</f>
        <v>#DIV/0!</v>
      </c>
      <c r="H142" s="74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5"/>
      <c r="AC142" s="75"/>
      <c r="AD142" s="75"/>
      <c r="AE142" s="75"/>
      <c r="AF142" s="75"/>
      <c r="AG142" s="75"/>
      <c r="AH142" s="75"/>
      <c r="AI142" s="75"/>
      <c r="AJ142" s="75"/>
    </row>
    <row r="143" ht="12.75" customHeight="1">
      <c r="A143" s="38"/>
      <c r="B143" s="42" t="s">
        <v>17</v>
      </c>
      <c r="C143" s="71">
        <v>70.0</v>
      </c>
      <c r="D143" s="71">
        <v>37.0</v>
      </c>
      <c r="E143" s="72">
        <v>36.0</v>
      </c>
      <c r="F143" s="73">
        <f t="shared" si="22"/>
        <v>47.67</v>
      </c>
      <c r="G143" s="76" t="str">
        <f>ROUND(SUMPRODUCT(C143:F143, C144:F144)/SUM(C144:F144),2)</f>
        <v>#DIV/0!</v>
      </c>
      <c r="H143" s="74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5"/>
      <c r="AC143" s="75"/>
      <c r="AD143" s="75"/>
      <c r="AE143" s="75"/>
      <c r="AF143" s="75"/>
      <c r="AG143" s="75"/>
      <c r="AH143" s="75"/>
      <c r="AI143" s="75"/>
      <c r="AJ143" s="75"/>
    </row>
    <row r="144" ht="12.75" customHeight="1">
      <c r="A144" s="38"/>
      <c r="B144" s="42" t="s">
        <v>18</v>
      </c>
      <c r="C144" s="71"/>
      <c r="D144" s="71"/>
      <c r="E144" s="72"/>
      <c r="F144" s="73"/>
      <c r="G144" s="74"/>
      <c r="H144" s="74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5"/>
      <c r="AC144" s="75"/>
      <c r="AD144" s="75"/>
      <c r="AE144" s="75"/>
      <c r="AF144" s="75"/>
      <c r="AG144" s="75"/>
      <c r="AH144" s="75"/>
      <c r="AI144" s="75"/>
      <c r="AJ144" s="75"/>
    </row>
    <row r="145" ht="12.75" customHeight="1">
      <c r="A145" s="38"/>
      <c r="B145" s="42" t="s">
        <v>19</v>
      </c>
      <c r="C145" s="71"/>
      <c r="D145" s="71"/>
      <c r="E145" s="72"/>
      <c r="F145" s="73">
        <f t="shared" ref="F145:G145" si="23">MIN(F134:F141)</f>
        <v>45.33</v>
      </c>
      <c r="G145" s="73" t="str">
        <f t="shared" si="23"/>
        <v>#DIV/0!</v>
      </c>
      <c r="H145" s="74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5"/>
      <c r="AC145" s="75"/>
      <c r="AD145" s="75"/>
      <c r="AE145" s="75"/>
      <c r="AF145" s="75"/>
      <c r="AG145" s="75"/>
      <c r="AH145" s="75"/>
      <c r="AI145" s="75"/>
      <c r="AJ145" s="75"/>
    </row>
    <row r="146" ht="12.75" customHeight="1">
      <c r="A146" s="58" t="s">
        <v>70</v>
      </c>
      <c r="B146" s="59"/>
      <c r="C146" s="59" t="s">
        <v>1</v>
      </c>
      <c r="D146" s="59" t="s">
        <v>2</v>
      </c>
      <c r="E146" s="59" t="s">
        <v>3</v>
      </c>
      <c r="F146" s="59" t="s">
        <v>4</v>
      </c>
      <c r="G146" s="59" t="s">
        <v>5</v>
      </c>
      <c r="H146" s="59" t="s">
        <v>6</v>
      </c>
      <c r="I146" s="59" t="s">
        <v>7</v>
      </c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1"/>
      <c r="AD146" s="61"/>
      <c r="AE146" s="61"/>
      <c r="AF146" s="61"/>
      <c r="AG146" s="61"/>
      <c r="AH146" s="61"/>
      <c r="AI146" s="61"/>
      <c r="AJ146" s="61"/>
    </row>
    <row r="147" ht="12.75" customHeight="1">
      <c r="A147" s="77"/>
      <c r="B147" s="78" t="s">
        <v>8</v>
      </c>
      <c r="C147" s="62">
        <v>33.0</v>
      </c>
      <c r="D147" s="62">
        <v>40.0</v>
      </c>
      <c r="E147" s="63">
        <v>39.0</v>
      </c>
      <c r="F147" s="63">
        <v>36.0</v>
      </c>
      <c r="G147" s="62">
        <v>47.0</v>
      </c>
      <c r="H147" s="65">
        <f t="shared" ref="H147:H156" si="24"> ROUND(AVERAGE(C147:G147),2)</f>
        <v>39</v>
      </c>
      <c r="I147" s="64" t="str">
        <f>ROUND(SUMPRODUCT(C147:G147, C157:G157)/SUM(C157:G157),2)</f>
        <v>#DIV/0!</v>
      </c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6"/>
      <c r="AD147" s="66"/>
      <c r="AE147" s="66"/>
      <c r="AF147" s="66"/>
      <c r="AG147" s="66"/>
      <c r="AH147" s="66"/>
      <c r="AI147" s="66"/>
      <c r="AJ147" s="66"/>
    </row>
    <row r="148" ht="12.75" customHeight="1">
      <c r="A148" s="77"/>
      <c r="B148" s="78" t="s">
        <v>9</v>
      </c>
      <c r="C148" s="62">
        <v>33.0</v>
      </c>
      <c r="D148" s="62">
        <v>40.0</v>
      </c>
      <c r="E148" s="63">
        <v>40.0</v>
      </c>
      <c r="F148" s="63">
        <v>36.0</v>
      </c>
      <c r="G148" s="62">
        <v>47.0</v>
      </c>
      <c r="H148" s="65">
        <f t="shared" si="24"/>
        <v>39.2</v>
      </c>
      <c r="I148" s="64" t="str">
        <f>ROUND(SUMPRODUCT(C148:G148, C157:G157)/SUM(C157:G157),2)</f>
        <v>#DIV/0!</v>
      </c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6"/>
      <c r="AD148" s="66"/>
      <c r="AE148" s="66"/>
      <c r="AF148" s="66"/>
      <c r="AG148" s="66"/>
      <c r="AH148" s="66"/>
      <c r="AI148" s="66"/>
      <c r="AJ148" s="66"/>
    </row>
    <row r="149" ht="12.75" customHeight="1">
      <c r="A149" s="77"/>
      <c r="B149" s="78" t="s">
        <v>10</v>
      </c>
      <c r="C149" s="62">
        <v>30.0</v>
      </c>
      <c r="D149" s="62">
        <v>47.0</v>
      </c>
      <c r="E149" s="63">
        <v>39.0</v>
      </c>
      <c r="F149" s="63">
        <v>43.0</v>
      </c>
      <c r="G149" s="62">
        <v>51.0</v>
      </c>
      <c r="H149" s="65">
        <f t="shared" si="24"/>
        <v>42</v>
      </c>
      <c r="I149" s="64" t="str">
        <f>ROUND(SUMPRODUCT(C149:G149, C157:G157)/SUM(C157:G157),2)</f>
        <v>#DIV/0!</v>
      </c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6"/>
      <c r="AD149" s="66"/>
      <c r="AE149" s="66"/>
      <c r="AF149" s="66"/>
      <c r="AG149" s="66"/>
      <c r="AH149" s="66"/>
      <c r="AI149" s="66"/>
      <c r="AJ149" s="66"/>
    </row>
    <row r="150" ht="12.75" customHeight="1">
      <c r="A150" s="77"/>
      <c r="B150" s="78" t="s">
        <v>11</v>
      </c>
      <c r="C150" s="62">
        <v>30.0</v>
      </c>
      <c r="D150" s="62">
        <v>40.0</v>
      </c>
      <c r="E150" s="63">
        <v>39.0</v>
      </c>
      <c r="F150" s="63">
        <v>36.0</v>
      </c>
      <c r="G150" s="62">
        <v>45.0</v>
      </c>
      <c r="H150" s="65">
        <f t="shared" si="24"/>
        <v>38</v>
      </c>
      <c r="I150" s="64" t="str">
        <f>ROUND(SUMPRODUCT(C150:G150, C157:G157)/SUM(C157:G157),2)</f>
        <v>#DIV/0!</v>
      </c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6"/>
      <c r="AD150" s="66"/>
      <c r="AE150" s="66"/>
      <c r="AF150" s="66"/>
      <c r="AG150" s="66"/>
      <c r="AH150" s="66"/>
      <c r="AI150" s="66"/>
      <c r="AJ150" s="66"/>
    </row>
    <row r="151" ht="12.75" customHeight="1">
      <c r="A151" s="77"/>
      <c r="B151" s="78" t="s">
        <v>12</v>
      </c>
      <c r="C151" s="62">
        <v>33.0</v>
      </c>
      <c r="D151" s="62">
        <v>47.0</v>
      </c>
      <c r="E151" s="63">
        <v>39.0</v>
      </c>
      <c r="F151" s="63">
        <v>43.0</v>
      </c>
      <c r="G151" s="62">
        <v>54.0</v>
      </c>
      <c r="H151" s="65">
        <f t="shared" si="24"/>
        <v>43.2</v>
      </c>
      <c r="I151" s="64" t="str">
        <f>ROUND(SUMPRODUCT(C151:G151, C157:G157)/SUM(C157:G157),2)</f>
        <v>#DIV/0!</v>
      </c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6"/>
      <c r="AD151" s="66"/>
      <c r="AE151" s="66"/>
      <c r="AF151" s="66"/>
      <c r="AG151" s="66"/>
      <c r="AH151" s="66"/>
      <c r="AI151" s="66"/>
      <c r="AJ151" s="66"/>
    </row>
    <row r="152" ht="12.75" customHeight="1">
      <c r="A152" s="77"/>
      <c r="B152" s="78" t="s">
        <v>13</v>
      </c>
      <c r="C152" s="62">
        <v>30.0</v>
      </c>
      <c r="D152" s="62">
        <v>47.0</v>
      </c>
      <c r="E152" s="63">
        <v>39.0</v>
      </c>
      <c r="F152" s="63">
        <v>43.0</v>
      </c>
      <c r="G152" s="62">
        <v>51.0</v>
      </c>
      <c r="H152" s="65">
        <f t="shared" si="24"/>
        <v>42</v>
      </c>
      <c r="I152" s="64" t="str">
        <f>ROUND(SUMPRODUCT(C152:G152, C157:G157)/SUM(C157:G157),2)</f>
        <v>#DIV/0!</v>
      </c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6"/>
      <c r="AD152" s="66"/>
      <c r="AE152" s="66"/>
      <c r="AF152" s="66"/>
      <c r="AG152" s="66"/>
      <c r="AH152" s="66"/>
      <c r="AI152" s="66"/>
      <c r="AJ152" s="66"/>
    </row>
    <row r="153" ht="12.75" customHeight="1">
      <c r="A153" s="77"/>
      <c r="B153" s="78" t="s">
        <v>14</v>
      </c>
      <c r="C153" s="62">
        <v>33.0</v>
      </c>
      <c r="D153" s="62">
        <v>47.0</v>
      </c>
      <c r="E153" s="63">
        <v>39.0</v>
      </c>
      <c r="F153" s="63">
        <v>43.0</v>
      </c>
      <c r="G153" s="62">
        <v>54.0</v>
      </c>
      <c r="H153" s="65">
        <f t="shared" si="24"/>
        <v>43.2</v>
      </c>
      <c r="I153" s="64" t="str">
        <f>ROUND(SUMPRODUCT(C153:G153, C157:G157)/SUM(C157:G157),2)</f>
        <v>#DIV/0!</v>
      </c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6"/>
      <c r="AD153" s="66"/>
      <c r="AE153" s="66"/>
      <c r="AF153" s="66"/>
      <c r="AG153" s="66"/>
      <c r="AH153" s="66"/>
      <c r="AI153" s="66"/>
      <c r="AJ153" s="66"/>
    </row>
    <row r="154" ht="12.75" customHeight="1">
      <c r="A154" s="77"/>
      <c r="B154" s="78" t="s">
        <v>15</v>
      </c>
      <c r="C154" s="62">
        <v>30.0</v>
      </c>
      <c r="D154" s="62">
        <v>40.0</v>
      </c>
      <c r="E154" s="63">
        <v>40.0</v>
      </c>
      <c r="F154" s="63">
        <v>36.0</v>
      </c>
      <c r="G154" s="62">
        <v>45.0</v>
      </c>
      <c r="H154" s="65">
        <f t="shared" si="24"/>
        <v>38.2</v>
      </c>
      <c r="I154" s="64" t="str">
        <f>ROUND(SUMPRODUCT(C154:G154, C157:G157)/SUM(C157:G157),2)</f>
        <v>#DIV/0!</v>
      </c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6"/>
      <c r="AD154" s="66"/>
      <c r="AE154" s="66"/>
      <c r="AF154" s="66"/>
      <c r="AG154" s="66"/>
      <c r="AH154" s="66"/>
      <c r="AI154" s="66"/>
      <c r="AJ154" s="66"/>
    </row>
    <row r="155" ht="12.75" customHeight="1">
      <c r="A155" s="77"/>
      <c r="B155" s="78" t="s">
        <v>16</v>
      </c>
      <c r="C155" s="62">
        <v>44.0</v>
      </c>
      <c r="D155" s="62">
        <v>67.0</v>
      </c>
      <c r="E155" s="63">
        <v>67.0</v>
      </c>
      <c r="F155" s="63">
        <v>71.0</v>
      </c>
      <c r="G155" s="62">
        <v>90.0</v>
      </c>
      <c r="H155" s="65">
        <f t="shared" si="24"/>
        <v>67.8</v>
      </c>
      <c r="I155" s="76" t="str">
        <f>ROUND(SUMPRODUCT(C155:G155, C157:G157)/SUM(C157:G157),2)</f>
        <v>#DIV/0!</v>
      </c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6"/>
      <c r="AC155" s="66"/>
      <c r="AD155" s="66"/>
      <c r="AE155" s="66"/>
      <c r="AF155" s="66"/>
      <c r="AG155" s="66"/>
      <c r="AH155" s="66"/>
      <c r="AI155" s="66"/>
      <c r="AJ155" s="66"/>
    </row>
    <row r="156" ht="12.75" customHeight="1">
      <c r="A156" s="77"/>
      <c r="B156" s="78" t="s">
        <v>17</v>
      </c>
      <c r="C156" s="62">
        <v>29.0</v>
      </c>
      <c r="D156" s="62">
        <v>40.0</v>
      </c>
      <c r="E156" s="63">
        <v>40.0</v>
      </c>
      <c r="F156" s="63">
        <v>36.0</v>
      </c>
      <c r="G156" s="62">
        <v>59.0</v>
      </c>
      <c r="H156" s="65">
        <f t="shared" si="24"/>
        <v>40.8</v>
      </c>
      <c r="I156" s="64" t="str">
        <f>ROUND(SUMPRODUCT(C156:G156, C157:G157)/SUM(C157:G157),2)</f>
        <v>#DIV/0!</v>
      </c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6"/>
      <c r="AC156" s="66"/>
      <c r="AD156" s="66"/>
      <c r="AE156" s="66"/>
      <c r="AF156" s="66"/>
      <c r="AG156" s="66"/>
      <c r="AH156" s="66"/>
      <c r="AI156" s="66"/>
      <c r="AJ156" s="66"/>
    </row>
    <row r="157" ht="12.75" customHeight="1">
      <c r="A157" s="77"/>
      <c r="B157" s="78" t="s">
        <v>18</v>
      </c>
      <c r="C157" s="62"/>
      <c r="D157" s="62"/>
      <c r="E157" s="63"/>
      <c r="F157" s="63"/>
      <c r="G157" s="62"/>
      <c r="H157" s="65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6"/>
      <c r="AC157" s="66"/>
      <c r="AD157" s="66"/>
      <c r="AE157" s="66"/>
      <c r="AF157" s="66"/>
      <c r="AG157" s="66"/>
      <c r="AH157" s="66"/>
      <c r="AI157" s="66"/>
      <c r="AJ157" s="66"/>
    </row>
    <row r="158" ht="12.75" customHeight="1">
      <c r="A158" s="77"/>
      <c r="B158" s="78" t="s">
        <v>19</v>
      </c>
      <c r="C158" s="62"/>
      <c r="D158" s="62"/>
      <c r="E158" s="63"/>
      <c r="F158" s="63">
        <f t="shared" ref="F158:I158" si="25">MIN(F147:F154)</f>
        <v>36</v>
      </c>
      <c r="G158" s="63">
        <f t="shared" si="25"/>
        <v>45</v>
      </c>
      <c r="H158" s="65">
        <f t="shared" si="25"/>
        <v>38</v>
      </c>
      <c r="I158" s="65" t="str">
        <f t="shared" si="25"/>
        <v>#DIV/0!</v>
      </c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6"/>
      <c r="AC158" s="66"/>
      <c r="AD158" s="66"/>
      <c r="AE158" s="66"/>
      <c r="AF158" s="66"/>
      <c r="AG158" s="66"/>
      <c r="AH158" s="66"/>
      <c r="AI158" s="66"/>
      <c r="AJ158" s="66"/>
    </row>
    <row r="159" ht="12.75" customHeight="1">
      <c r="A159" s="79" t="s">
        <v>71</v>
      </c>
      <c r="B159" s="51"/>
      <c r="C159" s="51" t="s">
        <v>2</v>
      </c>
      <c r="D159" s="51" t="s">
        <v>3</v>
      </c>
      <c r="E159" s="51" t="s">
        <v>4</v>
      </c>
      <c r="F159" s="51" t="s">
        <v>6</v>
      </c>
      <c r="G159" s="12" t="s">
        <v>7</v>
      </c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3"/>
      <c r="AD159" s="53"/>
      <c r="AE159" s="53"/>
      <c r="AF159" s="53"/>
      <c r="AG159" s="53"/>
      <c r="AH159" s="53"/>
      <c r="AI159" s="53"/>
      <c r="AJ159" s="53"/>
    </row>
    <row r="160" ht="12.75" customHeight="1">
      <c r="A160" s="38"/>
      <c r="B160" s="42" t="s">
        <v>8</v>
      </c>
      <c r="C160" s="54">
        <v>43.0</v>
      </c>
      <c r="D160" s="54">
        <v>43.0</v>
      </c>
      <c r="E160" s="55">
        <v>36.0</v>
      </c>
      <c r="F160" s="56">
        <f t="shared" ref="F160:F165" si="26"> ROUND(AVERAGE(C160:E160),2)</f>
        <v>40.67</v>
      </c>
      <c r="G160" s="80">
        <f>ROUND(SUMPRODUCT(C160:E160, C166:E166)/SUM(C166:E166),2)</f>
        <v>36</v>
      </c>
      <c r="H160" s="80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7"/>
      <c r="AD160" s="57"/>
      <c r="AE160" s="57"/>
      <c r="AF160" s="57"/>
      <c r="AG160" s="57"/>
      <c r="AH160" s="57"/>
      <c r="AI160" s="57"/>
      <c r="AJ160" s="57"/>
    </row>
    <row r="161" ht="12.75" customHeight="1">
      <c r="A161" s="38"/>
      <c r="B161" s="42" t="s">
        <v>9</v>
      </c>
      <c r="C161" s="54">
        <v>46.0</v>
      </c>
      <c r="D161" s="54">
        <v>43.0</v>
      </c>
      <c r="E161" s="55">
        <v>39.0</v>
      </c>
      <c r="F161" s="56">
        <f t="shared" si="26"/>
        <v>42.67</v>
      </c>
      <c r="G161" s="80">
        <f>ROUND(SUMPRODUCT(C161:E161, C166:E166)/SUM(C166:E166),2)</f>
        <v>39</v>
      </c>
      <c r="H161" s="80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7"/>
      <c r="AD161" s="57"/>
      <c r="AE161" s="57"/>
      <c r="AF161" s="57"/>
      <c r="AG161" s="57"/>
      <c r="AH161" s="57"/>
      <c r="AI161" s="57"/>
      <c r="AJ161" s="57"/>
    </row>
    <row r="162" ht="12.75" customHeight="1">
      <c r="A162" s="38"/>
      <c r="B162" s="42" t="s">
        <v>10</v>
      </c>
      <c r="C162" s="54">
        <v>46.0</v>
      </c>
      <c r="D162" s="54">
        <v>43.0</v>
      </c>
      <c r="E162" s="55">
        <v>39.0</v>
      </c>
      <c r="F162" s="56">
        <f t="shared" si="26"/>
        <v>42.67</v>
      </c>
      <c r="G162" s="80">
        <f>ROUND(SUMPRODUCT(C162:E162, C166:E166)/SUM(C166:E166),2)</f>
        <v>39</v>
      </c>
      <c r="H162" s="80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7"/>
      <c r="AD162" s="57"/>
      <c r="AE162" s="57"/>
      <c r="AF162" s="57"/>
      <c r="AG162" s="57"/>
      <c r="AH162" s="57"/>
      <c r="AI162" s="57"/>
      <c r="AJ162" s="57"/>
    </row>
    <row r="163" ht="12.75" customHeight="1">
      <c r="A163" s="38"/>
      <c r="B163" s="42" t="s">
        <v>11</v>
      </c>
      <c r="C163" s="54">
        <v>43.0</v>
      </c>
      <c r="D163" s="54">
        <v>43.0</v>
      </c>
      <c r="E163" s="55">
        <v>36.0</v>
      </c>
      <c r="F163" s="56">
        <f t="shared" si="26"/>
        <v>40.67</v>
      </c>
      <c r="G163" s="80">
        <f>ROUND(SUMPRODUCT(C163:E163, C166:E166)/SUM(C166:E166),2)</f>
        <v>36</v>
      </c>
      <c r="H163" s="80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7"/>
      <c r="AC163" s="57"/>
      <c r="AD163" s="57"/>
      <c r="AE163" s="57"/>
      <c r="AF163" s="57"/>
      <c r="AG163" s="57"/>
      <c r="AH163" s="57"/>
      <c r="AI163" s="57"/>
      <c r="AJ163" s="57"/>
    </row>
    <row r="164" ht="12.75" customHeight="1">
      <c r="A164" s="38"/>
      <c r="B164" s="42" t="s">
        <v>16</v>
      </c>
      <c r="C164" s="54">
        <v>79.0</v>
      </c>
      <c r="D164" s="54">
        <v>79.0</v>
      </c>
      <c r="E164" s="55">
        <v>62.0</v>
      </c>
      <c r="F164" s="56">
        <f t="shared" si="26"/>
        <v>73.33</v>
      </c>
      <c r="G164" s="80">
        <f>ROUND(SUMPRODUCT(C164:E164, C166:E166)/SUM(C166:E166),2)</f>
        <v>62</v>
      </c>
      <c r="H164" s="80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7"/>
      <c r="AC164" s="57"/>
      <c r="AD164" s="57"/>
      <c r="AE164" s="57"/>
      <c r="AF164" s="57"/>
      <c r="AG164" s="57"/>
      <c r="AH164" s="57"/>
      <c r="AI164" s="57"/>
      <c r="AJ164" s="57"/>
    </row>
    <row r="165" ht="12.75" customHeight="1">
      <c r="A165" s="38"/>
      <c r="B165" s="42" t="s">
        <v>17</v>
      </c>
      <c r="C165" s="54">
        <v>43.0</v>
      </c>
      <c r="D165" s="54">
        <v>43.0</v>
      </c>
      <c r="E165" s="55">
        <v>36.0</v>
      </c>
      <c r="F165" s="56">
        <f t="shared" si="26"/>
        <v>40.67</v>
      </c>
      <c r="G165" s="80">
        <f>ROUND(SUMPRODUCT(C165:E165, C166:E166)/SUM(C166:E166),2)</f>
        <v>36</v>
      </c>
      <c r="H165" s="80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7"/>
      <c r="AD165" s="57"/>
      <c r="AE165" s="57"/>
      <c r="AF165" s="57"/>
      <c r="AG165" s="57"/>
      <c r="AH165" s="57"/>
      <c r="AI165" s="57"/>
      <c r="AJ165" s="57"/>
    </row>
    <row r="166" ht="12.75" customHeight="1">
      <c r="A166" s="38"/>
      <c r="B166" s="42" t="s">
        <v>18</v>
      </c>
      <c r="C166" s="54">
        <v>0.0</v>
      </c>
      <c r="D166" s="54">
        <v>0.0</v>
      </c>
      <c r="E166" s="55">
        <v>44633.0</v>
      </c>
      <c r="F166" s="56"/>
      <c r="G166" s="80"/>
      <c r="H166" s="80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7"/>
      <c r="AD166" s="57"/>
      <c r="AE166" s="57"/>
      <c r="AF166" s="57"/>
      <c r="AG166" s="57"/>
      <c r="AH166" s="57"/>
      <c r="AI166" s="57"/>
      <c r="AJ166" s="57"/>
    </row>
    <row r="167" ht="12.75" customHeight="1">
      <c r="A167" s="38"/>
      <c r="B167" s="42" t="s">
        <v>19</v>
      </c>
      <c r="C167" s="54"/>
      <c r="D167" s="54"/>
      <c r="E167" s="55"/>
      <c r="F167" s="56">
        <f t="shared" ref="F167:G167" si="27">MIN(F160:F163)</f>
        <v>40.67</v>
      </c>
      <c r="G167" s="56">
        <f t="shared" si="27"/>
        <v>36</v>
      </c>
      <c r="H167" s="80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7"/>
      <c r="AD167" s="57"/>
      <c r="AE167" s="57"/>
      <c r="AF167" s="57"/>
      <c r="AG167" s="57"/>
      <c r="AH167" s="57"/>
      <c r="AI167" s="57"/>
      <c r="AJ167" s="57"/>
    </row>
    <row r="168" ht="12.75" customHeight="1">
      <c r="A168" s="58" t="s">
        <v>72</v>
      </c>
      <c r="B168" s="59"/>
      <c r="C168" s="59" t="s">
        <v>64</v>
      </c>
      <c r="D168" s="59" t="s">
        <v>73</v>
      </c>
      <c r="E168" s="59" t="s">
        <v>74</v>
      </c>
      <c r="F168" s="59" t="s">
        <v>6</v>
      </c>
      <c r="G168" s="12" t="s">
        <v>7</v>
      </c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1"/>
      <c r="AD168" s="61"/>
      <c r="AE168" s="61"/>
      <c r="AF168" s="61"/>
      <c r="AG168" s="61"/>
      <c r="AH168" s="61"/>
      <c r="AI168" s="61"/>
      <c r="AJ168" s="61"/>
    </row>
    <row r="169" ht="12.75" customHeight="1">
      <c r="A169" s="58"/>
      <c r="B169" s="59" t="s">
        <v>8</v>
      </c>
      <c r="C169" s="62">
        <v>36.0</v>
      </c>
      <c r="D169" s="62">
        <v>72.0</v>
      </c>
      <c r="E169" s="63">
        <v>26.0</v>
      </c>
      <c r="F169" s="62">
        <f t="shared" ref="F169:F172" si="28"> ROUND(AVERAGE(D169:E169),2)</f>
        <v>49</v>
      </c>
      <c r="G169" s="65">
        <f>ROUND(SUMPRODUCT(C169:E169, C173:E173)/SUM(C166:E166),2)</f>
        <v>0</v>
      </c>
      <c r="H169" s="65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6"/>
      <c r="AC169" s="66"/>
      <c r="AD169" s="66"/>
      <c r="AE169" s="66"/>
      <c r="AF169" s="66"/>
      <c r="AG169" s="66"/>
      <c r="AH169" s="66"/>
      <c r="AI169" s="66"/>
      <c r="AJ169" s="66"/>
    </row>
    <row r="170" ht="12.75" customHeight="1">
      <c r="A170" s="58"/>
      <c r="B170" s="59" t="s">
        <v>9</v>
      </c>
      <c r="C170" s="62">
        <v>36.0</v>
      </c>
      <c r="D170" s="62">
        <v>73.0</v>
      </c>
      <c r="E170" s="63">
        <v>26.0</v>
      </c>
      <c r="F170" s="62">
        <f t="shared" si="28"/>
        <v>49.5</v>
      </c>
      <c r="G170" s="65">
        <f>ROUND(SUMPRODUCT(C170:E170, C173:E173)/SUM(C166:E166),2)</f>
        <v>0</v>
      </c>
      <c r="H170" s="65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6"/>
      <c r="AD170" s="66"/>
      <c r="AE170" s="66"/>
      <c r="AF170" s="66"/>
      <c r="AG170" s="66"/>
      <c r="AH170" s="66"/>
      <c r="AI170" s="66"/>
      <c r="AJ170" s="66"/>
    </row>
    <row r="171" ht="12.75" customHeight="1">
      <c r="A171" s="58"/>
      <c r="B171" s="59" t="s">
        <v>16</v>
      </c>
      <c r="C171" s="62">
        <v>36.0</v>
      </c>
      <c r="D171" s="62">
        <v>122.0</v>
      </c>
      <c r="E171" s="63">
        <v>26.0</v>
      </c>
      <c r="F171" s="62">
        <f t="shared" si="28"/>
        <v>74</v>
      </c>
      <c r="G171" s="65">
        <f>ROUND(SUMPRODUCT(C171:E171, C173:E173)/SUM(C166:E166),2)</f>
        <v>0</v>
      </c>
      <c r="H171" s="65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6"/>
      <c r="AC171" s="66"/>
      <c r="AD171" s="66"/>
      <c r="AE171" s="66"/>
      <c r="AF171" s="66"/>
      <c r="AG171" s="66"/>
      <c r="AH171" s="66"/>
      <c r="AI171" s="66"/>
      <c r="AJ171" s="66"/>
    </row>
    <row r="172" ht="12.75" customHeight="1">
      <c r="A172" s="58"/>
      <c r="B172" s="59" t="s">
        <v>17</v>
      </c>
      <c r="C172" s="62" t="s">
        <v>57</v>
      </c>
      <c r="D172" s="62">
        <v>107.0</v>
      </c>
      <c r="E172" s="63">
        <v>35.0</v>
      </c>
      <c r="F172" s="62">
        <f t="shared" si="28"/>
        <v>71</v>
      </c>
      <c r="G172" s="65">
        <f>ROUND(SUMPRODUCT(C172:E172, C173:E173)/SUM(C166:E166),2)</f>
        <v>0</v>
      </c>
      <c r="H172" s="65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6"/>
      <c r="AC172" s="66"/>
      <c r="AD172" s="66"/>
      <c r="AE172" s="66"/>
      <c r="AF172" s="66"/>
      <c r="AG172" s="66"/>
      <c r="AH172" s="66"/>
      <c r="AI172" s="66"/>
      <c r="AJ172" s="66"/>
    </row>
    <row r="173" ht="12.75" customHeight="1">
      <c r="A173" s="58"/>
      <c r="B173" s="59" t="s">
        <v>18</v>
      </c>
      <c r="C173" s="62"/>
      <c r="D173" s="62"/>
      <c r="E173" s="63"/>
      <c r="F173" s="64"/>
      <c r="G173" s="65"/>
      <c r="H173" s="65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6"/>
      <c r="AC173" s="66"/>
      <c r="AD173" s="66"/>
      <c r="AE173" s="66"/>
      <c r="AF173" s="66"/>
      <c r="AG173" s="66"/>
      <c r="AH173" s="66"/>
      <c r="AI173" s="66"/>
      <c r="AJ173" s="66"/>
    </row>
    <row r="174" ht="12.75" customHeight="1">
      <c r="A174" s="58"/>
      <c r="B174" s="59" t="s">
        <v>19</v>
      </c>
      <c r="C174" s="62"/>
      <c r="D174" s="62"/>
      <c r="E174" s="63"/>
      <c r="F174" s="64">
        <f t="shared" ref="F174:G174" si="29">MIN(F169:F170)</f>
        <v>49</v>
      </c>
      <c r="G174" s="64">
        <f t="shared" si="29"/>
        <v>0</v>
      </c>
      <c r="H174" s="65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6"/>
      <c r="AC174" s="66"/>
      <c r="AD174" s="66"/>
      <c r="AE174" s="66"/>
      <c r="AF174" s="66"/>
      <c r="AG174" s="66"/>
      <c r="AH174" s="66"/>
      <c r="AI174" s="66"/>
      <c r="AJ174" s="66"/>
    </row>
    <row r="175" ht="12.75" customHeight="1">
      <c r="A175" s="67" t="s">
        <v>75</v>
      </c>
      <c r="B175" s="68"/>
      <c r="C175" s="68" t="s">
        <v>76</v>
      </c>
      <c r="D175" s="72" t="s">
        <v>6</v>
      </c>
      <c r="E175" s="72" t="s">
        <v>7</v>
      </c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81"/>
      <c r="AD175" s="81"/>
      <c r="AE175" s="81"/>
      <c r="AF175" s="81"/>
      <c r="AG175" s="81"/>
      <c r="AH175" s="81"/>
      <c r="AI175" s="81"/>
      <c r="AJ175" s="81"/>
    </row>
    <row r="176" ht="12.75" customHeight="1">
      <c r="A176" s="67"/>
      <c r="B176" s="68" t="s">
        <v>8</v>
      </c>
      <c r="C176" s="71">
        <v>32.0</v>
      </c>
      <c r="D176" s="71">
        <v>32.0</v>
      </c>
      <c r="E176" s="71">
        <v>32.0</v>
      </c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81"/>
      <c r="AD176" s="81"/>
      <c r="AE176" s="81"/>
      <c r="AF176" s="81"/>
      <c r="AG176" s="81"/>
      <c r="AH176" s="81"/>
      <c r="AI176" s="81"/>
      <c r="AJ176" s="81"/>
    </row>
    <row r="177" ht="12.75" customHeight="1">
      <c r="A177" s="67"/>
      <c r="B177" s="67" t="s">
        <v>16</v>
      </c>
      <c r="C177" s="82">
        <v>32.0</v>
      </c>
      <c r="D177" s="82">
        <v>32.0</v>
      </c>
      <c r="E177" s="82">
        <v>32.0</v>
      </c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</row>
    <row r="178" ht="12.75" customHeight="1">
      <c r="A178" s="67"/>
      <c r="B178" s="67" t="s">
        <v>17</v>
      </c>
      <c r="C178" s="82">
        <v>28.0</v>
      </c>
      <c r="D178" s="82">
        <v>28.0</v>
      </c>
      <c r="E178" s="82">
        <v>28.0</v>
      </c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</row>
    <row r="179" ht="12.75" customHeight="1">
      <c r="A179" s="67"/>
      <c r="B179" s="67" t="s">
        <v>18</v>
      </c>
      <c r="C179" s="82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</row>
    <row r="180" ht="12.75" customHeight="1">
      <c r="A180" s="67"/>
      <c r="B180" s="67" t="s">
        <v>19</v>
      </c>
      <c r="C180" s="82"/>
      <c r="D180" s="71">
        <v>32.0</v>
      </c>
      <c r="E180" s="71">
        <v>32.0</v>
      </c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</row>
    <row r="181" ht="12.75" customHeight="1">
      <c r="A181" s="67"/>
      <c r="B181" s="67"/>
      <c r="C181" s="82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</row>
    <row r="182" ht="12.75" customHeight="1">
      <c r="A182" s="83"/>
      <c r="B182" s="84"/>
      <c r="C182" s="85"/>
      <c r="D182" s="86"/>
      <c r="E182" s="86"/>
      <c r="F182" s="85"/>
      <c r="G182" s="85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7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</row>
    <row r="183" ht="12.75" customHeight="1">
      <c r="A183" s="88" t="s">
        <v>77</v>
      </c>
      <c r="B183" s="89"/>
      <c r="C183" s="90"/>
      <c r="D183" s="91"/>
      <c r="E183" s="91"/>
      <c r="F183" s="92"/>
      <c r="G183" s="92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3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</row>
    <row r="184" ht="12.75" customHeight="1">
      <c r="A184" s="88" t="s">
        <v>78</v>
      </c>
      <c r="B184" s="94"/>
      <c r="C184" s="95"/>
      <c r="D184" s="96"/>
      <c r="E184" s="96"/>
      <c r="F184" s="95"/>
      <c r="G184" s="95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7"/>
    </row>
    <row r="185" ht="12.75" customHeight="1">
      <c r="A185" s="88" t="s">
        <v>79</v>
      </c>
      <c r="B185" s="94"/>
      <c r="C185" s="95"/>
      <c r="D185" s="96"/>
      <c r="E185" s="96"/>
      <c r="F185" s="95"/>
      <c r="G185" s="95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7"/>
    </row>
    <row r="186" ht="12.75" customHeight="1">
      <c r="A186" s="88" t="s">
        <v>80</v>
      </c>
      <c r="B186" s="94"/>
      <c r="C186" s="95"/>
      <c r="D186" s="96"/>
      <c r="E186" s="96"/>
      <c r="F186" s="95"/>
      <c r="G186" s="95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7"/>
    </row>
    <row r="187" ht="12.75" customHeight="1">
      <c r="A187" s="88" t="s">
        <v>81</v>
      </c>
      <c r="B187" s="94"/>
      <c r="C187" s="95"/>
      <c r="D187" s="96"/>
      <c r="E187" s="96"/>
      <c r="F187" s="95"/>
      <c r="G187" s="95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7"/>
    </row>
    <row r="188" ht="12.75" customHeight="1">
      <c r="A188" s="98"/>
      <c r="B188" s="94"/>
      <c r="C188" s="95"/>
      <c r="D188" s="96"/>
      <c r="E188" s="96"/>
      <c r="F188" s="95"/>
      <c r="G188" s="95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7"/>
    </row>
    <row r="189" ht="12.75" customHeight="1">
      <c r="A189" s="98"/>
      <c r="B189" s="94"/>
      <c r="C189" s="95"/>
      <c r="D189" s="96"/>
      <c r="E189" s="96"/>
      <c r="F189" s="95"/>
      <c r="G189" s="95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7"/>
    </row>
    <row r="190" ht="12.75" customHeight="1">
      <c r="A190" s="98"/>
      <c r="B190" s="94"/>
      <c r="C190" s="95"/>
      <c r="D190" s="96"/>
      <c r="E190" s="96"/>
      <c r="F190" s="95"/>
      <c r="G190" s="95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7"/>
    </row>
    <row r="191" ht="12.75" customHeight="1">
      <c r="A191" s="98"/>
      <c r="B191" s="94"/>
      <c r="C191" s="95"/>
      <c r="D191" s="96"/>
      <c r="E191" s="96"/>
      <c r="F191" s="95"/>
      <c r="G191" s="95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7"/>
    </row>
    <row r="192" ht="12.75" customHeight="1">
      <c r="A192" s="98"/>
      <c r="B192" s="94"/>
      <c r="C192" s="95"/>
      <c r="D192" s="96"/>
      <c r="E192" s="96"/>
      <c r="F192" s="95"/>
      <c r="G192" s="95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7"/>
    </row>
    <row r="193" ht="12.75" customHeight="1">
      <c r="A193" s="98"/>
      <c r="B193" s="94"/>
      <c r="C193" s="95"/>
      <c r="D193" s="96"/>
      <c r="E193" s="96"/>
      <c r="F193" s="95"/>
      <c r="G193" s="95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7"/>
    </row>
    <row r="194" ht="12.75" customHeight="1">
      <c r="A194" s="98"/>
      <c r="B194" s="94"/>
      <c r="C194" s="95"/>
      <c r="D194" s="96"/>
      <c r="E194" s="96"/>
      <c r="F194" s="95"/>
      <c r="G194" s="95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7"/>
    </row>
    <row r="195" ht="12.75" customHeight="1">
      <c r="A195" s="98"/>
      <c r="B195" s="94"/>
      <c r="C195" s="95"/>
      <c r="D195" s="96"/>
      <c r="E195" s="96"/>
      <c r="F195" s="95"/>
      <c r="G195" s="95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7"/>
    </row>
    <row r="196" ht="12.75" customHeight="1">
      <c r="A196" s="98"/>
      <c r="B196" s="94"/>
      <c r="C196" s="95"/>
      <c r="D196" s="96"/>
      <c r="E196" s="96"/>
      <c r="F196" s="95"/>
      <c r="G196" s="95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7"/>
    </row>
    <row r="197" ht="12.75" customHeight="1">
      <c r="A197" s="98"/>
      <c r="B197" s="94"/>
      <c r="C197" s="95"/>
      <c r="D197" s="96"/>
      <c r="E197" s="96"/>
      <c r="F197" s="95"/>
      <c r="G197" s="95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7"/>
    </row>
    <row r="198" ht="12.75" customHeight="1">
      <c r="A198" s="98"/>
      <c r="B198" s="94"/>
      <c r="C198" s="95"/>
      <c r="D198" s="96"/>
      <c r="E198" s="96"/>
      <c r="F198" s="95"/>
      <c r="G198" s="95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7"/>
    </row>
    <row r="199" ht="12.75" customHeight="1">
      <c r="A199" s="98"/>
      <c r="B199" s="94"/>
      <c r="C199" s="95"/>
      <c r="D199" s="96"/>
      <c r="E199" s="96"/>
      <c r="F199" s="95"/>
      <c r="G199" s="95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7"/>
    </row>
    <row r="200" ht="12.75" customHeight="1">
      <c r="A200" s="98"/>
      <c r="B200" s="94"/>
      <c r="C200" s="95"/>
      <c r="D200" s="96"/>
      <c r="E200" s="96"/>
      <c r="F200" s="95"/>
      <c r="G200" s="95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7"/>
    </row>
    <row r="201" ht="12.75" customHeight="1">
      <c r="A201" s="98"/>
      <c r="B201" s="94"/>
      <c r="C201" s="95"/>
      <c r="D201" s="96"/>
      <c r="E201" s="96"/>
      <c r="F201" s="95"/>
      <c r="G201" s="95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7"/>
    </row>
    <row r="202" ht="12.75" customHeight="1">
      <c r="A202" s="98"/>
      <c r="B202" s="94"/>
      <c r="C202" s="95"/>
      <c r="D202" s="96"/>
      <c r="E202" s="96"/>
      <c r="F202" s="95"/>
      <c r="G202" s="95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7"/>
    </row>
    <row r="203" ht="12.75" customHeight="1">
      <c r="A203" s="98"/>
      <c r="B203" s="94"/>
      <c r="C203" s="95"/>
      <c r="D203" s="96"/>
      <c r="E203" s="96"/>
      <c r="F203" s="95"/>
      <c r="G203" s="95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7"/>
    </row>
    <row r="204" ht="12.75" customHeight="1">
      <c r="A204" s="98"/>
      <c r="B204" s="94"/>
      <c r="C204" s="95"/>
      <c r="D204" s="96"/>
      <c r="E204" s="96"/>
      <c r="F204" s="95"/>
      <c r="G204" s="95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7"/>
    </row>
    <row r="205" ht="12.75" customHeight="1">
      <c r="A205" s="98"/>
      <c r="B205" s="94"/>
      <c r="C205" s="95"/>
      <c r="D205" s="96"/>
      <c r="E205" s="96"/>
      <c r="F205" s="95"/>
      <c r="G205" s="95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7"/>
    </row>
    <row r="206" ht="12.75" customHeight="1">
      <c r="A206" s="98"/>
      <c r="B206" s="94"/>
      <c r="C206" s="95"/>
      <c r="D206" s="96"/>
      <c r="E206" s="96"/>
      <c r="F206" s="95"/>
      <c r="G206" s="95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7"/>
    </row>
    <row r="207" ht="12.75" customHeight="1">
      <c r="A207" s="98"/>
      <c r="B207" s="94"/>
      <c r="C207" s="95"/>
      <c r="D207" s="96"/>
      <c r="E207" s="96"/>
      <c r="F207" s="95"/>
      <c r="G207" s="95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7"/>
    </row>
    <row r="208" ht="12.75" customHeight="1">
      <c r="A208" s="98"/>
      <c r="B208" s="94"/>
      <c r="C208" s="95"/>
      <c r="D208" s="96"/>
      <c r="E208" s="96"/>
      <c r="F208" s="95"/>
      <c r="G208" s="95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7"/>
    </row>
    <row r="209" ht="12.75" customHeight="1">
      <c r="A209" s="98"/>
      <c r="B209" s="94"/>
      <c r="C209" s="95"/>
      <c r="D209" s="96"/>
      <c r="E209" s="96"/>
      <c r="F209" s="95"/>
      <c r="G209" s="95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7"/>
    </row>
    <row r="210" ht="12.75" customHeight="1">
      <c r="A210" s="98"/>
      <c r="B210" s="94"/>
      <c r="C210" s="95"/>
      <c r="D210" s="96"/>
      <c r="E210" s="96"/>
      <c r="F210" s="95"/>
      <c r="G210" s="95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7"/>
    </row>
    <row r="211" ht="12.75" customHeight="1">
      <c r="A211" s="98"/>
      <c r="B211" s="94"/>
      <c r="C211" s="95"/>
      <c r="D211" s="96"/>
      <c r="E211" s="96"/>
      <c r="F211" s="95"/>
      <c r="G211" s="95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7"/>
    </row>
    <row r="212" ht="12.75" customHeight="1">
      <c r="A212" s="98"/>
      <c r="B212" s="94"/>
      <c r="C212" s="95"/>
      <c r="D212" s="96"/>
      <c r="E212" s="96"/>
      <c r="F212" s="95"/>
      <c r="G212" s="95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7"/>
    </row>
    <row r="213" ht="12.75" customHeight="1">
      <c r="A213" s="98"/>
      <c r="B213" s="94"/>
      <c r="C213" s="95"/>
      <c r="D213" s="96"/>
      <c r="E213" s="96"/>
      <c r="F213" s="95"/>
      <c r="G213" s="95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7"/>
    </row>
    <row r="214" ht="12.75" customHeight="1">
      <c r="A214" s="98"/>
      <c r="B214" s="94"/>
      <c r="C214" s="95"/>
      <c r="D214" s="96"/>
      <c r="E214" s="96"/>
      <c r="F214" s="95"/>
      <c r="G214" s="95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7"/>
    </row>
    <row r="215" ht="12.75" customHeight="1">
      <c r="A215" s="98"/>
      <c r="B215" s="94"/>
      <c r="C215" s="95"/>
      <c r="D215" s="96"/>
      <c r="E215" s="96"/>
      <c r="F215" s="95"/>
      <c r="G215" s="95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7"/>
    </row>
    <row r="216" ht="12.75" customHeight="1">
      <c r="A216" s="98"/>
      <c r="B216" s="94"/>
      <c r="C216" s="95"/>
      <c r="D216" s="96"/>
      <c r="E216" s="96"/>
      <c r="F216" s="95"/>
      <c r="G216" s="95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7"/>
    </row>
    <row r="217" ht="12.75" customHeight="1">
      <c r="A217" s="98"/>
      <c r="B217" s="94"/>
      <c r="C217" s="95"/>
      <c r="D217" s="96"/>
      <c r="E217" s="96"/>
      <c r="F217" s="95"/>
      <c r="G217" s="95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7"/>
    </row>
    <row r="218" ht="12.75" customHeight="1">
      <c r="A218" s="98"/>
      <c r="B218" s="94"/>
      <c r="C218" s="95"/>
      <c r="D218" s="96"/>
      <c r="E218" s="96"/>
      <c r="F218" s="95"/>
      <c r="G218" s="95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7"/>
    </row>
    <row r="219" ht="12.75" customHeight="1">
      <c r="A219" s="98"/>
      <c r="B219" s="94"/>
      <c r="C219" s="95"/>
      <c r="D219" s="96"/>
      <c r="E219" s="96"/>
      <c r="F219" s="95"/>
      <c r="G219" s="95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7"/>
    </row>
    <row r="220" ht="12.75" customHeight="1">
      <c r="A220" s="98"/>
      <c r="B220" s="94"/>
      <c r="C220" s="95"/>
      <c r="D220" s="96"/>
      <c r="E220" s="96"/>
      <c r="F220" s="95"/>
      <c r="G220" s="95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7"/>
    </row>
    <row r="221" ht="12.75" customHeight="1">
      <c r="A221" s="98"/>
      <c r="B221" s="94"/>
      <c r="C221" s="95"/>
      <c r="D221" s="96"/>
      <c r="E221" s="96"/>
      <c r="F221" s="95"/>
      <c r="G221" s="95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7"/>
    </row>
    <row r="222" ht="12.75" customHeight="1">
      <c r="A222" s="98"/>
      <c r="B222" s="94"/>
      <c r="C222" s="95"/>
      <c r="D222" s="96"/>
      <c r="E222" s="96"/>
      <c r="F222" s="95"/>
      <c r="G222" s="95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7"/>
    </row>
    <row r="223" ht="12.75" customHeight="1">
      <c r="A223" s="98"/>
      <c r="B223" s="94"/>
      <c r="C223" s="95"/>
      <c r="D223" s="96"/>
      <c r="E223" s="96"/>
      <c r="F223" s="95"/>
      <c r="G223" s="95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7"/>
    </row>
    <row r="224" ht="12.75" customHeight="1">
      <c r="A224" s="98"/>
      <c r="B224" s="94"/>
      <c r="C224" s="95"/>
      <c r="D224" s="96"/>
      <c r="E224" s="96"/>
      <c r="F224" s="95"/>
      <c r="G224" s="95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7"/>
    </row>
    <row r="225" ht="12.75" customHeight="1">
      <c r="A225" s="98"/>
      <c r="B225" s="94"/>
      <c r="C225" s="95"/>
      <c r="D225" s="96"/>
      <c r="E225" s="96"/>
      <c r="F225" s="95"/>
      <c r="G225" s="95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7"/>
    </row>
    <row r="226" ht="12.75" customHeight="1">
      <c r="A226" s="98"/>
      <c r="B226" s="94"/>
      <c r="C226" s="95"/>
      <c r="D226" s="96"/>
      <c r="E226" s="96"/>
      <c r="F226" s="95"/>
      <c r="G226" s="95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7"/>
    </row>
    <row r="227" ht="12.75" customHeight="1">
      <c r="A227" s="98"/>
      <c r="B227" s="94"/>
      <c r="C227" s="95"/>
      <c r="D227" s="96"/>
      <c r="E227" s="96"/>
      <c r="F227" s="95"/>
      <c r="G227" s="95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7"/>
    </row>
    <row r="228" ht="12.75" customHeight="1">
      <c r="A228" s="98"/>
      <c r="B228" s="94"/>
      <c r="C228" s="95"/>
      <c r="D228" s="96"/>
      <c r="E228" s="96"/>
      <c r="F228" s="95"/>
      <c r="G228" s="95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ht="12.75" customHeight="1">
      <c r="A229" s="98"/>
      <c r="B229" s="94"/>
      <c r="C229" s="95"/>
      <c r="D229" s="96"/>
      <c r="E229" s="96"/>
      <c r="F229" s="95"/>
      <c r="G229" s="95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7"/>
    </row>
    <row r="230" ht="12.75" customHeight="1">
      <c r="A230" s="98"/>
      <c r="B230" s="94"/>
      <c r="C230" s="95"/>
      <c r="D230" s="96"/>
      <c r="E230" s="96"/>
      <c r="F230" s="95"/>
      <c r="G230" s="95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7"/>
    </row>
    <row r="231" ht="12.75" customHeight="1">
      <c r="A231" s="98"/>
      <c r="B231" s="94"/>
      <c r="C231" s="95"/>
      <c r="D231" s="96"/>
      <c r="E231" s="96"/>
      <c r="F231" s="95"/>
      <c r="G231" s="95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7"/>
    </row>
    <row r="232" ht="12.75" customHeight="1">
      <c r="A232" s="98"/>
      <c r="B232" s="94"/>
      <c r="C232" s="95"/>
      <c r="D232" s="96"/>
      <c r="E232" s="96"/>
      <c r="F232" s="95"/>
      <c r="G232" s="95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7"/>
    </row>
    <row r="233" ht="12.75" customHeight="1">
      <c r="A233" s="98"/>
      <c r="B233" s="94"/>
      <c r="C233" s="95"/>
      <c r="D233" s="96"/>
      <c r="E233" s="96"/>
      <c r="F233" s="95"/>
      <c r="G233" s="95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7"/>
    </row>
    <row r="234" ht="12.75" customHeight="1">
      <c r="A234" s="2" t="s">
        <v>25</v>
      </c>
      <c r="B234" s="2"/>
      <c r="C234" s="2" t="s">
        <v>1</v>
      </c>
      <c r="D234" s="2" t="s">
        <v>2</v>
      </c>
      <c r="E234" s="2" t="s">
        <v>26</v>
      </c>
      <c r="F234" s="2" t="s">
        <v>4</v>
      </c>
      <c r="G234" s="2" t="s">
        <v>5</v>
      </c>
      <c r="H234" s="2" t="s">
        <v>27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2"/>
      <c r="B235" s="3" t="s">
        <v>8</v>
      </c>
      <c r="C235" s="5">
        <v>33.0</v>
      </c>
      <c r="D235" s="6">
        <v>44.0</v>
      </c>
      <c r="E235" s="6">
        <v>39.0</v>
      </c>
      <c r="F235" s="5">
        <v>45.0</v>
      </c>
      <c r="G235" s="5">
        <v>57.0</v>
      </c>
      <c r="H235" s="6">
        <v>30.0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2.75" customHeight="1">
      <c r="A236" s="2"/>
      <c r="B236" s="3" t="s">
        <v>9</v>
      </c>
      <c r="C236" s="5">
        <v>31.0</v>
      </c>
      <c r="D236" s="6">
        <v>44.0</v>
      </c>
      <c r="E236" s="6">
        <v>39.0</v>
      </c>
      <c r="F236" s="5">
        <v>45.0</v>
      </c>
      <c r="G236" s="5">
        <v>55.0</v>
      </c>
      <c r="H236" s="6">
        <v>30.0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2.75" customHeight="1">
      <c r="A237" s="2"/>
      <c r="B237" s="3" t="s">
        <v>10</v>
      </c>
      <c r="C237" s="5">
        <v>31.0</v>
      </c>
      <c r="D237" s="6">
        <v>47.0</v>
      </c>
      <c r="E237" s="6">
        <v>41.0</v>
      </c>
      <c r="F237" s="5">
        <v>48.0</v>
      </c>
      <c r="G237" s="5">
        <v>57.0</v>
      </c>
      <c r="H237" s="6">
        <v>31.0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2.75" customHeight="1">
      <c r="A238" s="2"/>
      <c r="B238" s="3" t="s">
        <v>11</v>
      </c>
      <c r="C238" s="5">
        <v>31.0</v>
      </c>
      <c r="D238" s="6">
        <v>35.0</v>
      </c>
      <c r="E238" s="6">
        <v>31.0</v>
      </c>
      <c r="F238" s="5">
        <v>36.0</v>
      </c>
      <c r="G238" s="5">
        <v>46.0</v>
      </c>
      <c r="H238" s="6">
        <v>31.0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2.75" customHeight="1">
      <c r="A239" s="2"/>
      <c r="B239" s="3" t="s">
        <v>12</v>
      </c>
      <c r="C239" s="5">
        <v>33.0</v>
      </c>
      <c r="D239" s="6">
        <v>35.0</v>
      </c>
      <c r="E239" s="6">
        <v>31.0</v>
      </c>
      <c r="F239" s="5">
        <v>36.0</v>
      </c>
      <c r="G239" s="5">
        <v>48.0</v>
      </c>
      <c r="H239" s="6">
        <v>31.0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2.75" customHeight="1">
      <c r="A240" s="2"/>
      <c r="B240" s="3" t="s">
        <v>13</v>
      </c>
      <c r="C240" s="5">
        <v>31.0</v>
      </c>
      <c r="D240" s="6">
        <v>35.0</v>
      </c>
      <c r="E240" s="6">
        <v>31.0</v>
      </c>
      <c r="F240" s="5">
        <v>36.0</v>
      </c>
      <c r="G240" s="5">
        <v>46.0</v>
      </c>
      <c r="H240" s="6">
        <v>31.0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2.75" customHeight="1">
      <c r="A241" s="2"/>
      <c r="B241" s="3" t="s">
        <v>14</v>
      </c>
      <c r="C241" s="5">
        <v>31.0</v>
      </c>
      <c r="D241" s="6">
        <v>46.0</v>
      </c>
      <c r="E241" s="6">
        <v>41.0</v>
      </c>
      <c r="F241" s="5">
        <v>48.0</v>
      </c>
      <c r="G241" s="5">
        <v>57.0</v>
      </c>
      <c r="H241" s="6">
        <v>31.0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2.75" customHeight="1">
      <c r="A242" s="2"/>
      <c r="B242" s="3" t="s">
        <v>15</v>
      </c>
      <c r="C242" s="5">
        <v>31.0</v>
      </c>
      <c r="D242" s="6">
        <v>44.0</v>
      </c>
      <c r="E242" s="6">
        <v>39.0</v>
      </c>
      <c r="F242" s="5">
        <v>45.0</v>
      </c>
      <c r="G242" s="5">
        <v>55.0</v>
      </c>
      <c r="H242" s="6">
        <v>29.0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2.75" customHeight="1">
      <c r="A243" s="2"/>
      <c r="B243" s="3" t="s">
        <v>28</v>
      </c>
      <c r="C243" s="5">
        <v>33.0</v>
      </c>
      <c r="D243" s="6">
        <v>35.0</v>
      </c>
      <c r="E243" s="6">
        <v>35.0</v>
      </c>
      <c r="F243" s="5">
        <v>36.0</v>
      </c>
      <c r="G243" s="5">
        <v>48.0</v>
      </c>
      <c r="H243" s="6">
        <v>35.0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2.75" customHeight="1">
      <c r="A244" s="2"/>
      <c r="B244" s="3" t="s">
        <v>29</v>
      </c>
      <c r="C244" s="5">
        <v>33.0</v>
      </c>
      <c r="D244" s="6">
        <v>35.0</v>
      </c>
      <c r="E244" s="6">
        <v>35.0</v>
      </c>
      <c r="F244" s="5">
        <v>36.0</v>
      </c>
      <c r="G244" s="5">
        <v>48.0</v>
      </c>
      <c r="H244" s="6">
        <v>35.0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2.75" customHeight="1">
      <c r="A245" s="2"/>
      <c r="B245" s="3" t="s">
        <v>30</v>
      </c>
      <c r="C245" s="5">
        <v>33.0</v>
      </c>
      <c r="D245" s="6">
        <v>46.0</v>
      </c>
      <c r="E245" s="6">
        <v>41.0</v>
      </c>
      <c r="F245" s="5">
        <v>48.0</v>
      </c>
      <c r="G245" s="5">
        <v>60.0</v>
      </c>
      <c r="H245" s="6">
        <v>31.0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2.75" customHeight="1">
      <c r="A246" s="2"/>
      <c r="B246" s="3" t="s">
        <v>31</v>
      </c>
      <c r="C246" s="5">
        <v>33.0</v>
      </c>
      <c r="D246" s="6">
        <v>35.0</v>
      </c>
      <c r="E246" s="6">
        <v>31.0</v>
      </c>
      <c r="F246" s="5">
        <v>36.0</v>
      </c>
      <c r="G246" s="5">
        <v>48.0</v>
      </c>
      <c r="H246" s="6">
        <v>31.0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2.75" customHeight="1">
      <c r="A247" s="2"/>
      <c r="B247" s="3" t="s">
        <v>32</v>
      </c>
      <c r="C247" s="5">
        <v>31.0</v>
      </c>
      <c r="D247" s="6">
        <v>35.0</v>
      </c>
      <c r="E247" s="6">
        <v>35.0</v>
      </c>
      <c r="F247" s="5">
        <v>36.0</v>
      </c>
      <c r="G247" s="5">
        <v>46.0</v>
      </c>
      <c r="H247" s="6">
        <v>35.0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2.75" customHeight="1">
      <c r="A248" s="2"/>
      <c r="B248" s="3" t="s">
        <v>33</v>
      </c>
      <c r="C248" s="5">
        <v>33.0</v>
      </c>
      <c r="D248" s="6">
        <v>47.0</v>
      </c>
      <c r="E248" s="6">
        <v>41.0</v>
      </c>
      <c r="F248" s="5">
        <v>48.0</v>
      </c>
      <c r="G248" s="5">
        <v>60.0</v>
      </c>
      <c r="H248" s="6">
        <v>31.0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2.75" customHeight="1">
      <c r="A249" s="2"/>
      <c r="B249" s="3" t="s">
        <v>34</v>
      </c>
      <c r="C249" s="5">
        <v>33.0</v>
      </c>
      <c r="D249" s="6">
        <v>44.0</v>
      </c>
      <c r="E249" s="6">
        <v>39.0</v>
      </c>
      <c r="F249" s="5">
        <v>45.0</v>
      </c>
      <c r="G249" s="5">
        <v>57.0</v>
      </c>
      <c r="H249" s="6">
        <v>30.0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2.75" customHeight="1">
      <c r="A250" s="2"/>
      <c r="B250" s="3" t="s">
        <v>35</v>
      </c>
      <c r="C250" s="5">
        <v>31.0</v>
      </c>
      <c r="D250" s="6">
        <v>35.0</v>
      </c>
      <c r="E250" s="6">
        <v>35.0</v>
      </c>
      <c r="F250" s="5">
        <v>36.0</v>
      </c>
      <c r="G250" s="5">
        <v>46.0</v>
      </c>
      <c r="H250" s="6">
        <v>35.0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2.75" customHeight="1">
      <c r="A251" s="2"/>
      <c r="B251" s="3" t="s">
        <v>16</v>
      </c>
      <c r="C251" s="8">
        <v>76.0</v>
      </c>
      <c r="D251" s="9">
        <v>44.0</v>
      </c>
      <c r="E251" s="99">
        <v>62.0</v>
      </c>
      <c r="F251" s="8">
        <v>62.0</v>
      </c>
      <c r="G251" s="100">
        <v>97.0</v>
      </c>
      <c r="H251" s="9">
        <v>65.0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2.75" customHeight="1">
      <c r="A252" s="2"/>
      <c r="B252" s="3" t="s">
        <v>17</v>
      </c>
      <c r="C252" s="8">
        <v>28.0</v>
      </c>
      <c r="D252" s="9">
        <v>34.0</v>
      </c>
      <c r="E252" s="9">
        <v>34.0</v>
      </c>
      <c r="F252" s="8">
        <v>36.0</v>
      </c>
      <c r="G252" s="8">
        <v>42.0</v>
      </c>
      <c r="H252" s="9">
        <v>34.0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2.75" customHeight="1">
      <c r="A253" s="98"/>
      <c r="B253" s="94"/>
      <c r="C253" s="95"/>
      <c r="D253" s="96"/>
      <c r="E253" s="96"/>
      <c r="F253" s="95"/>
      <c r="G253" s="95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7"/>
    </row>
    <row r="254" ht="12.75" customHeight="1">
      <c r="A254" s="98"/>
      <c r="B254" s="94"/>
      <c r="C254" s="95"/>
      <c r="D254" s="96"/>
      <c r="E254" s="96"/>
      <c r="F254" s="95"/>
      <c r="G254" s="95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7"/>
    </row>
    <row r="255" ht="12.75" customHeight="1">
      <c r="A255" s="98"/>
      <c r="B255" s="94"/>
      <c r="C255" s="95"/>
      <c r="D255" s="96"/>
      <c r="E255" s="96"/>
      <c r="F255" s="95"/>
      <c r="G255" s="95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7"/>
    </row>
    <row r="256" ht="12.75" customHeight="1">
      <c r="A256" s="98"/>
      <c r="B256" s="94"/>
      <c r="C256" s="95"/>
      <c r="D256" s="96"/>
      <c r="E256" s="96"/>
      <c r="F256" s="95"/>
      <c r="G256" s="95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7"/>
    </row>
    <row r="257" ht="12.75" customHeight="1">
      <c r="A257" s="101"/>
      <c r="B257" s="102" t="s">
        <v>82</v>
      </c>
      <c r="C257" s="102" t="s">
        <v>83</v>
      </c>
      <c r="D257" s="102" t="s">
        <v>17</v>
      </c>
      <c r="E257" s="103" t="s">
        <v>84</v>
      </c>
      <c r="F257" s="103" t="s">
        <v>85</v>
      </c>
      <c r="G257" s="95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7"/>
    </row>
    <row r="258" ht="12.75" customHeight="1">
      <c r="A258" s="104" t="s">
        <v>0</v>
      </c>
      <c r="B258" s="105">
        <f>H10</f>
        <v>67</v>
      </c>
      <c r="C258" s="106">
        <f>H13</f>
        <v>37.2</v>
      </c>
      <c r="D258" s="107">
        <f>H11</f>
        <v>35.6</v>
      </c>
      <c r="E258" s="107">
        <f t="shared" ref="E258:E272" si="30">(B258-C258)/B258</f>
        <v>0.4447761194</v>
      </c>
      <c r="F258" s="103">
        <f t="shared" ref="F258:F272" si="31">(D258-C258)/D258</f>
        <v>-0.04494382022</v>
      </c>
      <c r="G258" s="95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7"/>
    </row>
    <row r="259" ht="12.75" customHeight="1">
      <c r="A259" s="104" t="s">
        <v>20</v>
      </c>
      <c r="B259" s="105">
        <f>L23</f>
        <v>81.44</v>
      </c>
      <c r="C259" s="106">
        <f>L26</f>
        <v>43.89</v>
      </c>
      <c r="D259" s="107">
        <f>L24</f>
        <v>44.78</v>
      </c>
      <c r="E259" s="107">
        <f t="shared" si="30"/>
        <v>0.4610756385</v>
      </c>
      <c r="F259" s="103">
        <f t="shared" si="31"/>
        <v>0.01987494417</v>
      </c>
      <c r="G259" s="95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ht="12.75" customHeight="1">
      <c r="A260" s="104" t="s">
        <v>25</v>
      </c>
      <c r="B260" s="105">
        <f>J44</f>
        <v>72.99</v>
      </c>
      <c r="C260" s="106">
        <f>J47</f>
        <v>35.53</v>
      </c>
      <c r="D260" s="107">
        <f>J45</f>
        <v>35.25</v>
      </c>
      <c r="E260" s="107">
        <f t="shared" si="30"/>
        <v>0.5132209892</v>
      </c>
      <c r="F260" s="103">
        <f t="shared" si="31"/>
        <v>-0.007943262411</v>
      </c>
      <c r="G260" s="95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7"/>
    </row>
    <row r="261" ht="12.75" customHeight="1">
      <c r="A261" s="104" t="s">
        <v>36</v>
      </c>
      <c r="B261" s="105">
        <f>L57</f>
        <v>63</v>
      </c>
      <c r="C261" s="106">
        <f>L60</f>
        <v>35.78</v>
      </c>
      <c r="D261" s="107">
        <f>L58</f>
        <v>35.22</v>
      </c>
      <c r="E261" s="107">
        <f t="shared" si="30"/>
        <v>0.4320634921</v>
      </c>
      <c r="F261" s="103">
        <f t="shared" si="31"/>
        <v>-0.01590005679</v>
      </c>
      <c r="G261" s="95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7"/>
    </row>
    <row r="262" ht="12.75" customHeight="1">
      <c r="A262" s="104" t="s">
        <v>41</v>
      </c>
      <c r="B262" s="105">
        <f>K70</f>
        <v>69.46</v>
      </c>
      <c r="C262" s="106">
        <f>K73</f>
        <v>35.81</v>
      </c>
      <c r="D262" s="107">
        <f>K71</f>
        <v>34.73</v>
      </c>
      <c r="E262" s="107">
        <f t="shared" si="30"/>
        <v>0.4844514829</v>
      </c>
      <c r="F262" s="103">
        <f t="shared" si="31"/>
        <v>-0.03109703426</v>
      </c>
      <c r="G262" s="95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7"/>
    </row>
    <row r="263" ht="12.75" customHeight="1">
      <c r="A263" s="104" t="s">
        <v>44</v>
      </c>
      <c r="B263" s="105">
        <f>M83</f>
        <v>69.13</v>
      </c>
      <c r="C263" s="106">
        <f>M86</f>
        <v>37.06</v>
      </c>
      <c r="D263" s="107">
        <f>M84</f>
        <v>37.2</v>
      </c>
      <c r="E263" s="107">
        <f t="shared" si="30"/>
        <v>0.463908578</v>
      </c>
      <c r="F263" s="103">
        <f t="shared" si="31"/>
        <v>0.00376344086</v>
      </c>
      <c r="G263" s="95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7"/>
    </row>
    <row r="264" ht="12.75" customHeight="1">
      <c r="A264" s="104" t="s">
        <v>49</v>
      </c>
      <c r="B264" s="105">
        <f>O96</f>
        <v>111.04</v>
      </c>
      <c r="C264" s="106">
        <f>O99</f>
        <v>59.83</v>
      </c>
      <c r="D264" s="107">
        <f>O97</f>
        <v>44.36</v>
      </c>
      <c r="E264" s="107">
        <f t="shared" si="30"/>
        <v>0.4611851585</v>
      </c>
      <c r="F264" s="103">
        <f t="shared" si="31"/>
        <v>-0.3487376014</v>
      </c>
      <c r="G264" s="95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7"/>
    </row>
    <row r="265" ht="12.75" customHeight="1">
      <c r="A265" s="104" t="s">
        <v>56</v>
      </c>
      <c r="B265" s="105">
        <f>J109</f>
        <v>46</v>
      </c>
      <c r="C265" s="106">
        <f>J112</f>
        <v>31</v>
      </c>
      <c r="D265" s="107">
        <f>J110</f>
        <v>30</v>
      </c>
      <c r="E265" s="107">
        <f t="shared" si="30"/>
        <v>0.3260869565</v>
      </c>
      <c r="F265" s="103">
        <f t="shared" si="31"/>
        <v>-0.03333333333</v>
      </c>
      <c r="G265" s="95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7"/>
    </row>
    <row r="266" ht="12.75" customHeight="1">
      <c r="A266" s="104" t="s">
        <v>58</v>
      </c>
      <c r="B266" s="105">
        <f>N122</f>
        <v>56.56</v>
      </c>
      <c r="C266" s="106">
        <f>N125</f>
        <v>35.4</v>
      </c>
      <c r="D266" s="107">
        <f>N123</f>
        <v>37.98</v>
      </c>
      <c r="E266" s="107">
        <f t="shared" si="30"/>
        <v>0.374115983</v>
      </c>
      <c r="F266" s="103">
        <f t="shared" si="31"/>
        <v>0.06793048973</v>
      </c>
      <c r="G266" s="95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7"/>
    </row>
    <row r="267" ht="12.75" customHeight="1">
      <c r="A267" s="104" t="s">
        <v>61</v>
      </c>
      <c r="B267" s="105">
        <f>F129</f>
        <v>60.33</v>
      </c>
      <c r="C267" s="106">
        <f>F132</f>
        <v>46.67</v>
      </c>
      <c r="D267" s="107">
        <f>F130</f>
        <v>46.67</v>
      </c>
      <c r="E267" s="107">
        <f t="shared" si="30"/>
        <v>0.2264213492</v>
      </c>
      <c r="F267" s="103">
        <f t="shared" si="31"/>
        <v>0</v>
      </c>
      <c r="G267" s="95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7"/>
    </row>
    <row r="268" ht="12.75" customHeight="1">
      <c r="A268" s="104" t="s">
        <v>66</v>
      </c>
      <c r="B268" s="105">
        <f>F142</f>
        <v>126</v>
      </c>
      <c r="C268" s="106">
        <f>F145</f>
        <v>45.33</v>
      </c>
      <c r="D268" s="107">
        <f>F143</f>
        <v>47.67</v>
      </c>
      <c r="E268" s="107">
        <f t="shared" si="30"/>
        <v>0.6402380952</v>
      </c>
      <c r="F268" s="103">
        <f t="shared" si="31"/>
        <v>0.0490874764</v>
      </c>
      <c r="G268" s="95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7"/>
    </row>
    <row r="269" ht="12.75" customHeight="1">
      <c r="A269" s="104" t="s">
        <v>86</v>
      </c>
      <c r="B269" s="105">
        <f>H155</f>
        <v>67.8</v>
      </c>
      <c r="C269" s="106">
        <f>H158</f>
        <v>38</v>
      </c>
      <c r="D269" s="107">
        <f>H156</f>
        <v>40.8</v>
      </c>
      <c r="E269" s="107">
        <f t="shared" si="30"/>
        <v>0.4395280236</v>
      </c>
      <c r="F269" s="103">
        <f t="shared" si="31"/>
        <v>0.06862745098</v>
      </c>
      <c r="G269" s="95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7"/>
    </row>
    <row r="270" ht="12.75" customHeight="1">
      <c r="A270" s="104" t="s">
        <v>71</v>
      </c>
      <c r="B270" s="105">
        <f>G164</f>
        <v>62</v>
      </c>
      <c r="C270" s="106">
        <f>G167</f>
        <v>36</v>
      </c>
      <c r="D270" s="107">
        <f>G165</f>
        <v>36</v>
      </c>
      <c r="E270" s="107">
        <f t="shared" si="30"/>
        <v>0.4193548387</v>
      </c>
      <c r="F270" s="103">
        <f t="shared" si="31"/>
        <v>0</v>
      </c>
      <c r="G270" s="95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7"/>
    </row>
    <row r="271" ht="12.75" customHeight="1">
      <c r="A271" s="104" t="s">
        <v>72</v>
      </c>
      <c r="B271" s="105">
        <f>F171</f>
        <v>74</v>
      </c>
      <c r="C271" s="106">
        <f>F174</f>
        <v>49</v>
      </c>
      <c r="D271" s="107">
        <f>F172</f>
        <v>71</v>
      </c>
      <c r="E271" s="107">
        <f t="shared" si="30"/>
        <v>0.3378378378</v>
      </c>
      <c r="F271" s="103">
        <f t="shared" si="31"/>
        <v>0.3098591549</v>
      </c>
      <c r="G271" s="95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7"/>
    </row>
    <row r="272" ht="12.75" customHeight="1">
      <c r="A272" s="104" t="s">
        <v>75</v>
      </c>
      <c r="B272" s="105">
        <f>E177</f>
        <v>32</v>
      </c>
      <c r="C272" s="106">
        <f>E180</f>
        <v>32</v>
      </c>
      <c r="D272" s="107">
        <f>E178</f>
        <v>28</v>
      </c>
      <c r="E272" s="107">
        <f t="shared" si="30"/>
        <v>0</v>
      </c>
      <c r="F272" s="103">
        <f t="shared" si="31"/>
        <v>-0.1428571429</v>
      </c>
      <c r="G272" s="95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7"/>
    </row>
    <row r="273" ht="12.75" customHeight="1">
      <c r="A273" s="98"/>
      <c r="B273" s="108"/>
      <c r="C273" s="109"/>
      <c r="D273" s="110"/>
      <c r="E273" s="110"/>
      <c r="F273" s="95"/>
      <c r="G273" s="95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7"/>
    </row>
    <row r="274" ht="12.75" customHeight="1">
      <c r="A274" s="111"/>
      <c r="B274" s="94"/>
      <c r="C274" s="95"/>
      <c r="D274" s="96"/>
      <c r="E274" s="96"/>
      <c r="F274" s="95"/>
      <c r="G274" s="95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7"/>
    </row>
    <row r="275" ht="12.75" customHeight="1">
      <c r="A275" s="111"/>
      <c r="B275" s="94"/>
      <c r="C275" s="95"/>
      <c r="D275" s="96"/>
      <c r="E275" s="96"/>
      <c r="F275" s="95"/>
      <c r="G275" s="95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ht="12.75" customHeight="1">
      <c r="A276" s="98"/>
      <c r="B276" s="94"/>
      <c r="C276" s="95"/>
      <c r="D276" s="96"/>
      <c r="E276" s="96"/>
      <c r="F276" s="95"/>
      <c r="G276" s="95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7"/>
    </row>
    <row r="277" ht="12.75" customHeight="1">
      <c r="A277" s="98"/>
      <c r="B277" s="94"/>
      <c r="C277" s="95"/>
      <c r="D277" s="96"/>
      <c r="E277" s="96"/>
      <c r="F277" s="95"/>
      <c r="G277" s="95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7"/>
    </row>
    <row r="278" ht="12.75" customHeight="1">
      <c r="A278" s="98"/>
      <c r="B278" s="94"/>
      <c r="C278" s="95"/>
      <c r="D278" s="96"/>
      <c r="E278" s="96"/>
      <c r="F278" s="95"/>
      <c r="G278" s="95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7"/>
    </row>
    <row r="279" ht="12.75" customHeight="1">
      <c r="A279" s="98"/>
      <c r="B279" s="94"/>
      <c r="C279" s="95"/>
      <c r="D279" s="96"/>
      <c r="E279" s="96"/>
      <c r="F279" s="95"/>
      <c r="G279" s="95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7"/>
    </row>
    <row r="280" ht="12.75" customHeight="1">
      <c r="A280" s="98"/>
      <c r="B280" s="94"/>
      <c r="C280" s="95"/>
      <c r="D280" s="96"/>
      <c r="E280" s="96"/>
      <c r="F280" s="95"/>
      <c r="G280" s="95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7"/>
    </row>
    <row r="281" ht="12.75" customHeight="1">
      <c r="A281" s="98"/>
      <c r="B281" s="94"/>
      <c r="C281" s="95"/>
      <c r="D281" s="96"/>
      <c r="E281" s="96"/>
      <c r="F281" s="95"/>
      <c r="G281" s="95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7"/>
    </row>
    <row r="282" ht="12.75" customHeight="1">
      <c r="A282" s="98"/>
      <c r="B282" s="94"/>
      <c r="C282" s="95"/>
      <c r="D282" s="96"/>
      <c r="E282" s="96"/>
      <c r="F282" s="95"/>
      <c r="G282" s="95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7"/>
    </row>
    <row r="283" ht="12.75" customHeight="1">
      <c r="A283" s="98"/>
      <c r="B283" s="94"/>
      <c r="C283" s="95"/>
      <c r="D283" s="96"/>
      <c r="E283" s="96"/>
      <c r="F283" s="95"/>
      <c r="G283" s="95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7"/>
    </row>
    <row r="284" ht="12.75" customHeight="1">
      <c r="A284" s="98"/>
      <c r="B284" s="94"/>
      <c r="C284" s="95"/>
      <c r="D284" s="96"/>
      <c r="E284" s="96"/>
      <c r="F284" s="95"/>
      <c r="G284" s="95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7"/>
    </row>
    <row r="285" ht="12.75" customHeight="1">
      <c r="A285" s="98"/>
      <c r="B285" s="94"/>
      <c r="C285" s="95"/>
      <c r="D285" s="96"/>
      <c r="E285" s="96"/>
      <c r="F285" s="95"/>
      <c r="G285" s="95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7"/>
    </row>
    <row r="286" ht="12.75" customHeight="1">
      <c r="A286" s="98"/>
      <c r="B286" s="94"/>
      <c r="C286" s="95"/>
      <c r="D286" s="96"/>
      <c r="E286" s="96"/>
      <c r="F286" s="95"/>
      <c r="G286" s="95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7"/>
    </row>
    <row r="287" ht="12.75" customHeight="1">
      <c r="A287" s="98"/>
      <c r="B287" s="94"/>
      <c r="C287" s="95"/>
      <c r="D287" s="96"/>
      <c r="E287" s="96"/>
      <c r="F287" s="95"/>
      <c r="G287" s="95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7"/>
    </row>
    <row r="288" ht="12.75" customHeight="1">
      <c r="A288" s="98"/>
      <c r="B288" s="94"/>
      <c r="C288" s="95"/>
      <c r="D288" s="96"/>
      <c r="E288" s="96"/>
      <c r="F288" s="95"/>
      <c r="G288" s="95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7"/>
    </row>
    <row r="289" ht="12.75" customHeight="1">
      <c r="A289" s="98"/>
      <c r="B289" s="94"/>
      <c r="C289" s="95"/>
      <c r="D289" s="96"/>
      <c r="E289" s="96"/>
      <c r="F289" s="95"/>
      <c r="G289" s="95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7"/>
    </row>
    <row r="290" ht="12.75" customHeight="1">
      <c r="A290" s="98"/>
      <c r="B290" s="94"/>
      <c r="C290" s="95"/>
      <c r="D290" s="96"/>
      <c r="E290" s="96"/>
      <c r="F290" s="95"/>
      <c r="G290" s="95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ht="12.75" customHeight="1">
      <c r="A291" s="98"/>
      <c r="B291" s="94"/>
      <c r="C291" s="95"/>
      <c r="D291" s="96"/>
      <c r="E291" s="96"/>
      <c r="F291" s="95"/>
      <c r="G291" s="95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7"/>
    </row>
    <row r="292" ht="12.75" customHeight="1">
      <c r="A292" s="98"/>
      <c r="B292" s="94"/>
      <c r="C292" s="95"/>
      <c r="D292" s="96"/>
      <c r="E292" s="96"/>
      <c r="F292" s="95"/>
      <c r="G292" s="95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7"/>
    </row>
    <row r="293" ht="12.75" customHeight="1">
      <c r="A293" s="98"/>
      <c r="B293" s="94"/>
      <c r="C293" s="95"/>
      <c r="D293" s="96"/>
      <c r="E293" s="96"/>
      <c r="F293" s="95"/>
      <c r="G293" s="95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7"/>
    </row>
    <row r="294" ht="12.75" customHeight="1">
      <c r="A294" s="98"/>
      <c r="B294" s="94"/>
      <c r="C294" s="95"/>
      <c r="D294" s="96"/>
      <c r="E294" s="96"/>
      <c r="F294" s="95"/>
      <c r="G294" s="95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7"/>
    </row>
    <row r="295" ht="12.75" customHeight="1">
      <c r="A295" s="98"/>
      <c r="B295" s="94"/>
      <c r="C295" s="95"/>
      <c r="D295" s="96"/>
      <c r="E295" s="96"/>
      <c r="F295" s="95"/>
      <c r="G295" s="95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7"/>
    </row>
    <row r="296" ht="12.75" customHeight="1">
      <c r="A296" s="98"/>
      <c r="B296" s="94"/>
      <c r="C296" s="95"/>
      <c r="D296" s="96"/>
      <c r="E296" s="96"/>
      <c r="F296" s="95"/>
      <c r="G296" s="95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7"/>
    </row>
    <row r="297" ht="12.75" customHeight="1">
      <c r="A297" s="98"/>
      <c r="B297" s="94"/>
      <c r="C297" s="95"/>
      <c r="D297" s="96"/>
      <c r="E297" s="96"/>
      <c r="F297" s="95"/>
      <c r="G297" s="95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7"/>
    </row>
    <row r="298" ht="12.75" customHeight="1">
      <c r="A298" s="98"/>
      <c r="B298" s="94"/>
      <c r="C298" s="95"/>
      <c r="D298" s="96"/>
      <c r="E298" s="96"/>
      <c r="F298" s="95"/>
      <c r="G298" s="95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7"/>
    </row>
    <row r="299" ht="12.75" customHeight="1">
      <c r="A299" s="98"/>
      <c r="B299" s="94"/>
      <c r="C299" s="95"/>
      <c r="D299" s="96"/>
      <c r="E299" s="96"/>
      <c r="F299" s="95"/>
      <c r="G299" s="95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7"/>
    </row>
    <row r="300" ht="12.75" customHeight="1">
      <c r="A300" s="98"/>
      <c r="B300" s="94"/>
      <c r="C300" s="95"/>
      <c r="D300" s="96"/>
      <c r="E300" s="96"/>
      <c r="F300" s="95"/>
      <c r="G300" s="95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7"/>
    </row>
    <row r="301" ht="12.75" customHeight="1">
      <c r="A301" s="98"/>
      <c r="B301" s="94"/>
      <c r="C301" s="95"/>
      <c r="D301" s="96"/>
      <c r="E301" s="96"/>
      <c r="F301" s="95"/>
      <c r="G301" s="95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7"/>
    </row>
    <row r="302" ht="12.75" customHeight="1">
      <c r="A302" s="98"/>
      <c r="B302" s="94"/>
      <c r="C302" s="95"/>
      <c r="D302" s="96"/>
      <c r="E302" s="96"/>
      <c r="F302" s="95"/>
      <c r="G302" s="95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7"/>
    </row>
    <row r="303" ht="12.75" customHeight="1">
      <c r="A303" s="98"/>
      <c r="B303" s="94"/>
      <c r="C303" s="95"/>
      <c r="D303" s="96"/>
      <c r="E303" s="96"/>
      <c r="F303" s="95"/>
      <c r="G303" s="95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7"/>
    </row>
    <row r="304" ht="12.75" customHeight="1">
      <c r="A304" s="98"/>
      <c r="B304" s="94"/>
      <c r="C304" s="95"/>
      <c r="D304" s="96"/>
      <c r="E304" s="96"/>
      <c r="F304" s="95"/>
      <c r="G304" s="95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7"/>
    </row>
    <row r="305" ht="12.75" customHeight="1">
      <c r="A305" s="98"/>
      <c r="B305" s="94"/>
      <c r="C305" s="95"/>
      <c r="D305" s="96"/>
      <c r="E305" s="96"/>
      <c r="F305" s="95"/>
      <c r="G305" s="95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7"/>
    </row>
    <row r="306" ht="12.75" customHeight="1">
      <c r="A306" s="98"/>
      <c r="B306" s="94"/>
      <c r="C306" s="95"/>
      <c r="D306" s="96"/>
      <c r="E306" s="96"/>
      <c r="F306" s="95"/>
      <c r="G306" s="95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ht="12.75" customHeight="1">
      <c r="A307" s="98"/>
      <c r="B307" s="94"/>
      <c r="C307" s="95"/>
      <c r="D307" s="96"/>
      <c r="E307" s="96"/>
      <c r="F307" s="95"/>
      <c r="G307" s="95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ht="12.75" customHeight="1">
      <c r="A308" s="98"/>
      <c r="B308" s="94"/>
      <c r="C308" s="95"/>
      <c r="D308" s="96"/>
      <c r="E308" s="96"/>
      <c r="F308" s="95"/>
      <c r="G308" s="95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7"/>
    </row>
    <row r="309" ht="12.75" customHeight="1">
      <c r="A309" s="98"/>
      <c r="B309" s="94"/>
      <c r="C309" s="95"/>
      <c r="D309" s="96"/>
      <c r="E309" s="96"/>
      <c r="F309" s="95"/>
      <c r="G309" s="95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7"/>
    </row>
    <row r="310" ht="12.75" customHeight="1">
      <c r="A310" s="98"/>
      <c r="B310" s="94"/>
      <c r="C310" s="95"/>
      <c r="D310" s="96"/>
      <c r="E310" s="96"/>
      <c r="F310" s="95"/>
      <c r="G310" s="95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7"/>
    </row>
    <row r="311" ht="12.75" customHeight="1">
      <c r="A311" s="98"/>
      <c r="B311" s="94"/>
      <c r="C311" s="95"/>
      <c r="D311" s="96"/>
      <c r="E311" s="96"/>
      <c r="F311" s="95"/>
      <c r="G311" s="95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7"/>
    </row>
    <row r="312" ht="12.75" customHeight="1">
      <c r="A312" s="98"/>
      <c r="B312" s="94"/>
      <c r="C312" s="95"/>
      <c r="D312" s="96"/>
      <c r="E312" s="96"/>
      <c r="F312" s="95"/>
      <c r="G312" s="95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7"/>
    </row>
    <row r="313" ht="12.75" customHeight="1">
      <c r="A313" s="98"/>
      <c r="B313" s="94"/>
      <c r="C313" s="95"/>
      <c r="D313" s="96"/>
      <c r="E313" s="96"/>
      <c r="F313" s="95"/>
      <c r="G313" s="95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7"/>
    </row>
    <row r="314" ht="12.75" customHeight="1">
      <c r="A314" s="98"/>
      <c r="B314" s="94"/>
      <c r="C314" s="95"/>
      <c r="D314" s="96"/>
      <c r="E314" s="96"/>
      <c r="F314" s="95"/>
      <c r="G314" s="95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7"/>
    </row>
    <row r="315" ht="12.75" customHeight="1">
      <c r="A315" s="98"/>
      <c r="B315" s="94"/>
      <c r="C315" s="95"/>
      <c r="D315" s="96"/>
      <c r="E315" s="96"/>
      <c r="F315" s="95"/>
      <c r="G315" s="95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7"/>
    </row>
    <row r="316" ht="12.75" customHeight="1">
      <c r="A316" s="98"/>
      <c r="B316" s="94"/>
      <c r="C316" s="95"/>
      <c r="D316" s="96"/>
      <c r="E316" s="96"/>
      <c r="F316" s="95"/>
      <c r="G316" s="95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7"/>
    </row>
    <row r="317" ht="12.75" customHeight="1">
      <c r="A317" s="98"/>
      <c r="B317" s="94"/>
      <c r="C317" s="95"/>
      <c r="D317" s="96"/>
      <c r="E317" s="96"/>
      <c r="F317" s="95"/>
      <c r="G317" s="95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7"/>
    </row>
    <row r="318" ht="12.75" customHeight="1">
      <c r="A318" s="98"/>
      <c r="B318" s="94"/>
      <c r="C318" s="95"/>
      <c r="D318" s="96"/>
      <c r="E318" s="96"/>
      <c r="F318" s="95"/>
      <c r="G318" s="95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7"/>
    </row>
    <row r="319" ht="12.75" customHeight="1">
      <c r="A319" s="98"/>
      <c r="B319" s="94"/>
      <c r="C319" s="95"/>
      <c r="D319" s="96"/>
      <c r="E319" s="96"/>
      <c r="F319" s="95"/>
      <c r="G319" s="95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7"/>
    </row>
    <row r="320" ht="12.75" customHeight="1">
      <c r="A320" s="98"/>
      <c r="B320" s="94"/>
      <c r="C320" s="95"/>
      <c r="D320" s="96"/>
      <c r="E320" s="96"/>
      <c r="F320" s="95"/>
      <c r="G320" s="95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7"/>
    </row>
    <row r="321" ht="12.75" customHeight="1">
      <c r="A321" s="98"/>
      <c r="B321" s="94"/>
      <c r="C321" s="95"/>
      <c r="D321" s="96"/>
      <c r="E321" s="96"/>
      <c r="F321" s="95"/>
      <c r="G321" s="95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7"/>
    </row>
    <row r="322" ht="12.75" customHeight="1">
      <c r="A322" s="98"/>
      <c r="B322" s="94"/>
      <c r="C322" s="95"/>
      <c r="D322" s="96"/>
      <c r="E322" s="96"/>
      <c r="F322" s="95"/>
      <c r="G322" s="95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7"/>
    </row>
    <row r="323" ht="12.75" customHeight="1">
      <c r="A323" s="98"/>
      <c r="B323" s="94"/>
      <c r="C323" s="95"/>
      <c r="D323" s="96"/>
      <c r="E323" s="96"/>
      <c r="F323" s="95"/>
      <c r="G323" s="95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7"/>
    </row>
    <row r="324" ht="12.75" customHeight="1">
      <c r="A324" s="98"/>
      <c r="B324" s="94"/>
      <c r="C324" s="95"/>
      <c r="D324" s="96"/>
      <c r="E324" s="96"/>
      <c r="F324" s="95"/>
      <c r="G324" s="95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7"/>
    </row>
    <row r="325" ht="12.75" customHeight="1">
      <c r="A325" s="98"/>
      <c r="B325" s="94"/>
      <c r="C325" s="95"/>
      <c r="D325" s="96"/>
      <c r="E325" s="96"/>
      <c r="F325" s="95"/>
      <c r="G325" s="95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7"/>
    </row>
    <row r="326" ht="12.75" customHeight="1">
      <c r="A326" s="98"/>
      <c r="B326" s="94"/>
      <c r="C326" s="95"/>
      <c r="D326" s="96"/>
      <c r="E326" s="96"/>
      <c r="F326" s="95"/>
      <c r="G326" s="95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7"/>
    </row>
    <row r="327" ht="12.75" customHeight="1">
      <c r="A327" s="98"/>
      <c r="B327" s="94"/>
      <c r="C327" s="95"/>
      <c r="D327" s="96"/>
      <c r="E327" s="96"/>
      <c r="F327" s="95"/>
      <c r="G327" s="95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7"/>
    </row>
    <row r="328" ht="12.75" customHeight="1">
      <c r="A328" s="98"/>
      <c r="B328" s="94"/>
      <c r="C328" s="95"/>
      <c r="D328" s="96"/>
      <c r="E328" s="96"/>
      <c r="F328" s="95"/>
      <c r="G328" s="95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7"/>
    </row>
    <row r="329" ht="12.75" customHeight="1">
      <c r="A329" s="98"/>
      <c r="B329" s="94"/>
      <c r="C329" s="95"/>
      <c r="D329" s="96"/>
      <c r="E329" s="96"/>
      <c r="F329" s="95"/>
      <c r="G329" s="95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7"/>
    </row>
    <row r="330" ht="12.75" customHeight="1">
      <c r="A330" s="98"/>
      <c r="B330" s="94"/>
      <c r="C330" s="95"/>
      <c r="D330" s="96"/>
      <c r="E330" s="96"/>
      <c r="F330" s="95"/>
      <c r="G330" s="95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7"/>
    </row>
    <row r="331" ht="12.75" customHeight="1">
      <c r="A331" s="98"/>
      <c r="B331" s="94"/>
      <c r="C331" s="95"/>
      <c r="D331" s="96"/>
      <c r="E331" s="96"/>
      <c r="F331" s="95"/>
      <c r="G331" s="95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7"/>
    </row>
    <row r="332" ht="12.75" customHeight="1">
      <c r="A332" s="98"/>
      <c r="B332" s="94"/>
      <c r="C332" s="95"/>
      <c r="D332" s="96"/>
      <c r="E332" s="96"/>
      <c r="F332" s="95"/>
      <c r="G332" s="95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7"/>
    </row>
    <row r="333" ht="12.75" customHeight="1">
      <c r="A333" s="98"/>
      <c r="B333" s="94"/>
      <c r="C333" s="95"/>
      <c r="D333" s="96"/>
      <c r="E333" s="96"/>
      <c r="F333" s="95"/>
      <c r="G333" s="95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7"/>
    </row>
    <row r="334" ht="12.75" customHeight="1">
      <c r="A334" s="98"/>
      <c r="B334" s="94"/>
      <c r="C334" s="95"/>
      <c r="D334" s="96"/>
      <c r="E334" s="96"/>
      <c r="F334" s="95"/>
      <c r="G334" s="95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7"/>
    </row>
    <row r="335" ht="12.75" customHeight="1">
      <c r="A335" s="98"/>
      <c r="B335" s="94"/>
      <c r="C335" s="95"/>
      <c r="D335" s="96"/>
      <c r="E335" s="96"/>
      <c r="F335" s="95"/>
      <c r="G335" s="95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7"/>
    </row>
    <row r="336" ht="12.75" customHeight="1">
      <c r="A336" s="98"/>
      <c r="B336" s="94"/>
      <c r="C336" s="95"/>
      <c r="D336" s="96"/>
      <c r="E336" s="96"/>
      <c r="F336" s="95"/>
      <c r="G336" s="95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7"/>
    </row>
    <row r="337" ht="12.75" customHeight="1">
      <c r="A337" s="98"/>
      <c r="B337" s="94"/>
      <c r="C337" s="95"/>
      <c r="D337" s="96"/>
      <c r="E337" s="96"/>
      <c r="F337" s="95"/>
      <c r="G337" s="95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ht="12.75" customHeight="1">
      <c r="A338" s="98"/>
      <c r="B338" s="94"/>
      <c r="C338" s="95"/>
      <c r="D338" s="96"/>
      <c r="E338" s="96"/>
      <c r="F338" s="95"/>
      <c r="G338" s="95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7"/>
    </row>
    <row r="339" ht="12.75" customHeight="1">
      <c r="A339" s="98"/>
      <c r="B339" s="94"/>
      <c r="C339" s="95"/>
      <c r="D339" s="96"/>
      <c r="E339" s="96"/>
      <c r="F339" s="95"/>
      <c r="G339" s="95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7"/>
    </row>
    <row r="340" ht="12.75" customHeight="1">
      <c r="A340" s="98"/>
      <c r="B340" s="94"/>
      <c r="C340" s="95"/>
      <c r="D340" s="96"/>
      <c r="E340" s="96"/>
      <c r="F340" s="95"/>
      <c r="G340" s="95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7"/>
    </row>
    <row r="341" ht="12.75" customHeight="1">
      <c r="A341" s="98"/>
      <c r="B341" s="94"/>
      <c r="C341" s="95"/>
      <c r="D341" s="96"/>
      <c r="E341" s="96"/>
      <c r="F341" s="95"/>
      <c r="G341" s="95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7"/>
    </row>
    <row r="342" ht="12.75" customHeight="1">
      <c r="A342" s="98"/>
      <c r="B342" s="94"/>
      <c r="C342" s="95"/>
      <c r="D342" s="96"/>
      <c r="E342" s="96"/>
      <c r="F342" s="95"/>
      <c r="G342" s="95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7"/>
    </row>
    <row r="343" ht="12.75" customHeight="1">
      <c r="A343" s="98"/>
      <c r="B343" s="94"/>
      <c r="C343" s="95"/>
      <c r="D343" s="96"/>
      <c r="E343" s="96"/>
      <c r="F343" s="95"/>
      <c r="G343" s="95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7"/>
    </row>
    <row r="344" ht="12.75" customHeight="1">
      <c r="A344" s="98"/>
      <c r="B344" s="94"/>
      <c r="C344" s="95"/>
      <c r="D344" s="96"/>
      <c r="E344" s="96"/>
      <c r="F344" s="95"/>
      <c r="G344" s="95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7"/>
    </row>
    <row r="345" ht="12.75" customHeight="1">
      <c r="A345" s="98"/>
      <c r="B345" s="94"/>
      <c r="C345" s="95"/>
      <c r="D345" s="96"/>
      <c r="E345" s="96"/>
      <c r="F345" s="95"/>
      <c r="G345" s="95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7"/>
    </row>
    <row r="346" ht="12.75" customHeight="1">
      <c r="A346" s="98"/>
      <c r="B346" s="94"/>
      <c r="C346" s="95"/>
      <c r="D346" s="96"/>
      <c r="E346" s="96"/>
      <c r="F346" s="95"/>
      <c r="G346" s="95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7"/>
    </row>
    <row r="347" ht="12.75" customHeight="1">
      <c r="A347" s="98"/>
      <c r="B347" s="94"/>
      <c r="C347" s="95"/>
      <c r="D347" s="96"/>
      <c r="E347" s="96"/>
      <c r="F347" s="95"/>
      <c r="G347" s="95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7"/>
    </row>
    <row r="348" ht="12.75" customHeight="1">
      <c r="A348" s="98"/>
      <c r="B348" s="94"/>
      <c r="C348" s="95"/>
      <c r="D348" s="96"/>
      <c r="E348" s="96"/>
      <c r="F348" s="95"/>
      <c r="G348" s="95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7"/>
    </row>
    <row r="349" ht="12.75" customHeight="1">
      <c r="A349" s="98"/>
      <c r="B349" s="94"/>
      <c r="C349" s="95"/>
      <c r="D349" s="96"/>
      <c r="E349" s="96"/>
      <c r="F349" s="95"/>
      <c r="G349" s="95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7"/>
    </row>
    <row r="350" ht="12.75" customHeight="1">
      <c r="A350" s="98"/>
      <c r="B350" s="94"/>
      <c r="C350" s="95"/>
      <c r="D350" s="96"/>
      <c r="E350" s="96"/>
      <c r="F350" s="95"/>
      <c r="G350" s="95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7"/>
    </row>
    <row r="351" ht="12.75" customHeight="1">
      <c r="A351" s="98"/>
      <c r="B351" s="94"/>
      <c r="C351" s="95"/>
      <c r="D351" s="96"/>
      <c r="E351" s="96"/>
      <c r="F351" s="95"/>
      <c r="G351" s="95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7"/>
    </row>
    <row r="352" ht="12.75" customHeight="1">
      <c r="A352" s="98"/>
      <c r="B352" s="94"/>
      <c r="C352" s="95"/>
      <c r="D352" s="96"/>
      <c r="E352" s="96"/>
      <c r="F352" s="95"/>
      <c r="G352" s="95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7"/>
    </row>
    <row r="353" ht="12.75" customHeight="1">
      <c r="A353" s="98"/>
      <c r="B353" s="94"/>
      <c r="C353" s="95"/>
      <c r="D353" s="96"/>
      <c r="E353" s="96"/>
      <c r="F353" s="95"/>
      <c r="G353" s="95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ht="12.75" customHeight="1">
      <c r="A354" s="98"/>
      <c r="B354" s="94"/>
      <c r="C354" s="95"/>
      <c r="D354" s="96"/>
      <c r="E354" s="96"/>
      <c r="F354" s="95"/>
      <c r="G354" s="95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7"/>
    </row>
    <row r="355" ht="12.75" customHeight="1">
      <c r="A355" s="98"/>
      <c r="B355" s="94"/>
      <c r="C355" s="95"/>
      <c r="D355" s="96"/>
      <c r="E355" s="96"/>
      <c r="F355" s="95"/>
      <c r="G355" s="95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7"/>
    </row>
    <row r="356" ht="12.75" customHeight="1">
      <c r="A356" s="98"/>
      <c r="B356" s="94"/>
      <c r="C356" s="95"/>
      <c r="D356" s="96"/>
      <c r="E356" s="96"/>
      <c r="F356" s="95"/>
      <c r="G356" s="95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7"/>
    </row>
    <row r="357" ht="12.75" customHeight="1">
      <c r="A357" s="98"/>
      <c r="B357" s="94"/>
      <c r="C357" s="95"/>
      <c r="D357" s="96"/>
      <c r="E357" s="96"/>
      <c r="F357" s="95"/>
      <c r="G357" s="95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7"/>
    </row>
    <row r="358" ht="12.75" customHeight="1">
      <c r="A358" s="98"/>
      <c r="B358" s="94"/>
      <c r="C358" s="95"/>
      <c r="D358" s="96"/>
      <c r="E358" s="96"/>
      <c r="F358" s="95"/>
      <c r="G358" s="95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7"/>
    </row>
    <row r="359" ht="12.75" customHeight="1">
      <c r="A359" s="98"/>
      <c r="B359" s="94"/>
      <c r="C359" s="95"/>
      <c r="D359" s="96"/>
      <c r="E359" s="96"/>
      <c r="F359" s="95"/>
      <c r="G359" s="95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7"/>
    </row>
    <row r="360" ht="12.75" customHeight="1">
      <c r="A360" s="98"/>
      <c r="B360" s="94"/>
      <c r="C360" s="95"/>
      <c r="D360" s="96"/>
      <c r="E360" s="96"/>
      <c r="F360" s="95"/>
      <c r="G360" s="95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7"/>
    </row>
    <row r="361" ht="12.75" customHeight="1">
      <c r="A361" s="98"/>
      <c r="B361" s="94"/>
      <c r="C361" s="95"/>
      <c r="D361" s="96"/>
      <c r="E361" s="96"/>
      <c r="F361" s="95"/>
      <c r="G361" s="95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7"/>
    </row>
    <row r="362" ht="12.75" customHeight="1">
      <c r="A362" s="98"/>
      <c r="B362" s="94"/>
      <c r="C362" s="95"/>
      <c r="D362" s="96"/>
      <c r="E362" s="96"/>
      <c r="F362" s="95"/>
      <c r="G362" s="95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7"/>
    </row>
    <row r="363" ht="12.75" customHeight="1">
      <c r="A363" s="98"/>
      <c r="B363" s="94"/>
      <c r="C363" s="95"/>
      <c r="D363" s="96"/>
      <c r="E363" s="96"/>
      <c r="F363" s="95"/>
      <c r="G363" s="95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7"/>
    </row>
    <row r="364" ht="12.75" customHeight="1">
      <c r="A364" s="98"/>
      <c r="B364" s="94"/>
      <c r="C364" s="95"/>
      <c r="D364" s="96"/>
      <c r="E364" s="96"/>
      <c r="F364" s="95"/>
      <c r="G364" s="95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7"/>
    </row>
    <row r="365" ht="12.75" customHeight="1">
      <c r="A365" s="98"/>
      <c r="B365" s="94"/>
      <c r="C365" s="95"/>
      <c r="D365" s="96"/>
      <c r="E365" s="96"/>
      <c r="F365" s="95"/>
      <c r="G365" s="95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7"/>
    </row>
    <row r="366" ht="12.75" customHeight="1">
      <c r="A366" s="98"/>
      <c r="B366" s="94"/>
      <c r="C366" s="95"/>
      <c r="D366" s="96"/>
      <c r="E366" s="96"/>
      <c r="F366" s="95"/>
      <c r="G366" s="95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7"/>
    </row>
    <row r="367" ht="12.75" customHeight="1">
      <c r="A367" s="98"/>
      <c r="B367" s="94"/>
      <c r="C367" s="95"/>
      <c r="D367" s="96"/>
      <c r="E367" s="96"/>
      <c r="F367" s="95"/>
      <c r="G367" s="95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7"/>
    </row>
    <row r="368" ht="12.75" customHeight="1">
      <c r="A368" s="98"/>
      <c r="B368" s="94"/>
      <c r="C368" s="95"/>
      <c r="D368" s="96"/>
      <c r="E368" s="96"/>
      <c r="F368" s="95"/>
      <c r="G368" s="95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7"/>
    </row>
    <row r="369" ht="12.75" customHeight="1">
      <c r="A369" s="98"/>
      <c r="B369" s="94"/>
      <c r="C369" s="95"/>
      <c r="D369" s="96"/>
      <c r="E369" s="96"/>
      <c r="F369" s="95"/>
      <c r="G369" s="95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7"/>
    </row>
    <row r="370" ht="12.75" customHeight="1">
      <c r="A370" s="98"/>
      <c r="B370" s="94"/>
      <c r="C370" s="95"/>
      <c r="D370" s="96"/>
      <c r="E370" s="96"/>
      <c r="F370" s="95"/>
      <c r="G370" s="95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7"/>
    </row>
    <row r="371" ht="12.75" customHeight="1">
      <c r="A371" s="98"/>
      <c r="B371" s="94"/>
      <c r="C371" s="95"/>
      <c r="D371" s="96"/>
      <c r="E371" s="96"/>
      <c r="F371" s="95"/>
      <c r="G371" s="95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7"/>
    </row>
    <row r="372" ht="12.75" customHeight="1">
      <c r="A372" s="98"/>
      <c r="B372" s="94"/>
      <c r="C372" s="95"/>
      <c r="D372" s="96"/>
      <c r="E372" s="96"/>
      <c r="F372" s="95"/>
      <c r="G372" s="95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7"/>
    </row>
    <row r="373" ht="12.75" customHeight="1">
      <c r="A373" s="98"/>
      <c r="B373" s="94"/>
      <c r="C373" s="95"/>
      <c r="D373" s="96"/>
      <c r="E373" s="96"/>
      <c r="F373" s="95"/>
      <c r="G373" s="95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7"/>
    </row>
    <row r="374" ht="12.75" customHeight="1">
      <c r="A374" s="98"/>
      <c r="B374" s="94"/>
      <c r="C374" s="95"/>
      <c r="D374" s="96"/>
      <c r="E374" s="96"/>
      <c r="F374" s="95"/>
      <c r="G374" s="95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7"/>
    </row>
    <row r="375" ht="12.75" customHeight="1">
      <c r="A375" s="98"/>
      <c r="B375" s="94"/>
      <c r="C375" s="95"/>
      <c r="D375" s="96"/>
      <c r="E375" s="96"/>
      <c r="F375" s="95"/>
      <c r="G375" s="95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7"/>
    </row>
    <row r="376" ht="12.75" customHeight="1">
      <c r="A376" s="98"/>
      <c r="B376" s="94"/>
      <c r="C376" s="95"/>
      <c r="D376" s="96"/>
      <c r="E376" s="96"/>
      <c r="F376" s="95"/>
      <c r="G376" s="95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7"/>
    </row>
    <row r="377" ht="12.75" customHeight="1">
      <c r="A377" s="98"/>
      <c r="B377" s="94"/>
      <c r="C377" s="95"/>
      <c r="D377" s="96"/>
      <c r="E377" s="96"/>
      <c r="F377" s="95"/>
      <c r="G377" s="95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7"/>
    </row>
    <row r="378" ht="12.75" customHeight="1">
      <c r="A378" s="98"/>
      <c r="B378" s="94"/>
      <c r="C378" s="95"/>
      <c r="D378" s="96"/>
      <c r="E378" s="96"/>
      <c r="F378" s="95"/>
      <c r="G378" s="95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7"/>
    </row>
    <row r="379" ht="12.75" customHeight="1">
      <c r="A379" s="98"/>
      <c r="B379" s="94"/>
      <c r="C379" s="95"/>
      <c r="D379" s="96"/>
      <c r="E379" s="96"/>
      <c r="F379" s="95"/>
      <c r="G379" s="95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7"/>
    </row>
    <row r="380" ht="12.75" customHeight="1">
      <c r="A380" s="98"/>
      <c r="B380" s="94"/>
      <c r="C380" s="95"/>
      <c r="D380" s="96"/>
      <c r="E380" s="96"/>
      <c r="F380" s="95"/>
      <c r="G380" s="95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7"/>
    </row>
    <row r="381" ht="12.75" customHeight="1">
      <c r="A381" s="98"/>
      <c r="B381" s="94"/>
      <c r="C381" s="95"/>
      <c r="D381" s="96"/>
      <c r="E381" s="96"/>
      <c r="F381" s="95"/>
      <c r="G381" s="95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7"/>
    </row>
    <row r="382" ht="12.75" customHeight="1">
      <c r="A382" s="98"/>
      <c r="B382" s="94"/>
      <c r="C382" s="95"/>
      <c r="D382" s="96"/>
      <c r="E382" s="96"/>
      <c r="F382" s="95"/>
      <c r="G382" s="95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7"/>
    </row>
    <row r="383" ht="12.75" customHeight="1">
      <c r="A383" s="98"/>
      <c r="B383" s="94"/>
      <c r="C383" s="95"/>
      <c r="D383" s="96"/>
      <c r="E383" s="96"/>
      <c r="F383" s="95"/>
      <c r="G383" s="95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7"/>
    </row>
    <row r="384" ht="12.75" customHeight="1">
      <c r="A384" s="98"/>
      <c r="B384" s="94"/>
      <c r="C384" s="95"/>
      <c r="D384" s="96"/>
      <c r="E384" s="96"/>
      <c r="F384" s="95"/>
      <c r="G384" s="95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7"/>
    </row>
    <row r="385" ht="12.75" customHeight="1">
      <c r="A385" s="98"/>
      <c r="B385" s="94"/>
      <c r="C385" s="95"/>
      <c r="D385" s="96"/>
      <c r="E385" s="96"/>
      <c r="F385" s="95"/>
      <c r="G385" s="95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7"/>
    </row>
    <row r="386" ht="12.75" customHeight="1">
      <c r="A386" s="98"/>
      <c r="B386" s="94"/>
      <c r="C386" s="95"/>
      <c r="D386" s="96"/>
      <c r="E386" s="96"/>
      <c r="F386" s="95"/>
      <c r="G386" s="95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7"/>
    </row>
    <row r="387" ht="12.75" customHeight="1">
      <c r="A387" s="98"/>
      <c r="B387" s="94"/>
      <c r="C387" s="95"/>
      <c r="D387" s="96"/>
      <c r="E387" s="96"/>
      <c r="F387" s="95"/>
      <c r="G387" s="95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7"/>
    </row>
    <row r="388" ht="12.75" customHeight="1">
      <c r="A388" s="98"/>
      <c r="B388" s="94"/>
      <c r="C388" s="95"/>
      <c r="D388" s="96"/>
      <c r="E388" s="96"/>
      <c r="F388" s="95"/>
      <c r="G388" s="95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7"/>
    </row>
    <row r="389" ht="12.75" customHeight="1">
      <c r="A389" s="98"/>
      <c r="B389" s="94"/>
      <c r="C389" s="95"/>
      <c r="D389" s="96"/>
      <c r="E389" s="96"/>
      <c r="F389" s="95"/>
      <c r="G389" s="95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7"/>
    </row>
    <row r="390" ht="12.75" customHeight="1">
      <c r="A390" s="98"/>
      <c r="B390" s="94"/>
      <c r="C390" s="95"/>
      <c r="D390" s="96"/>
      <c r="E390" s="96"/>
      <c r="F390" s="95"/>
      <c r="G390" s="95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7"/>
    </row>
    <row r="391" ht="12.75" customHeight="1">
      <c r="A391" s="98"/>
      <c r="B391" s="94"/>
      <c r="C391" s="95"/>
      <c r="D391" s="96"/>
      <c r="E391" s="96"/>
      <c r="F391" s="95"/>
      <c r="G391" s="95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7"/>
    </row>
    <row r="392" ht="12.75" customHeight="1">
      <c r="A392" s="98"/>
      <c r="B392" s="94"/>
      <c r="C392" s="95"/>
      <c r="D392" s="96"/>
      <c r="E392" s="96"/>
      <c r="F392" s="95"/>
      <c r="G392" s="95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7"/>
    </row>
    <row r="393" ht="12.75" customHeight="1">
      <c r="A393" s="98"/>
      <c r="B393" s="94"/>
      <c r="C393" s="95"/>
      <c r="D393" s="96"/>
      <c r="E393" s="96"/>
      <c r="F393" s="95"/>
      <c r="G393" s="95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7"/>
    </row>
    <row r="394" ht="12.75" customHeight="1">
      <c r="A394" s="98"/>
      <c r="B394" s="94"/>
      <c r="C394" s="95"/>
      <c r="D394" s="96"/>
      <c r="E394" s="96"/>
      <c r="F394" s="95"/>
      <c r="G394" s="95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7"/>
    </row>
    <row r="395" ht="12.75" customHeight="1">
      <c r="A395" s="98"/>
      <c r="B395" s="94"/>
      <c r="C395" s="95"/>
      <c r="D395" s="96"/>
      <c r="E395" s="96"/>
      <c r="F395" s="95"/>
      <c r="G395" s="95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7"/>
    </row>
    <row r="396" ht="12.75" customHeight="1">
      <c r="A396" s="98"/>
      <c r="B396" s="94"/>
      <c r="C396" s="95"/>
      <c r="D396" s="96"/>
      <c r="E396" s="96"/>
      <c r="F396" s="95"/>
      <c r="G396" s="95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7"/>
    </row>
    <row r="397" ht="12.75" customHeight="1">
      <c r="A397" s="98"/>
      <c r="B397" s="94"/>
      <c r="C397" s="95"/>
      <c r="D397" s="96"/>
      <c r="E397" s="96"/>
      <c r="F397" s="95"/>
      <c r="G397" s="95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7"/>
    </row>
    <row r="398" ht="12.75" customHeight="1">
      <c r="A398" s="98"/>
      <c r="B398" s="94"/>
      <c r="C398" s="95"/>
      <c r="D398" s="96"/>
      <c r="E398" s="96"/>
      <c r="F398" s="95"/>
      <c r="G398" s="95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7"/>
    </row>
    <row r="399" ht="12.75" customHeight="1">
      <c r="A399" s="98"/>
      <c r="B399" s="94"/>
      <c r="C399" s="95"/>
      <c r="D399" s="96"/>
      <c r="E399" s="96"/>
      <c r="F399" s="95"/>
      <c r="G399" s="95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7"/>
    </row>
    <row r="400" ht="12.75" customHeight="1">
      <c r="A400" s="98"/>
      <c r="B400" s="94"/>
      <c r="C400" s="95"/>
      <c r="D400" s="96"/>
      <c r="E400" s="96"/>
      <c r="F400" s="95"/>
      <c r="G400" s="95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7"/>
    </row>
    <row r="401" ht="12.75" customHeight="1">
      <c r="A401" s="98"/>
      <c r="B401" s="94"/>
      <c r="C401" s="95"/>
      <c r="D401" s="96"/>
      <c r="E401" s="96"/>
      <c r="F401" s="95"/>
      <c r="G401" s="95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7"/>
    </row>
    <row r="402" ht="12.75" customHeight="1">
      <c r="A402" s="98"/>
      <c r="B402" s="94"/>
      <c r="C402" s="95"/>
      <c r="D402" s="96"/>
      <c r="E402" s="96"/>
      <c r="F402" s="95"/>
      <c r="G402" s="95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7"/>
    </row>
    <row r="403" ht="12.75" customHeight="1">
      <c r="A403" s="98"/>
      <c r="B403" s="94"/>
      <c r="C403" s="95"/>
      <c r="D403" s="96"/>
      <c r="E403" s="96"/>
      <c r="F403" s="95"/>
      <c r="G403" s="95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7"/>
    </row>
    <row r="404" ht="12.75" customHeight="1">
      <c r="A404" s="98"/>
      <c r="B404" s="94"/>
      <c r="C404" s="95"/>
      <c r="D404" s="96"/>
      <c r="E404" s="96"/>
      <c r="F404" s="95"/>
      <c r="G404" s="95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7"/>
    </row>
    <row r="405" ht="12.75" customHeight="1">
      <c r="A405" s="98"/>
      <c r="B405" s="94"/>
      <c r="C405" s="95"/>
      <c r="D405" s="96"/>
      <c r="E405" s="96"/>
      <c r="F405" s="95"/>
      <c r="G405" s="95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7"/>
    </row>
    <row r="406" ht="12.75" customHeight="1">
      <c r="A406" s="98"/>
      <c r="B406" s="94"/>
      <c r="C406" s="95"/>
      <c r="D406" s="96"/>
      <c r="E406" s="96"/>
      <c r="F406" s="95"/>
      <c r="G406" s="95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7"/>
    </row>
    <row r="407" ht="12.75" customHeight="1">
      <c r="A407" s="98"/>
      <c r="B407" s="94"/>
      <c r="C407" s="95"/>
      <c r="D407" s="96"/>
      <c r="E407" s="96"/>
      <c r="F407" s="95"/>
      <c r="G407" s="95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7"/>
    </row>
    <row r="408" ht="12.75" customHeight="1">
      <c r="A408" s="98"/>
      <c r="B408" s="94"/>
      <c r="C408" s="95"/>
      <c r="D408" s="96"/>
      <c r="E408" s="96"/>
      <c r="F408" s="95"/>
      <c r="G408" s="95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7"/>
    </row>
    <row r="409" ht="12.75" customHeight="1">
      <c r="A409" s="98"/>
      <c r="B409" s="94"/>
      <c r="C409" s="95"/>
      <c r="D409" s="96"/>
      <c r="E409" s="96"/>
      <c r="F409" s="95"/>
      <c r="G409" s="95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7"/>
    </row>
    <row r="410" ht="12.75" customHeight="1">
      <c r="A410" s="98"/>
      <c r="B410" s="94"/>
      <c r="C410" s="95"/>
      <c r="D410" s="96"/>
      <c r="E410" s="96"/>
      <c r="F410" s="95"/>
      <c r="G410" s="95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7"/>
    </row>
    <row r="411" ht="12.75" customHeight="1">
      <c r="A411" s="98"/>
      <c r="B411" s="94"/>
      <c r="C411" s="95"/>
      <c r="D411" s="96"/>
      <c r="E411" s="96"/>
      <c r="F411" s="95"/>
      <c r="G411" s="95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7"/>
    </row>
    <row r="412" ht="12.75" customHeight="1">
      <c r="A412" s="98"/>
      <c r="B412" s="94"/>
      <c r="C412" s="95"/>
      <c r="D412" s="96"/>
      <c r="E412" s="96"/>
      <c r="F412" s="95"/>
      <c r="G412" s="95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7"/>
    </row>
    <row r="413" ht="12.75" customHeight="1">
      <c r="A413" s="98"/>
      <c r="B413" s="94"/>
      <c r="C413" s="95"/>
      <c r="D413" s="96"/>
      <c r="E413" s="96"/>
      <c r="F413" s="95"/>
      <c r="G413" s="95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7"/>
    </row>
    <row r="414" ht="12.75" customHeight="1">
      <c r="A414" s="98"/>
      <c r="B414" s="94"/>
      <c r="C414" s="95"/>
      <c r="D414" s="96"/>
      <c r="E414" s="96"/>
      <c r="F414" s="95"/>
      <c r="G414" s="95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7"/>
    </row>
    <row r="415" ht="12.75" customHeight="1">
      <c r="A415" s="98"/>
      <c r="B415" s="94"/>
      <c r="C415" s="95"/>
      <c r="D415" s="96"/>
      <c r="E415" s="96"/>
      <c r="F415" s="95"/>
      <c r="G415" s="95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7"/>
    </row>
    <row r="416" ht="12.75" customHeight="1">
      <c r="A416" s="98"/>
      <c r="B416" s="94"/>
      <c r="C416" s="95"/>
      <c r="D416" s="96"/>
      <c r="E416" s="96"/>
      <c r="F416" s="95"/>
      <c r="G416" s="95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7"/>
    </row>
    <row r="417" ht="12.75" customHeight="1">
      <c r="A417" s="98"/>
      <c r="B417" s="94"/>
      <c r="C417" s="95"/>
      <c r="D417" s="96"/>
      <c r="E417" s="96"/>
      <c r="F417" s="95"/>
      <c r="G417" s="95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7"/>
    </row>
    <row r="418" ht="12.75" customHeight="1">
      <c r="A418" s="98"/>
      <c r="B418" s="94"/>
      <c r="C418" s="95"/>
      <c r="D418" s="96"/>
      <c r="E418" s="96"/>
      <c r="F418" s="95"/>
      <c r="G418" s="95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7"/>
    </row>
    <row r="419" ht="12.75" customHeight="1">
      <c r="A419" s="98"/>
      <c r="B419" s="94"/>
      <c r="C419" s="95"/>
      <c r="D419" s="96"/>
      <c r="E419" s="96"/>
      <c r="F419" s="95"/>
      <c r="G419" s="95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7"/>
    </row>
    <row r="420" ht="12.75" customHeight="1">
      <c r="A420" s="98"/>
      <c r="B420" s="94"/>
      <c r="C420" s="95"/>
      <c r="D420" s="96"/>
      <c r="E420" s="96"/>
      <c r="F420" s="95"/>
      <c r="G420" s="95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7"/>
    </row>
    <row r="421" ht="12.75" customHeight="1">
      <c r="A421" s="98"/>
      <c r="B421" s="94"/>
      <c r="C421" s="95"/>
      <c r="D421" s="96"/>
      <c r="E421" s="96"/>
      <c r="F421" s="95"/>
      <c r="G421" s="95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7"/>
    </row>
    <row r="422" ht="12.75" customHeight="1">
      <c r="A422" s="98"/>
      <c r="B422" s="94"/>
      <c r="C422" s="95"/>
      <c r="D422" s="96"/>
      <c r="E422" s="96"/>
      <c r="F422" s="95"/>
      <c r="G422" s="95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7"/>
    </row>
    <row r="423" ht="12.75" customHeight="1">
      <c r="A423" s="98"/>
      <c r="B423" s="94"/>
      <c r="C423" s="95"/>
      <c r="D423" s="96"/>
      <c r="E423" s="96"/>
      <c r="F423" s="95"/>
      <c r="G423" s="95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7"/>
    </row>
    <row r="424" ht="12.75" customHeight="1">
      <c r="A424" s="98"/>
      <c r="B424" s="94"/>
      <c r="C424" s="95"/>
      <c r="D424" s="96"/>
      <c r="E424" s="96"/>
      <c r="F424" s="95"/>
      <c r="G424" s="95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7"/>
    </row>
    <row r="425" ht="12.75" customHeight="1">
      <c r="A425" s="98"/>
      <c r="B425" s="94"/>
      <c r="C425" s="95"/>
      <c r="D425" s="96"/>
      <c r="E425" s="96"/>
      <c r="F425" s="95"/>
      <c r="G425" s="95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7"/>
    </row>
    <row r="426" ht="12.75" customHeight="1">
      <c r="A426" s="98"/>
      <c r="B426" s="94"/>
      <c r="C426" s="95"/>
      <c r="D426" s="96"/>
      <c r="E426" s="96"/>
      <c r="F426" s="95"/>
      <c r="G426" s="95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7"/>
    </row>
    <row r="427" ht="12.75" customHeight="1">
      <c r="A427" s="98"/>
      <c r="B427" s="94"/>
      <c r="C427" s="95"/>
      <c r="D427" s="96"/>
      <c r="E427" s="96"/>
      <c r="F427" s="95"/>
      <c r="G427" s="95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7"/>
    </row>
    <row r="428" ht="12.75" customHeight="1">
      <c r="A428" s="98"/>
      <c r="B428" s="94"/>
      <c r="C428" s="95"/>
      <c r="D428" s="96"/>
      <c r="E428" s="96"/>
      <c r="F428" s="95"/>
      <c r="G428" s="95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7"/>
    </row>
    <row r="429" ht="12.75" customHeight="1">
      <c r="A429" s="98"/>
      <c r="B429" s="94"/>
      <c r="C429" s="95"/>
      <c r="D429" s="96"/>
      <c r="E429" s="96"/>
      <c r="F429" s="95"/>
      <c r="G429" s="95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7"/>
    </row>
    <row r="430" ht="12.75" customHeight="1">
      <c r="A430" s="98"/>
      <c r="B430" s="94"/>
      <c r="C430" s="95"/>
      <c r="D430" s="96"/>
      <c r="E430" s="96"/>
      <c r="F430" s="95"/>
      <c r="G430" s="95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7"/>
    </row>
    <row r="431" ht="12.75" customHeight="1">
      <c r="A431" s="98"/>
      <c r="B431" s="94"/>
      <c r="C431" s="95"/>
      <c r="D431" s="96"/>
      <c r="E431" s="96"/>
      <c r="F431" s="95"/>
      <c r="G431" s="95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7"/>
    </row>
    <row r="432" ht="12.75" customHeight="1">
      <c r="A432" s="98"/>
      <c r="B432" s="94"/>
      <c r="C432" s="95"/>
      <c r="D432" s="96"/>
      <c r="E432" s="96"/>
      <c r="F432" s="95"/>
      <c r="G432" s="95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7"/>
    </row>
    <row r="433" ht="12.75" customHeight="1">
      <c r="A433" s="98"/>
      <c r="B433" s="94"/>
      <c r="C433" s="95"/>
      <c r="D433" s="96"/>
      <c r="E433" s="96"/>
      <c r="F433" s="95"/>
      <c r="G433" s="95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7"/>
    </row>
    <row r="434" ht="12.75" customHeight="1">
      <c r="A434" s="98"/>
      <c r="B434" s="94"/>
      <c r="C434" s="95"/>
      <c r="D434" s="96"/>
      <c r="E434" s="96"/>
      <c r="F434" s="95"/>
      <c r="G434" s="95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7"/>
    </row>
    <row r="435" ht="12.75" customHeight="1">
      <c r="A435" s="98"/>
      <c r="B435" s="94"/>
      <c r="C435" s="95"/>
      <c r="D435" s="96"/>
      <c r="E435" s="96"/>
      <c r="F435" s="95"/>
      <c r="G435" s="95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7"/>
    </row>
    <row r="436" ht="12.75" customHeight="1">
      <c r="A436" s="98"/>
      <c r="B436" s="94"/>
      <c r="C436" s="95"/>
      <c r="D436" s="96"/>
      <c r="E436" s="96"/>
      <c r="F436" s="95"/>
      <c r="G436" s="95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7"/>
    </row>
    <row r="437" ht="12.75" customHeight="1">
      <c r="A437" s="98"/>
      <c r="B437" s="94"/>
      <c r="C437" s="95"/>
      <c r="D437" s="96"/>
      <c r="E437" s="96"/>
      <c r="F437" s="95"/>
      <c r="G437" s="95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7"/>
    </row>
    <row r="438" ht="12.75" customHeight="1">
      <c r="A438" s="98"/>
      <c r="B438" s="94"/>
      <c r="C438" s="95"/>
      <c r="D438" s="96"/>
      <c r="E438" s="96"/>
      <c r="F438" s="95"/>
      <c r="G438" s="95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7"/>
    </row>
    <row r="439" ht="12.75" customHeight="1">
      <c r="A439" s="98"/>
      <c r="B439" s="94"/>
      <c r="C439" s="95"/>
      <c r="D439" s="96"/>
      <c r="E439" s="96"/>
      <c r="F439" s="95"/>
      <c r="G439" s="95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7"/>
    </row>
    <row r="440" ht="12.75" customHeight="1">
      <c r="A440" s="98"/>
      <c r="B440" s="94"/>
      <c r="C440" s="95"/>
      <c r="D440" s="96"/>
      <c r="E440" s="96"/>
      <c r="F440" s="95"/>
      <c r="G440" s="95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7"/>
    </row>
    <row r="441" ht="12.75" customHeight="1">
      <c r="A441" s="98"/>
      <c r="B441" s="94"/>
      <c r="C441" s="95"/>
      <c r="D441" s="96"/>
      <c r="E441" s="96"/>
      <c r="F441" s="95"/>
      <c r="G441" s="95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7"/>
    </row>
    <row r="442" ht="12.75" customHeight="1">
      <c r="A442" s="98"/>
      <c r="B442" s="94"/>
      <c r="C442" s="95"/>
      <c r="D442" s="96"/>
      <c r="E442" s="96"/>
      <c r="F442" s="95"/>
      <c r="G442" s="95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7"/>
    </row>
    <row r="443" ht="12.75" customHeight="1">
      <c r="A443" s="98"/>
      <c r="B443" s="94"/>
      <c r="C443" s="95"/>
      <c r="D443" s="96"/>
      <c r="E443" s="96"/>
      <c r="F443" s="95"/>
      <c r="G443" s="95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7"/>
    </row>
    <row r="444" ht="12.75" customHeight="1">
      <c r="A444" s="98"/>
      <c r="B444" s="94"/>
      <c r="C444" s="95"/>
      <c r="D444" s="96"/>
      <c r="E444" s="96"/>
      <c r="F444" s="95"/>
      <c r="G444" s="95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7"/>
    </row>
    <row r="445" ht="12.75" customHeight="1">
      <c r="A445" s="98"/>
      <c r="B445" s="94"/>
      <c r="C445" s="95"/>
      <c r="D445" s="96"/>
      <c r="E445" s="96"/>
      <c r="F445" s="95"/>
      <c r="G445" s="95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7"/>
    </row>
    <row r="446" ht="12.75" customHeight="1">
      <c r="A446" s="98"/>
      <c r="B446" s="94"/>
      <c r="C446" s="95"/>
      <c r="D446" s="96"/>
      <c r="E446" s="96"/>
      <c r="F446" s="95"/>
      <c r="G446" s="95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7"/>
    </row>
    <row r="447" ht="12.75" customHeight="1">
      <c r="A447" s="98"/>
      <c r="B447" s="94"/>
      <c r="C447" s="95"/>
      <c r="D447" s="96"/>
      <c r="E447" s="96"/>
      <c r="F447" s="95"/>
      <c r="G447" s="95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7"/>
    </row>
    <row r="448" ht="12.75" customHeight="1">
      <c r="A448" s="98"/>
      <c r="B448" s="94"/>
      <c r="C448" s="95"/>
      <c r="D448" s="96"/>
      <c r="E448" s="96"/>
      <c r="F448" s="95"/>
      <c r="G448" s="95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7"/>
    </row>
    <row r="449" ht="12.75" customHeight="1">
      <c r="A449" s="98"/>
      <c r="B449" s="94"/>
      <c r="C449" s="95"/>
      <c r="D449" s="96"/>
      <c r="E449" s="96"/>
      <c r="F449" s="95"/>
      <c r="G449" s="95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7"/>
    </row>
    <row r="450" ht="12.75" customHeight="1">
      <c r="A450" s="98"/>
      <c r="B450" s="94"/>
      <c r="C450" s="95"/>
      <c r="D450" s="96"/>
      <c r="E450" s="96"/>
      <c r="F450" s="95"/>
      <c r="G450" s="95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7"/>
    </row>
    <row r="451" ht="12.75" customHeight="1">
      <c r="A451" s="98"/>
      <c r="B451" s="94"/>
      <c r="C451" s="95"/>
      <c r="D451" s="96"/>
      <c r="E451" s="96"/>
      <c r="F451" s="95"/>
      <c r="G451" s="95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7"/>
    </row>
    <row r="452" ht="12.75" customHeight="1">
      <c r="A452" s="98"/>
      <c r="B452" s="94"/>
      <c r="C452" s="95"/>
      <c r="D452" s="96"/>
      <c r="E452" s="96"/>
      <c r="F452" s="95"/>
      <c r="G452" s="95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7"/>
    </row>
    <row r="453" ht="12.75" customHeight="1">
      <c r="A453" s="98"/>
      <c r="B453" s="94"/>
      <c r="C453" s="95"/>
      <c r="D453" s="96"/>
      <c r="E453" s="96"/>
      <c r="F453" s="95"/>
      <c r="G453" s="95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7"/>
    </row>
    <row r="454" ht="12.75" customHeight="1">
      <c r="A454" s="98"/>
      <c r="B454" s="94"/>
      <c r="C454" s="95"/>
      <c r="D454" s="96"/>
      <c r="E454" s="96"/>
      <c r="F454" s="95"/>
      <c r="G454" s="95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7"/>
    </row>
    <row r="455" ht="12.75" customHeight="1">
      <c r="A455" s="98"/>
      <c r="B455" s="94"/>
      <c r="C455" s="95"/>
      <c r="D455" s="96"/>
      <c r="E455" s="96"/>
      <c r="F455" s="95"/>
      <c r="G455" s="95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7"/>
    </row>
    <row r="456" ht="12.75" customHeight="1">
      <c r="A456" s="98"/>
      <c r="B456" s="94"/>
      <c r="C456" s="95"/>
      <c r="D456" s="96"/>
      <c r="E456" s="96"/>
      <c r="F456" s="95"/>
      <c r="G456" s="95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7"/>
    </row>
    <row r="457" ht="12.75" customHeight="1">
      <c r="A457" s="98"/>
      <c r="B457" s="94"/>
      <c r="C457" s="95"/>
      <c r="D457" s="96"/>
      <c r="E457" s="96"/>
      <c r="F457" s="95"/>
      <c r="G457" s="95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7"/>
    </row>
    <row r="458" ht="12.75" customHeight="1">
      <c r="A458" s="98"/>
      <c r="B458" s="94"/>
      <c r="C458" s="95"/>
      <c r="D458" s="96"/>
      <c r="E458" s="96"/>
      <c r="F458" s="95"/>
      <c r="G458" s="95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7"/>
    </row>
    <row r="459" ht="12.75" customHeight="1">
      <c r="A459" s="98"/>
      <c r="B459" s="94"/>
      <c r="C459" s="95"/>
      <c r="D459" s="96"/>
      <c r="E459" s="96"/>
      <c r="F459" s="95"/>
      <c r="G459" s="95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7"/>
    </row>
    <row r="460" ht="12.75" customHeight="1">
      <c r="A460" s="98"/>
      <c r="B460" s="94"/>
      <c r="C460" s="95"/>
      <c r="D460" s="96"/>
      <c r="E460" s="96"/>
      <c r="F460" s="95"/>
      <c r="G460" s="95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7"/>
    </row>
    <row r="461" ht="12.75" customHeight="1">
      <c r="A461" s="98"/>
      <c r="B461" s="94"/>
      <c r="C461" s="95"/>
      <c r="D461" s="96"/>
      <c r="E461" s="96"/>
      <c r="F461" s="95"/>
      <c r="G461" s="95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7"/>
    </row>
    <row r="462" ht="12.75" customHeight="1">
      <c r="A462" s="98"/>
      <c r="B462" s="94"/>
      <c r="C462" s="95"/>
      <c r="D462" s="96"/>
      <c r="E462" s="96"/>
      <c r="F462" s="95"/>
      <c r="G462" s="95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7"/>
    </row>
    <row r="463" ht="12.75" customHeight="1">
      <c r="A463" s="98"/>
      <c r="B463" s="94"/>
      <c r="C463" s="95"/>
      <c r="D463" s="96"/>
      <c r="E463" s="96"/>
      <c r="F463" s="95"/>
      <c r="G463" s="95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7"/>
    </row>
    <row r="464" ht="12.75" customHeight="1">
      <c r="A464" s="98"/>
      <c r="B464" s="94"/>
      <c r="C464" s="95"/>
      <c r="D464" s="96"/>
      <c r="E464" s="96"/>
      <c r="F464" s="95"/>
      <c r="G464" s="95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7"/>
    </row>
    <row r="465" ht="12.75" customHeight="1">
      <c r="A465" s="98"/>
      <c r="B465" s="94"/>
      <c r="C465" s="95"/>
      <c r="D465" s="96"/>
      <c r="E465" s="96"/>
      <c r="F465" s="95"/>
      <c r="G465" s="95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7"/>
    </row>
    <row r="466" ht="12.75" customHeight="1">
      <c r="A466" s="98"/>
      <c r="B466" s="94"/>
      <c r="C466" s="95"/>
      <c r="D466" s="96"/>
      <c r="E466" s="96"/>
      <c r="F466" s="95"/>
      <c r="G466" s="95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7"/>
    </row>
    <row r="467" ht="12.75" customHeight="1">
      <c r="A467" s="98"/>
      <c r="B467" s="94"/>
      <c r="C467" s="95"/>
      <c r="D467" s="96"/>
      <c r="E467" s="96"/>
      <c r="F467" s="95"/>
      <c r="G467" s="95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7"/>
    </row>
    <row r="468" ht="12.75" customHeight="1">
      <c r="A468" s="98"/>
      <c r="B468" s="94"/>
      <c r="C468" s="95"/>
      <c r="D468" s="96"/>
      <c r="E468" s="96"/>
      <c r="F468" s="95"/>
      <c r="G468" s="95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7"/>
    </row>
    <row r="469" ht="12.75" customHeight="1">
      <c r="A469" s="98"/>
      <c r="B469" s="94"/>
      <c r="C469" s="95"/>
      <c r="D469" s="96"/>
      <c r="E469" s="96"/>
      <c r="F469" s="95"/>
      <c r="G469" s="95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7"/>
    </row>
    <row r="470" ht="12.75" customHeight="1">
      <c r="A470" s="98"/>
      <c r="B470" s="94"/>
      <c r="C470" s="95"/>
      <c r="D470" s="96"/>
      <c r="E470" s="96"/>
      <c r="F470" s="95"/>
      <c r="G470" s="95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7"/>
    </row>
    <row r="471" ht="12.75" customHeight="1">
      <c r="A471" s="98"/>
      <c r="B471" s="94"/>
      <c r="C471" s="95"/>
      <c r="D471" s="96"/>
      <c r="E471" s="96"/>
      <c r="F471" s="95"/>
      <c r="G471" s="95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7"/>
    </row>
    <row r="472" ht="12.75" customHeight="1">
      <c r="A472" s="98"/>
      <c r="B472" s="94"/>
      <c r="C472" s="95"/>
      <c r="D472" s="96"/>
      <c r="E472" s="96"/>
      <c r="F472" s="95"/>
      <c r="G472" s="95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7"/>
    </row>
    <row r="473" ht="12.75" customHeight="1">
      <c r="A473" s="98"/>
      <c r="B473" s="94"/>
      <c r="C473" s="95"/>
      <c r="D473" s="96"/>
      <c r="E473" s="96"/>
      <c r="F473" s="95"/>
      <c r="G473" s="95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7"/>
    </row>
    <row r="474" ht="12.75" customHeight="1">
      <c r="A474" s="98"/>
      <c r="B474" s="94"/>
      <c r="C474" s="95"/>
      <c r="D474" s="96"/>
      <c r="E474" s="96"/>
      <c r="F474" s="95"/>
      <c r="G474" s="95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7"/>
    </row>
    <row r="475" ht="12.75" customHeight="1">
      <c r="A475" s="98"/>
      <c r="B475" s="94"/>
      <c r="C475" s="95"/>
      <c r="D475" s="96"/>
      <c r="E475" s="96"/>
      <c r="F475" s="95"/>
      <c r="G475" s="95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7"/>
    </row>
    <row r="476" ht="12.75" customHeight="1">
      <c r="A476" s="98"/>
      <c r="B476" s="94"/>
      <c r="C476" s="95"/>
      <c r="D476" s="96"/>
      <c r="E476" s="96"/>
      <c r="F476" s="95"/>
      <c r="G476" s="95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7"/>
    </row>
    <row r="477" ht="12.75" customHeight="1">
      <c r="A477" s="98"/>
      <c r="B477" s="94"/>
      <c r="C477" s="95"/>
      <c r="D477" s="96"/>
      <c r="E477" s="96"/>
      <c r="F477" s="95"/>
      <c r="G477" s="95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7"/>
    </row>
    <row r="478" ht="12.75" customHeight="1">
      <c r="A478" s="98"/>
      <c r="B478" s="94"/>
      <c r="C478" s="95"/>
      <c r="D478" s="96"/>
      <c r="E478" s="96"/>
      <c r="F478" s="95"/>
      <c r="G478" s="95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7"/>
    </row>
    <row r="479" ht="12.75" customHeight="1">
      <c r="A479" s="98"/>
      <c r="B479" s="94"/>
      <c r="C479" s="95"/>
      <c r="D479" s="96"/>
      <c r="E479" s="96"/>
      <c r="F479" s="95"/>
      <c r="G479" s="95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7"/>
    </row>
    <row r="480" ht="12.75" customHeight="1">
      <c r="A480" s="98"/>
      <c r="B480" s="94"/>
      <c r="C480" s="95"/>
      <c r="D480" s="96"/>
      <c r="E480" s="96"/>
      <c r="F480" s="95"/>
      <c r="G480" s="95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7"/>
    </row>
    <row r="481" ht="12.75" customHeight="1">
      <c r="A481" s="98"/>
      <c r="B481" s="94"/>
      <c r="C481" s="95"/>
      <c r="D481" s="96"/>
      <c r="E481" s="96"/>
      <c r="F481" s="95"/>
      <c r="G481" s="95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7"/>
    </row>
    <row r="482" ht="12.75" customHeight="1">
      <c r="A482" s="98"/>
      <c r="B482" s="94"/>
      <c r="C482" s="95"/>
      <c r="D482" s="96"/>
      <c r="E482" s="96"/>
      <c r="F482" s="95"/>
      <c r="G482" s="95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7"/>
    </row>
    <row r="483" ht="12.75" customHeight="1">
      <c r="A483" s="98"/>
      <c r="B483" s="94"/>
      <c r="C483" s="95"/>
      <c r="D483" s="96"/>
      <c r="E483" s="96"/>
      <c r="F483" s="95"/>
      <c r="G483" s="95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7"/>
    </row>
    <row r="484" ht="12.75" customHeight="1">
      <c r="A484" s="98"/>
      <c r="B484" s="94"/>
      <c r="C484" s="95"/>
      <c r="D484" s="96"/>
      <c r="E484" s="96"/>
      <c r="F484" s="95"/>
      <c r="G484" s="95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7"/>
    </row>
    <row r="485" ht="12.75" customHeight="1">
      <c r="A485" s="98"/>
      <c r="B485" s="94"/>
      <c r="C485" s="95"/>
      <c r="D485" s="96"/>
      <c r="E485" s="96"/>
      <c r="F485" s="95"/>
      <c r="G485" s="95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7"/>
    </row>
    <row r="486" ht="12.75" customHeight="1">
      <c r="A486" s="98"/>
      <c r="B486" s="94"/>
      <c r="C486" s="95"/>
      <c r="D486" s="96"/>
      <c r="E486" s="96"/>
      <c r="F486" s="95"/>
      <c r="G486" s="95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7"/>
    </row>
    <row r="487" ht="12.75" customHeight="1">
      <c r="A487" s="98"/>
      <c r="B487" s="94"/>
      <c r="C487" s="95"/>
      <c r="D487" s="96"/>
      <c r="E487" s="96"/>
      <c r="F487" s="95"/>
      <c r="G487" s="95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7"/>
    </row>
    <row r="488" ht="12.75" customHeight="1">
      <c r="A488" s="98"/>
      <c r="B488" s="94"/>
      <c r="C488" s="95"/>
      <c r="D488" s="96"/>
      <c r="E488" s="96"/>
      <c r="F488" s="95"/>
      <c r="G488" s="95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7"/>
    </row>
    <row r="489" ht="12.75" customHeight="1">
      <c r="A489" s="98"/>
      <c r="B489" s="94"/>
      <c r="C489" s="95"/>
      <c r="D489" s="96"/>
      <c r="E489" s="96"/>
      <c r="F489" s="95"/>
      <c r="G489" s="95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7"/>
    </row>
    <row r="490" ht="12.75" customHeight="1">
      <c r="A490" s="98"/>
      <c r="B490" s="94"/>
      <c r="C490" s="95"/>
      <c r="D490" s="96"/>
      <c r="E490" s="96"/>
      <c r="F490" s="95"/>
      <c r="G490" s="95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7"/>
    </row>
    <row r="491" ht="12.75" customHeight="1">
      <c r="A491" s="98"/>
      <c r="B491" s="94"/>
      <c r="C491" s="95"/>
      <c r="D491" s="96"/>
      <c r="E491" s="96"/>
      <c r="F491" s="95"/>
      <c r="G491" s="95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7"/>
    </row>
    <row r="492" ht="12.75" customHeight="1">
      <c r="A492" s="98"/>
      <c r="B492" s="94"/>
      <c r="C492" s="95"/>
      <c r="D492" s="96"/>
      <c r="E492" s="96"/>
      <c r="F492" s="95"/>
      <c r="G492" s="95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7"/>
    </row>
    <row r="493" ht="12.75" customHeight="1">
      <c r="A493" s="98"/>
      <c r="B493" s="94"/>
      <c r="C493" s="95"/>
      <c r="D493" s="96"/>
      <c r="E493" s="96"/>
      <c r="F493" s="95"/>
      <c r="G493" s="95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7"/>
    </row>
    <row r="494" ht="12.75" customHeight="1">
      <c r="A494" s="98"/>
      <c r="B494" s="94"/>
      <c r="C494" s="95"/>
      <c r="D494" s="96"/>
      <c r="E494" s="96"/>
      <c r="F494" s="95"/>
      <c r="G494" s="95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7"/>
    </row>
    <row r="495" ht="12.75" customHeight="1">
      <c r="A495" s="98"/>
      <c r="B495" s="94"/>
      <c r="C495" s="95"/>
      <c r="D495" s="96"/>
      <c r="E495" s="96"/>
      <c r="F495" s="95"/>
      <c r="G495" s="95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7"/>
    </row>
    <row r="496" ht="12.75" customHeight="1">
      <c r="A496" s="98"/>
      <c r="B496" s="94"/>
      <c r="C496" s="95"/>
      <c r="D496" s="96"/>
      <c r="E496" s="96"/>
      <c r="F496" s="95"/>
      <c r="G496" s="95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7"/>
    </row>
    <row r="497" ht="12.75" customHeight="1">
      <c r="A497" s="98"/>
      <c r="B497" s="94"/>
      <c r="C497" s="95"/>
      <c r="D497" s="96"/>
      <c r="E497" s="96"/>
      <c r="F497" s="95"/>
      <c r="G497" s="95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7"/>
    </row>
    <row r="498" ht="12.75" customHeight="1">
      <c r="A498" s="98"/>
      <c r="B498" s="94"/>
      <c r="C498" s="95"/>
      <c r="D498" s="96"/>
      <c r="E498" s="96"/>
      <c r="F498" s="95"/>
      <c r="G498" s="95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7"/>
    </row>
    <row r="499" ht="12.75" customHeight="1">
      <c r="A499" s="98"/>
      <c r="B499" s="94"/>
      <c r="C499" s="95"/>
      <c r="D499" s="96"/>
      <c r="E499" s="96"/>
      <c r="F499" s="95"/>
      <c r="G499" s="95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7"/>
    </row>
    <row r="500" ht="12.75" customHeight="1">
      <c r="A500" s="98"/>
      <c r="B500" s="94"/>
      <c r="C500" s="95"/>
      <c r="D500" s="96"/>
      <c r="E500" s="96"/>
      <c r="F500" s="95"/>
      <c r="G500" s="95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7"/>
    </row>
    <row r="501" ht="12.75" customHeight="1">
      <c r="A501" s="98"/>
      <c r="B501" s="94"/>
      <c r="C501" s="95"/>
      <c r="D501" s="96"/>
      <c r="E501" s="96"/>
      <c r="F501" s="95"/>
      <c r="G501" s="95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7"/>
    </row>
    <row r="502" ht="12.75" customHeight="1">
      <c r="A502" s="98"/>
      <c r="B502" s="94"/>
      <c r="C502" s="95"/>
      <c r="D502" s="96"/>
      <c r="E502" s="96"/>
      <c r="F502" s="95"/>
      <c r="G502" s="95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7"/>
    </row>
    <row r="503" ht="12.75" customHeight="1">
      <c r="A503" s="98"/>
      <c r="B503" s="94"/>
      <c r="C503" s="95"/>
      <c r="D503" s="96"/>
      <c r="E503" s="96"/>
      <c r="F503" s="95"/>
      <c r="G503" s="95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7"/>
    </row>
    <row r="504" ht="12.75" customHeight="1">
      <c r="A504" s="98"/>
      <c r="B504" s="94"/>
      <c r="C504" s="95"/>
      <c r="D504" s="96"/>
      <c r="E504" s="96"/>
      <c r="F504" s="95"/>
      <c r="G504" s="95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7"/>
    </row>
    <row r="505" ht="12.75" customHeight="1">
      <c r="A505" s="98"/>
      <c r="B505" s="94"/>
      <c r="C505" s="95"/>
      <c r="D505" s="96"/>
      <c r="E505" s="96"/>
      <c r="F505" s="95"/>
      <c r="G505" s="95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7"/>
    </row>
    <row r="506" ht="12.75" customHeight="1">
      <c r="A506" s="98"/>
      <c r="B506" s="94"/>
      <c r="C506" s="95"/>
      <c r="D506" s="96"/>
      <c r="E506" s="96"/>
      <c r="F506" s="95"/>
      <c r="G506" s="95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7"/>
    </row>
    <row r="507" ht="12.75" customHeight="1">
      <c r="A507" s="98"/>
      <c r="B507" s="94"/>
      <c r="C507" s="95"/>
      <c r="D507" s="96"/>
      <c r="E507" s="96"/>
      <c r="F507" s="95"/>
      <c r="G507" s="95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7"/>
    </row>
    <row r="508" ht="12.75" customHeight="1">
      <c r="A508" s="98"/>
      <c r="B508" s="94"/>
      <c r="C508" s="95"/>
      <c r="D508" s="96"/>
      <c r="E508" s="96"/>
      <c r="F508" s="95"/>
      <c r="G508" s="95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7"/>
    </row>
    <row r="509" ht="12.75" customHeight="1">
      <c r="A509" s="98"/>
      <c r="B509" s="94"/>
      <c r="C509" s="95"/>
      <c r="D509" s="96"/>
      <c r="E509" s="96"/>
      <c r="F509" s="95"/>
      <c r="G509" s="95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7"/>
    </row>
    <row r="510" ht="12.75" customHeight="1">
      <c r="A510" s="98"/>
      <c r="B510" s="94"/>
      <c r="C510" s="95"/>
      <c r="D510" s="96"/>
      <c r="E510" s="96"/>
      <c r="F510" s="95"/>
      <c r="G510" s="95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7"/>
    </row>
    <row r="511" ht="12.75" customHeight="1">
      <c r="A511" s="98"/>
      <c r="B511" s="94"/>
      <c r="C511" s="95"/>
      <c r="D511" s="96"/>
      <c r="E511" s="96"/>
      <c r="F511" s="95"/>
      <c r="G511" s="95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7"/>
    </row>
    <row r="512" ht="12.75" customHeight="1">
      <c r="A512" s="98"/>
      <c r="B512" s="94"/>
      <c r="C512" s="95"/>
      <c r="D512" s="96"/>
      <c r="E512" s="96"/>
      <c r="F512" s="95"/>
      <c r="G512" s="95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7"/>
    </row>
    <row r="513" ht="12.75" customHeight="1">
      <c r="A513" s="98"/>
      <c r="B513" s="94"/>
      <c r="C513" s="95"/>
      <c r="D513" s="96"/>
      <c r="E513" s="96"/>
      <c r="F513" s="95"/>
      <c r="G513" s="95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7"/>
    </row>
    <row r="514" ht="12.75" customHeight="1">
      <c r="A514" s="98"/>
      <c r="B514" s="94"/>
      <c r="C514" s="95"/>
      <c r="D514" s="96"/>
      <c r="E514" s="96"/>
      <c r="F514" s="95"/>
      <c r="G514" s="95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7"/>
    </row>
    <row r="515" ht="12.75" customHeight="1">
      <c r="A515" s="98"/>
      <c r="B515" s="94"/>
      <c r="C515" s="95"/>
      <c r="D515" s="96"/>
      <c r="E515" s="96"/>
      <c r="F515" s="95"/>
      <c r="G515" s="95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7"/>
    </row>
    <row r="516" ht="12.75" customHeight="1">
      <c r="A516" s="98"/>
      <c r="B516" s="94"/>
      <c r="C516" s="95"/>
      <c r="D516" s="96"/>
      <c r="E516" s="96"/>
      <c r="F516" s="95"/>
      <c r="G516" s="95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7"/>
    </row>
    <row r="517" ht="12.75" customHeight="1">
      <c r="A517" s="98"/>
      <c r="B517" s="94"/>
      <c r="C517" s="95"/>
      <c r="D517" s="96"/>
      <c r="E517" s="96"/>
      <c r="F517" s="95"/>
      <c r="G517" s="95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7"/>
    </row>
    <row r="518" ht="12.75" customHeight="1">
      <c r="A518" s="98"/>
      <c r="B518" s="94"/>
      <c r="C518" s="95"/>
      <c r="D518" s="96"/>
      <c r="E518" s="96"/>
      <c r="F518" s="95"/>
      <c r="G518" s="95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7"/>
    </row>
    <row r="519" ht="12.75" customHeight="1">
      <c r="A519" s="98"/>
      <c r="B519" s="94"/>
      <c r="C519" s="95"/>
      <c r="D519" s="96"/>
      <c r="E519" s="96"/>
      <c r="F519" s="95"/>
      <c r="G519" s="95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7"/>
    </row>
    <row r="520" ht="12.75" customHeight="1">
      <c r="A520" s="98"/>
      <c r="B520" s="94"/>
      <c r="C520" s="95"/>
      <c r="D520" s="96"/>
      <c r="E520" s="96"/>
      <c r="F520" s="95"/>
      <c r="G520" s="95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7"/>
    </row>
    <row r="521" ht="12.75" customHeight="1">
      <c r="A521" s="98"/>
      <c r="B521" s="94"/>
      <c r="C521" s="95"/>
      <c r="D521" s="96"/>
      <c r="E521" s="96"/>
      <c r="F521" s="95"/>
      <c r="G521" s="95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7"/>
    </row>
    <row r="522" ht="12.75" customHeight="1">
      <c r="A522" s="98"/>
      <c r="B522" s="94"/>
      <c r="C522" s="95"/>
      <c r="D522" s="96"/>
      <c r="E522" s="96"/>
      <c r="F522" s="95"/>
      <c r="G522" s="95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7"/>
    </row>
    <row r="523" ht="12.75" customHeight="1">
      <c r="A523" s="98"/>
      <c r="B523" s="94"/>
      <c r="C523" s="95"/>
      <c r="D523" s="96"/>
      <c r="E523" s="96"/>
      <c r="F523" s="95"/>
      <c r="G523" s="95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7"/>
    </row>
    <row r="524" ht="12.75" customHeight="1">
      <c r="A524" s="98"/>
      <c r="B524" s="94"/>
      <c r="C524" s="95"/>
      <c r="D524" s="96"/>
      <c r="E524" s="96"/>
      <c r="F524" s="95"/>
      <c r="G524" s="95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7"/>
    </row>
    <row r="525" ht="12.75" customHeight="1">
      <c r="A525" s="98"/>
      <c r="B525" s="94"/>
      <c r="C525" s="95"/>
      <c r="D525" s="96"/>
      <c r="E525" s="96"/>
      <c r="F525" s="95"/>
      <c r="G525" s="95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7"/>
    </row>
    <row r="526" ht="12.75" customHeight="1">
      <c r="A526" s="98"/>
      <c r="B526" s="94"/>
      <c r="C526" s="95"/>
      <c r="D526" s="96"/>
      <c r="E526" s="96"/>
      <c r="F526" s="95"/>
      <c r="G526" s="95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7"/>
    </row>
    <row r="527" ht="12.75" customHeight="1">
      <c r="A527" s="98"/>
      <c r="B527" s="94"/>
      <c r="C527" s="95"/>
      <c r="D527" s="96"/>
      <c r="E527" s="96"/>
      <c r="F527" s="95"/>
      <c r="G527" s="95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7"/>
    </row>
    <row r="528" ht="12.75" customHeight="1">
      <c r="A528" s="98"/>
      <c r="B528" s="94"/>
      <c r="C528" s="95"/>
      <c r="D528" s="96"/>
      <c r="E528" s="96"/>
      <c r="F528" s="95"/>
      <c r="G528" s="95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7"/>
    </row>
    <row r="529" ht="12.75" customHeight="1">
      <c r="A529" s="98"/>
      <c r="B529" s="94"/>
      <c r="C529" s="95"/>
      <c r="D529" s="96"/>
      <c r="E529" s="96"/>
      <c r="F529" s="95"/>
      <c r="G529" s="95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7"/>
    </row>
    <row r="530" ht="12.75" customHeight="1">
      <c r="A530" s="98"/>
      <c r="B530" s="94"/>
      <c r="C530" s="95"/>
      <c r="D530" s="96"/>
      <c r="E530" s="96"/>
      <c r="F530" s="95"/>
      <c r="G530" s="95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7"/>
    </row>
    <row r="531" ht="12.75" customHeight="1">
      <c r="A531" s="98"/>
      <c r="B531" s="94"/>
      <c r="C531" s="95"/>
      <c r="D531" s="96"/>
      <c r="E531" s="96"/>
      <c r="F531" s="95"/>
      <c r="G531" s="95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7"/>
    </row>
    <row r="532" ht="12.75" customHeight="1">
      <c r="A532" s="98"/>
      <c r="B532" s="94"/>
      <c r="C532" s="95"/>
      <c r="D532" s="96"/>
      <c r="E532" s="96"/>
      <c r="F532" s="95"/>
      <c r="G532" s="95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7"/>
    </row>
    <row r="533" ht="12.75" customHeight="1">
      <c r="A533" s="98"/>
      <c r="B533" s="94"/>
      <c r="C533" s="95"/>
      <c r="D533" s="96"/>
      <c r="E533" s="96"/>
      <c r="F533" s="95"/>
      <c r="G533" s="95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7"/>
    </row>
    <row r="534" ht="12.75" customHeight="1">
      <c r="A534" s="98"/>
      <c r="B534" s="94"/>
      <c r="C534" s="95"/>
      <c r="D534" s="96"/>
      <c r="E534" s="96"/>
      <c r="F534" s="95"/>
      <c r="G534" s="95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7"/>
    </row>
    <row r="535" ht="12.75" customHeight="1">
      <c r="A535" s="98"/>
      <c r="B535" s="94"/>
      <c r="C535" s="95"/>
      <c r="D535" s="96"/>
      <c r="E535" s="96"/>
      <c r="F535" s="95"/>
      <c r="G535" s="95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7"/>
    </row>
    <row r="536" ht="12.75" customHeight="1">
      <c r="A536" s="98"/>
      <c r="B536" s="94"/>
      <c r="C536" s="95"/>
      <c r="D536" s="96"/>
      <c r="E536" s="96"/>
      <c r="F536" s="95"/>
      <c r="G536" s="95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7"/>
    </row>
    <row r="537" ht="12.75" customHeight="1">
      <c r="A537" s="98"/>
      <c r="B537" s="94"/>
      <c r="C537" s="95"/>
      <c r="D537" s="96"/>
      <c r="E537" s="96"/>
      <c r="F537" s="95"/>
      <c r="G537" s="95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7"/>
    </row>
    <row r="538" ht="12.75" customHeight="1">
      <c r="A538" s="98"/>
      <c r="B538" s="94"/>
      <c r="C538" s="95"/>
      <c r="D538" s="96"/>
      <c r="E538" s="96"/>
      <c r="F538" s="95"/>
      <c r="G538" s="95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7"/>
    </row>
    <row r="539" ht="12.75" customHeight="1">
      <c r="A539" s="98"/>
      <c r="B539" s="94"/>
      <c r="C539" s="95"/>
      <c r="D539" s="96"/>
      <c r="E539" s="96"/>
      <c r="F539" s="95"/>
      <c r="G539" s="95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7"/>
    </row>
    <row r="540" ht="12.75" customHeight="1">
      <c r="A540" s="98"/>
      <c r="B540" s="94"/>
      <c r="C540" s="95"/>
      <c r="D540" s="96"/>
      <c r="E540" s="96"/>
      <c r="F540" s="95"/>
      <c r="G540" s="95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7"/>
    </row>
    <row r="541" ht="12.75" customHeight="1">
      <c r="A541" s="98"/>
      <c r="B541" s="94"/>
      <c r="C541" s="95"/>
      <c r="D541" s="96"/>
      <c r="E541" s="96"/>
      <c r="F541" s="95"/>
      <c r="G541" s="95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7"/>
    </row>
    <row r="542" ht="12.75" customHeight="1">
      <c r="A542" s="98"/>
      <c r="B542" s="94"/>
      <c r="C542" s="95"/>
      <c r="D542" s="96"/>
      <c r="E542" s="96"/>
      <c r="F542" s="95"/>
      <c r="G542" s="95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7"/>
    </row>
    <row r="543" ht="12.75" customHeight="1">
      <c r="A543" s="98"/>
      <c r="B543" s="94"/>
      <c r="C543" s="95"/>
      <c r="D543" s="96"/>
      <c r="E543" s="96"/>
      <c r="F543" s="95"/>
      <c r="G543" s="95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7"/>
    </row>
    <row r="544" ht="12.75" customHeight="1">
      <c r="A544" s="98"/>
      <c r="B544" s="94"/>
      <c r="C544" s="95"/>
      <c r="D544" s="96"/>
      <c r="E544" s="96"/>
      <c r="F544" s="95"/>
      <c r="G544" s="95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7"/>
    </row>
    <row r="545" ht="12.75" customHeight="1">
      <c r="A545" s="98"/>
      <c r="B545" s="94"/>
      <c r="C545" s="95"/>
      <c r="D545" s="96"/>
      <c r="E545" s="96"/>
      <c r="F545" s="95"/>
      <c r="G545" s="95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7"/>
    </row>
    <row r="546" ht="12.75" customHeight="1">
      <c r="A546" s="98"/>
      <c r="B546" s="94"/>
      <c r="C546" s="95"/>
      <c r="D546" s="96"/>
      <c r="E546" s="96"/>
      <c r="F546" s="95"/>
      <c r="G546" s="95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7"/>
    </row>
    <row r="547" ht="12.75" customHeight="1">
      <c r="A547" s="98"/>
      <c r="B547" s="94"/>
      <c r="C547" s="95"/>
      <c r="D547" s="96"/>
      <c r="E547" s="96"/>
      <c r="F547" s="95"/>
      <c r="G547" s="95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7"/>
    </row>
    <row r="548" ht="12.75" customHeight="1">
      <c r="A548" s="98"/>
      <c r="B548" s="94"/>
      <c r="C548" s="95"/>
      <c r="D548" s="96"/>
      <c r="E548" s="96"/>
      <c r="F548" s="95"/>
      <c r="G548" s="95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7"/>
    </row>
    <row r="549" ht="12.75" customHeight="1">
      <c r="A549" s="98"/>
      <c r="B549" s="94"/>
      <c r="C549" s="95"/>
      <c r="D549" s="96"/>
      <c r="E549" s="96"/>
      <c r="F549" s="95"/>
      <c r="G549" s="95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7"/>
    </row>
    <row r="550" ht="12.75" customHeight="1">
      <c r="A550" s="98"/>
      <c r="B550" s="94"/>
      <c r="C550" s="95"/>
      <c r="D550" s="96"/>
      <c r="E550" s="96"/>
      <c r="F550" s="95"/>
      <c r="G550" s="95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7"/>
    </row>
    <row r="551" ht="12.75" customHeight="1">
      <c r="A551" s="98"/>
      <c r="B551" s="94"/>
      <c r="C551" s="95"/>
      <c r="D551" s="96"/>
      <c r="E551" s="96"/>
      <c r="F551" s="95"/>
      <c r="G551" s="95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7"/>
    </row>
    <row r="552" ht="12.75" customHeight="1">
      <c r="A552" s="98"/>
      <c r="B552" s="94"/>
      <c r="C552" s="95"/>
      <c r="D552" s="96"/>
      <c r="E552" s="96"/>
      <c r="F552" s="95"/>
      <c r="G552" s="95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7"/>
    </row>
    <row r="553" ht="12.75" customHeight="1">
      <c r="A553" s="98"/>
      <c r="B553" s="94"/>
      <c r="C553" s="95"/>
      <c r="D553" s="96"/>
      <c r="E553" s="96"/>
      <c r="F553" s="95"/>
      <c r="G553" s="95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7"/>
    </row>
    <row r="554" ht="12.75" customHeight="1">
      <c r="A554" s="98"/>
      <c r="B554" s="94"/>
      <c r="C554" s="95"/>
      <c r="D554" s="96"/>
      <c r="E554" s="96"/>
      <c r="F554" s="95"/>
      <c r="G554" s="95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7"/>
    </row>
    <row r="555" ht="12.75" customHeight="1">
      <c r="A555" s="98"/>
      <c r="B555" s="94"/>
      <c r="C555" s="95"/>
      <c r="D555" s="96"/>
      <c r="E555" s="96"/>
      <c r="F555" s="95"/>
      <c r="G555" s="95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7"/>
    </row>
    <row r="556" ht="12.75" customHeight="1">
      <c r="A556" s="98"/>
      <c r="B556" s="94"/>
      <c r="C556" s="95"/>
      <c r="D556" s="96"/>
      <c r="E556" s="96"/>
      <c r="F556" s="95"/>
      <c r="G556" s="95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7"/>
    </row>
    <row r="557" ht="12.75" customHeight="1">
      <c r="A557" s="98"/>
      <c r="B557" s="94"/>
      <c r="C557" s="95"/>
      <c r="D557" s="96"/>
      <c r="E557" s="96"/>
      <c r="F557" s="95"/>
      <c r="G557" s="95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7"/>
    </row>
    <row r="558" ht="12.75" customHeight="1">
      <c r="A558" s="98"/>
      <c r="B558" s="94"/>
      <c r="C558" s="95"/>
      <c r="D558" s="96"/>
      <c r="E558" s="96"/>
      <c r="F558" s="95"/>
      <c r="G558" s="95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7"/>
    </row>
    <row r="559" ht="12.75" customHeight="1">
      <c r="A559" s="98"/>
      <c r="B559" s="94"/>
      <c r="C559" s="95"/>
      <c r="D559" s="96"/>
      <c r="E559" s="96"/>
      <c r="F559" s="95"/>
      <c r="G559" s="95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7"/>
    </row>
    <row r="560" ht="12.75" customHeight="1">
      <c r="A560" s="98"/>
      <c r="B560" s="94"/>
      <c r="C560" s="95"/>
      <c r="D560" s="96"/>
      <c r="E560" s="96"/>
      <c r="F560" s="95"/>
      <c r="G560" s="95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7"/>
    </row>
    <row r="561" ht="12.75" customHeight="1">
      <c r="A561" s="98"/>
      <c r="B561" s="94"/>
      <c r="C561" s="95"/>
      <c r="D561" s="96"/>
      <c r="E561" s="96"/>
      <c r="F561" s="95"/>
      <c r="G561" s="95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7"/>
    </row>
    <row r="562" ht="12.75" customHeight="1">
      <c r="A562" s="98"/>
      <c r="B562" s="94"/>
      <c r="C562" s="95"/>
      <c r="D562" s="96"/>
      <c r="E562" s="96"/>
      <c r="F562" s="95"/>
      <c r="G562" s="95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7"/>
    </row>
    <row r="563" ht="12.75" customHeight="1">
      <c r="A563" s="98"/>
      <c r="B563" s="94"/>
      <c r="C563" s="95"/>
      <c r="D563" s="96"/>
      <c r="E563" s="96"/>
      <c r="F563" s="95"/>
      <c r="G563" s="95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7"/>
    </row>
    <row r="564" ht="12.75" customHeight="1">
      <c r="A564" s="98"/>
      <c r="B564" s="94"/>
      <c r="C564" s="95"/>
      <c r="D564" s="96"/>
      <c r="E564" s="96"/>
      <c r="F564" s="95"/>
      <c r="G564" s="95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7"/>
    </row>
    <row r="565" ht="12.75" customHeight="1">
      <c r="A565" s="98"/>
      <c r="B565" s="94"/>
      <c r="C565" s="95"/>
      <c r="D565" s="96"/>
      <c r="E565" s="96"/>
      <c r="F565" s="95"/>
      <c r="G565" s="95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7"/>
    </row>
    <row r="566" ht="12.75" customHeight="1">
      <c r="A566" s="98"/>
      <c r="B566" s="94"/>
      <c r="C566" s="95"/>
      <c r="D566" s="96"/>
      <c r="E566" s="96"/>
      <c r="F566" s="95"/>
      <c r="G566" s="95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7"/>
    </row>
    <row r="567" ht="12.75" customHeight="1">
      <c r="A567" s="98"/>
      <c r="B567" s="94"/>
      <c r="C567" s="95"/>
      <c r="D567" s="96"/>
      <c r="E567" s="96"/>
      <c r="F567" s="95"/>
      <c r="G567" s="95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7"/>
    </row>
    <row r="568" ht="12.75" customHeight="1">
      <c r="A568" s="98"/>
      <c r="B568" s="94"/>
      <c r="C568" s="95"/>
      <c r="D568" s="96"/>
      <c r="E568" s="96"/>
      <c r="F568" s="95"/>
      <c r="G568" s="95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7"/>
    </row>
    <row r="569" ht="12.75" customHeight="1">
      <c r="A569" s="98"/>
      <c r="B569" s="94"/>
      <c r="C569" s="95"/>
      <c r="D569" s="96"/>
      <c r="E569" s="96"/>
      <c r="F569" s="95"/>
      <c r="G569" s="95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7"/>
    </row>
    <row r="570" ht="12.75" customHeight="1">
      <c r="A570" s="98"/>
      <c r="B570" s="94"/>
      <c r="C570" s="95"/>
      <c r="D570" s="96"/>
      <c r="E570" s="96"/>
      <c r="F570" s="95"/>
      <c r="G570" s="95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7"/>
    </row>
    <row r="571" ht="12.75" customHeight="1">
      <c r="A571" s="98"/>
      <c r="B571" s="94"/>
      <c r="C571" s="95"/>
      <c r="D571" s="96"/>
      <c r="E571" s="96"/>
      <c r="F571" s="95"/>
      <c r="G571" s="95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7"/>
    </row>
    <row r="572" ht="12.75" customHeight="1">
      <c r="A572" s="98"/>
      <c r="B572" s="94"/>
      <c r="C572" s="95"/>
      <c r="D572" s="96"/>
      <c r="E572" s="96"/>
      <c r="F572" s="95"/>
      <c r="G572" s="95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7"/>
    </row>
    <row r="573" ht="12.75" customHeight="1">
      <c r="A573" s="98"/>
      <c r="B573" s="94"/>
      <c r="C573" s="95"/>
      <c r="D573" s="96"/>
      <c r="E573" s="96"/>
      <c r="F573" s="95"/>
      <c r="G573" s="95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7"/>
    </row>
    <row r="574" ht="12.75" customHeight="1">
      <c r="A574" s="98"/>
      <c r="B574" s="94"/>
      <c r="C574" s="95"/>
      <c r="D574" s="96"/>
      <c r="E574" s="96"/>
      <c r="F574" s="95"/>
      <c r="G574" s="95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7"/>
    </row>
    <row r="575" ht="12.75" customHeight="1">
      <c r="A575" s="98"/>
      <c r="B575" s="94"/>
      <c r="C575" s="95"/>
      <c r="D575" s="96"/>
      <c r="E575" s="96"/>
      <c r="F575" s="95"/>
      <c r="G575" s="95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7"/>
    </row>
    <row r="576" ht="12.75" customHeight="1">
      <c r="A576" s="98"/>
      <c r="B576" s="94"/>
      <c r="C576" s="95"/>
      <c r="D576" s="96"/>
      <c r="E576" s="96"/>
      <c r="F576" s="95"/>
      <c r="G576" s="95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7"/>
    </row>
    <row r="577" ht="12.75" customHeight="1">
      <c r="A577" s="98"/>
      <c r="B577" s="94"/>
      <c r="C577" s="95"/>
      <c r="D577" s="96"/>
      <c r="E577" s="96"/>
      <c r="F577" s="95"/>
      <c r="G577" s="95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7"/>
    </row>
    <row r="578" ht="12.75" customHeight="1">
      <c r="A578" s="98"/>
      <c r="B578" s="94"/>
      <c r="C578" s="95"/>
      <c r="D578" s="96"/>
      <c r="E578" s="96"/>
      <c r="F578" s="95"/>
      <c r="G578" s="95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7"/>
    </row>
    <row r="579" ht="12.75" customHeight="1">
      <c r="A579" s="98"/>
      <c r="B579" s="94"/>
      <c r="C579" s="95"/>
      <c r="D579" s="96"/>
      <c r="E579" s="96"/>
      <c r="F579" s="95"/>
      <c r="G579" s="95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7"/>
    </row>
    <row r="580" ht="12.75" customHeight="1">
      <c r="A580" s="98"/>
      <c r="B580" s="94"/>
      <c r="C580" s="95"/>
      <c r="D580" s="96"/>
      <c r="E580" s="96"/>
      <c r="F580" s="95"/>
      <c r="G580" s="95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7"/>
    </row>
    <row r="581" ht="12.75" customHeight="1">
      <c r="A581" s="98"/>
      <c r="B581" s="94"/>
      <c r="C581" s="95"/>
      <c r="D581" s="96"/>
      <c r="E581" s="96"/>
      <c r="F581" s="95"/>
      <c r="G581" s="95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7"/>
    </row>
    <row r="582" ht="12.75" customHeight="1">
      <c r="A582" s="98"/>
      <c r="B582" s="94"/>
      <c r="C582" s="95"/>
      <c r="D582" s="96"/>
      <c r="E582" s="96"/>
      <c r="F582" s="95"/>
      <c r="G582" s="95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7"/>
    </row>
    <row r="583" ht="12.75" customHeight="1">
      <c r="A583" s="98"/>
      <c r="B583" s="94"/>
      <c r="C583" s="95"/>
      <c r="D583" s="96"/>
      <c r="E583" s="96"/>
      <c r="F583" s="95"/>
      <c r="G583" s="95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7"/>
    </row>
    <row r="584" ht="12.75" customHeight="1">
      <c r="A584" s="98"/>
      <c r="B584" s="94"/>
      <c r="C584" s="95"/>
      <c r="D584" s="96"/>
      <c r="E584" s="96"/>
      <c r="F584" s="95"/>
      <c r="G584" s="95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7"/>
    </row>
    <row r="585" ht="12.75" customHeight="1">
      <c r="A585" s="98"/>
      <c r="B585" s="94"/>
      <c r="C585" s="95"/>
      <c r="D585" s="96"/>
      <c r="E585" s="96"/>
      <c r="F585" s="95"/>
      <c r="G585" s="95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7"/>
    </row>
    <row r="586" ht="12.75" customHeight="1">
      <c r="A586" s="98"/>
      <c r="B586" s="94"/>
      <c r="C586" s="95"/>
      <c r="D586" s="96"/>
      <c r="E586" s="96"/>
      <c r="F586" s="95"/>
      <c r="G586" s="95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7"/>
    </row>
    <row r="587" ht="12.75" customHeight="1">
      <c r="A587" s="98"/>
      <c r="B587" s="94"/>
      <c r="C587" s="95"/>
      <c r="D587" s="96"/>
      <c r="E587" s="96"/>
      <c r="F587" s="95"/>
      <c r="G587" s="95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7"/>
    </row>
    <row r="588" ht="12.75" customHeight="1">
      <c r="A588" s="98"/>
      <c r="B588" s="94"/>
      <c r="C588" s="95"/>
      <c r="D588" s="96"/>
      <c r="E588" s="96"/>
      <c r="F588" s="95"/>
      <c r="G588" s="95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7"/>
    </row>
    <row r="589" ht="12.75" customHeight="1">
      <c r="A589" s="98"/>
      <c r="B589" s="94"/>
      <c r="C589" s="95"/>
      <c r="D589" s="96"/>
      <c r="E589" s="96"/>
      <c r="F589" s="95"/>
      <c r="G589" s="95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7"/>
    </row>
    <row r="590" ht="12.75" customHeight="1">
      <c r="A590" s="98"/>
      <c r="B590" s="94"/>
      <c r="C590" s="95"/>
      <c r="D590" s="96"/>
      <c r="E590" s="96"/>
      <c r="F590" s="95"/>
      <c r="G590" s="95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7"/>
    </row>
    <row r="591" ht="12.75" customHeight="1">
      <c r="A591" s="98"/>
      <c r="B591" s="94"/>
      <c r="C591" s="95"/>
      <c r="D591" s="96"/>
      <c r="E591" s="96"/>
      <c r="F591" s="95"/>
      <c r="G591" s="95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7"/>
    </row>
    <row r="592" ht="12.75" customHeight="1">
      <c r="A592" s="98"/>
      <c r="B592" s="94"/>
      <c r="C592" s="95"/>
      <c r="D592" s="96"/>
      <c r="E592" s="96"/>
      <c r="F592" s="95"/>
      <c r="G592" s="95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7"/>
    </row>
    <row r="593" ht="12.75" customHeight="1">
      <c r="A593" s="98"/>
      <c r="B593" s="94"/>
      <c r="C593" s="95"/>
      <c r="D593" s="96"/>
      <c r="E593" s="96"/>
      <c r="F593" s="95"/>
      <c r="G593" s="95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7"/>
    </row>
    <row r="594" ht="12.75" customHeight="1">
      <c r="A594" s="98"/>
      <c r="B594" s="94"/>
      <c r="C594" s="95"/>
      <c r="D594" s="96"/>
      <c r="E594" s="96"/>
      <c r="F594" s="95"/>
      <c r="G594" s="95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7"/>
    </row>
    <row r="595" ht="12.75" customHeight="1">
      <c r="A595" s="98"/>
      <c r="B595" s="94"/>
      <c r="C595" s="95"/>
      <c r="D595" s="96"/>
      <c r="E595" s="96"/>
      <c r="F595" s="95"/>
      <c r="G595" s="95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7"/>
    </row>
    <row r="596" ht="12.75" customHeight="1">
      <c r="A596" s="98"/>
      <c r="B596" s="94"/>
      <c r="C596" s="95"/>
      <c r="D596" s="96"/>
      <c r="E596" s="96"/>
      <c r="F596" s="95"/>
      <c r="G596" s="95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7"/>
    </row>
    <row r="597" ht="12.75" customHeight="1">
      <c r="A597" s="98"/>
      <c r="B597" s="94"/>
      <c r="C597" s="95"/>
      <c r="D597" s="96"/>
      <c r="E597" s="96"/>
      <c r="F597" s="95"/>
      <c r="G597" s="95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7"/>
    </row>
    <row r="598" ht="12.75" customHeight="1">
      <c r="A598" s="98"/>
      <c r="B598" s="94"/>
      <c r="C598" s="95"/>
      <c r="D598" s="96"/>
      <c r="E598" s="96"/>
      <c r="F598" s="95"/>
      <c r="G598" s="95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7"/>
    </row>
    <row r="599" ht="12.75" customHeight="1">
      <c r="A599" s="98"/>
      <c r="B599" s="94"/>
      <c r="C599" s="95"/>
      <c r="D599" s="96"/>
      <c r="E599" s="96"/>
      <c r="F599" s="95"/>
      <c r="G599" s="95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7"/>
    </row>
    <row r="600" ht="12.75" customHeight="1">
      <c r="A600" s="98"/>
      <c r="B600" s="94"/>
      <c r="C600" s="95"/>
      <c r="D600" s="96"/>
      <c r="E600" s="96"/>
      <c r="F600" s="95"/>
      <c r="G600" s="95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7"/>
    </row>
    <row r="601" ht="12.75" customHeight="1">
      <c r="A601" s="98"/>
      <c r="B601" s="94"/>
      <c r="C601" s="95"/>
      <c r="D601" s="96"/>
      <c r="E601" s="96"/>
      <c r="F601" s="95"/>
      <c r="G601" s="95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7"/>
    </row>
    <row r="602" ht="12.75" customHeight="1">
      <c r="A602" s="98"/>
      <c r="B602" s="94"/>
      <c r="C602" s="95"/>
      <c r="D602" s="96"/>
      <c r="E602" s="96"/>
      <c r="F602" s="95"/>
      <c r="G602" s="95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7"/>
    </row>
    <row r="603" ht="12.75" customHeight="1">
      <c r="A603" s="98"/>
      <c r="B603" s="94"/>
      <c r="C603" s="95"/>
      <c r="D603" s="96"/>
      <c r="E603" s="96"/>
      <c r="F603" s="95"/>
      <c r="G603" s="95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7"/>
    </row>
    <row r="604" ht="12.75" customHeight="1">
      <c r="A604" s="98"/>
      <c r="B604" s="94"/>
      <c r="C604" s="95"/>
      <c r="D604" s="96"/>
      <c r="E604" s="96"/>
      <c r="F604" s="95"/>
      <c r="G604" s="95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7"/>
    </row>
    <row r="605" ht="12.75" customHeight="1">
      <c r="A605" s="98"/>
      <c r="B605" s="94"/>
      <c r="C605" s="95"/>
      <c r="D605" s="96"/>
      <c r="E605" s="96"/>
      <c r="F605" s="95"/>
      <c r="G605" s="95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7"/>
    </row>
    <row r="606" ht="12.75" customHeight="1">
      <c r="A606" s="98"/>
      <c r="B606" s="94"/>
      <c r="C606" s="95"/>
      <c r="D606" s="96"/>
      <c r="E606" s="96"/>
      <c r="F606" s="95"/>
      <c r="G606" s="95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7"/>
    </row>
    <row r="607" ht="12.75" customHeight="1">
      <c r="A607" s="98"/>
      <c r="B607" s="94"/>
      <c r="C607" s="95"/>
      <c r="D607" s="96"/>
      <c r="E607" s="96"/>
      <c r="F607" s="95"/>
      <c r="G607" s="95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7"/>
    </row>
    <row r="608" ht="12.75" customHeight="1">
      <c r="A608" s="98"/>
      <c r="B608" s="94"/>
      <c r="C608" s="95"/>
      <c r="D608" s="96"/>
      <c r="E608" s="96"/>
      <c r="F608" s="95"/>
      <c r="G608" s="95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7"/>
    </row>
    <row r="609" ht="12.75" customHeight="1">
      <c r="A609" s="98"/>
      <c r="B609" s="94"/>
      <c r="C609" s="95"/>
      <c r="D609" s="96"/>
      <c r="E609" s="96"/>
      <c r="F609" s="95"/>
      <c r="G609" s="95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7"/>
    </row>
    <row r="610" ht="12.75" customHeight="1">
      <c r="A610" s="98"/>
      <c r="B610" s="94"/>
      <c r="C610" s="95"/>
      <c r="D610" s="96"/>
      <c r="E610" s="96"/>
      <c r="F610" s="95"/>
      <c r="G610" s="95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7"/>
    </row>
    <row r="611" ht="12.75" customHeight="1">
      <c r="A611" s="98"/>
      <c r="B611" s="94"/>
      <c r="C611" s="95"/>
      <c r="D611" s="96"/>
      <c r="E611" s="96"/>
      <c r="F611" s="95"/>
      <c r="G611" s="95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7"/>
    </row>
    <row r="612" ht="12.75" customHeight="1">
      <c r="A612" s="98"/>
      <c r="B612" s="94"/>
      <c r="C612" s="95"/>
      <c r="D612" s="96"/>
      <c r="E612" s="96"/>
      <c r="F612" s="95"/>
      <c r="G612" s="95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7"/>
    </row>
    <row r="613" ht="12.75" customHeight="1">
      <c r="A613" s="98"/>
      <c r="B613" s="94"/>
      <c r="C613" s="95"/>
      <c r="D613" s="96"/>
      <c r="E613" s="96"/>
      <c r="F613" s="95"/>
      <c r="G613" s="95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7"/>
    </row>
    <row r="614" ht="12.75" customHeight="1">
      <c r="A614" s="98"/>
      <c r="B614" s="94"/>
      <c r="C614" s="95"/>
      <c r="D614" s="96"/>
      <c r="E614" s="96"/>
      <c r="F614" s="95"/>
      <c r="G614" s="95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7"/>
    </row>
    <row r="615" ht="12.75" customHeight="1">
      <c r="A615" s="98"/>
      <c r="B615" s="94"/>
      <c r="C615" s="95"/>
      <c r="D615" s="96"/>
      <c r="E615" s="96"/>
      <c r="F615" s="95"/>
      <c r="G615" s="95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7"/>
    </row>
    <row r="616" ht="12.75" customHeight="1">
      <c r="A616" s="98"/>
      <c r="B616" s="94"/>
      <c r="C616" s="95"/>
      <c r="D616" s="96"/>
      <c r="E616" s="96"/>
      <c r="F616" s="95"/>
      <c r="G616" s="95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7"/>
    </row>
    <row r="617" ht="12.75" customHeight="1">
      <c r="A617" s="98"/>
      <c r="B617" s="94"/>
      <c r="C617" s="95"/>
      <c r="D617" s="96"/>
      <c r="E617" s="96"/>
      <c r="F617" s="95"/>
      <c r="G617" s="95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7"/>
    </row>
    <row r="618" ht="12.75" customHeight="1">
      <c r="A618" s="98"/>
      <c r="B618" s="94"/>
      <c r="C618" s="95"/>
      <c r="D618" s="96"/>
      <c r="E618" s="96"/>
      <c r="F618" s="95"/>
      <c r="G618" s="95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7"/>
    </row>
    <row r="619" ht="12.75" customHeight="1">
      <c r="A619" s="98"/>
      <c r="B619" s="94"/>
      <c r="C619" s="95"/>
      <c r="D619" s="96"/>
      <c r="E619" s="96"/>
      <c r="F619" s="95"/>
      <c r="G619" s="95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7"/>
    </row>
    <row r="620" ht="12.75" customHeight="1">
      <c r="A620" s="98"/>
      <c r="B620" s="94"/>
      <c r="C620" s="95"/>
      <c r="D620" s="96"/>
      <c r="E620" s="96"/>
      <c r="F620" s="95"/>
      <c r="G620" s="95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7"/>
    </row>
    <row r="621" ht="12.75" customHeight="1">
      <c r="A621" s="98"/>
      <c r="B621" s="94"/>
      <c r="C621" s="95"/>
      <c r="D621" s="96"/>
      <c r="E621" s="96"/>
      <c r="F621" s="95"/>
      <c r="G621" s="95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7"/>
    </row>
    <row r="622" ht="12.75" customHeight="1">
      <c r="A622" s="98"/>
      <c r="B622" s="94"/>
      <c r="C622" s="95"/>
      <c r="D622" s="96"/>
      <c r="E622" s="96"/>
      <c r="F622" s="95"/>
      <c r="G622" s="95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7"/>
    </row>
    <row r="623" ht="12.75" customHeight="1">
      <c r="A623" s="98"/>
      <c r="B623" s="94"/>
      <c r="C623" s="95"/>
      <c r="D623" s="96"/>
      <c r="E623" s="96"/>
      <c r="F623" s="95"/>
      <c r="G623" s="95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7"/>
    </row>
    <row r="624" ht="12.75" customHeight="1">
      <c r="A624" s="98"/>
      <c r="B624" s="94"/>
      <c r="C624" s="95"/>
      <c r="D624" s="96"/>
      <c r="E624" s="96"/>
      <c r="F624" s="95"/>
      <c r="G624" s="95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7"/>
    </row>
    <row r="625" ht="12.75" customHeight="1">
      <c r="A625" s="98"/>
      <c r="B625" s="94"/>
      <c r="C625" s="95"/>
      <c r="D625" s="96"/>
      <c r="E625" s="96"/>
      <c r="F625" s="95"/>
      <c r="G625" s="95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7"/>
    </row>
    <row r="626" ht="12.75" customHeight="1">
      <c r="A626" s="98"/>
      <c r="B626" s="94"/>
      <c r="C626" s="95"/>
      <c r="D626" s="96"/>
      <c r="E626" s="96"/>
      <c r="F626" s="95"/>
      <c r="G626" s="95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7"/>
    </row>
    <row r="627" ht="12.75" customHeight="1">
      <c r="A627" s="98"/>
      <c r="B627" s="94"/>
      <c r="C627" s="95"/>
      <c r="D627" s="96"/>
      <c r="E627" s="96"/>
      <c r="F627" s="95"/>
      <c r="G627" s="95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7"/>
    </row>
    <row r="628" ht="12.75" customHeight="1">
      <c r="A628" s="98"/>
      <c r="B628" s="94"/>
      <c r="C628" s="95"/>
      <c r="D628" s="96"/>
      <c r="E628" s="96"/>
      <c r="F628" s="95"/>
      <c r="G628" s="95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7"/>
    </row>
    <row r="629" ht="12.75" customHeight="1">
      <c r="A629" s="98"/>
      <c r="B629" s="94"/>
      <c r="C629" s="95"/>
      <c r="D629" s="96"/>
      <c r="E629" s="96"/>
      <c r="F629" s="95"/>
      <c r="G629" s="95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7"/>
    </row>
    <row r="630" ht="12.75" customHeight="1">
      <c r="A630" s="98"/>
      <c r="B630" s="94"/>
      <c r="C630" s="95"/>
      <c r="D630" s="96"/>
      <c r="E630" s="96"/>
      <c r="F630" s="95"/>
      <c r="G630" s="95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7"/>
    </row>
    <row r="631" ht="12.75" customHeight="1">
      <c r="A631" s="98"/>
      <c r="B631" s="94"/>
      <c r="C631" s="95"/>
      <c r="D631" s="96"/>
      <c r="E631" s="96"/>
      <c r="F631" s="95"/>
      <c r="G631" s="95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7"/>
    </row>
    <row r="632" ht="12.75" customHeight="1">
      <c r="A632" s="98"/>
      <c r="B632" s="94"/>
      <c r="C632" s="95"/>
      <c r="D632" s="96"/>
      <c r="E632" s="96"/>
      <c r="F632" s="95"/>
      <c r="G632" s="95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7"/>
    </row>
    <row r="633" ht="12.75" customHeight="1">
      <c r="A633" s="98"/>
      <c r="B633" s="94"/>
      <c r="C633" s="95"/>
      <c r="D633" s="96"/>
      <c r="E633" s="96"/>
      <c r="F633" s="95"/>
      <c r="G633" s="95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7"/>
    </row>
    <row r="634" ht="12.75" customHeight="1">
      <c r="A634" s="98"/>
      <c r="B634" s="94"/>
      <c r="C634" s="95"/>
      <c r="D634" s="96"/>
      <c r="E634" s="96"/>
      <c r="F634" s="95"/>
      <c r="G634" s="95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7"/>
    </row>
    <row r="635" ht="12.75" customHeight="1">
      <c r="A635" s="98"/>
      <c r="B635" s="94"/>
      <c r="C635" s="95"/>
      <c r="D635" s="96"/>
      <c r="E635" s="96"/>
      <c r="F635" s="95"/>
      <c r="G635" s="95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7"/>
    </row>
    <row r="636" ht="12.75" customHeight="1">
      <c r="A636" s="98"/>
      <c r="B636" s="94"/>
      <c r="C636" s="95"/>
      <c r="D636" s="96"/>
      <c r="E636" s="96"/>
      <c r="F636" s="95"/>
      <c r="G636" s="95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7"/>
    </row>
    <row r="637" ht="12.75" customHeight="1">
      <c r="A637" s="98"/>
      <c r="B637" s="94"/>
      <c r="C637" s="95"/>
      <c r="D637" s="96"/>
      <c r="E637" s="96"/>
      <c r="F637" s="95"/>
      <c r="G637" s="95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7"/>
    </row>
    <row r="638" ht="12.75" customHeight="1">
      <c r="A638" s="98"/>
      <c r="B638" s="94"/>
      <c r="C638" s="95"/>
      <c r="D638" s="96"/>
      <c r="E638" s="96"/>
      <c r="F638" s="95"/>
      <c r="G638" s="95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7"/>
    </row>
    <row r="639" ht="12.75" customHeight="1">
      <c r="A639" s="98"/>
      <c r="B639" s="94"/>
      <c r="C639" s="95"/>
      <c r="D639" s="96"/>
      <c r="E639" s="96"/>
      <c r="F639" s="95"/>
      <c r="G639" s="95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7"/>
    </row>
    <row r="640" ht="12.75" customHeight="1">
      <c r="A640" s="98"/>
      <c r="B640" s="94"/>
      <c r="C640" s="95"/>
      <c r="D640" s="96"/>
      <c r="E640" s="96"/>
      <c r="F640" s="95"/>
      <c r="G640" s="95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7"/>
    </row>
    <row r="641" ht="12.75" customHeight="1">
      <c r="A641" s="98"/>
      <c r="B641" s="94"/>
      <c r="C641" s="95"/>
      <c r="D641" s="96"/>
      <c r="E641" s="96"/>
      <c r="F641" s="95"/>
      <c r="G641" s="95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7"/>
    </row>
    <row r="642" ht="12.75" customHeight="1">
      <c r="A642" s="98"/>
      <c r="B642" s="94"/>
      <c r="C642" s="95"/>
      <c r="D642" s="96"/>
      <c r="E642" s="96"/>
      <c r="F642" s="95"/>
      <c r="G642" s="95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7"/>
    </row>
    <row r="643" ht="12.75" customHeight="1">
      <c r="A643" s="98"/>
      <c r="B643" s="94"/>
      <c r="C643" s="95"/>
      <c r="D643" s="96"/>
      <c r="E643" s="96"/>
      <c r="F643" s="95"/>
      <c r="G643" s="95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7"/>
    </row>
    <row r="644" ht="12.75" customHeight="1">
      <c r="A644" s="98"/>
      <c r="B644" s="94"/>
      <c r="C644" s="95"/>
      <c r="D644" s="96"/>
      <c r="E644" s="96"/>
      <c r="F644" s="95"/>
      <c r="G644" s="95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7"/>
    </row>
    <row r="645" ht="12.75" customHeight="1">
      <c r="A645" s="98"/>
      <c r="B645" s="94"/>
      <c r="C645" s="95"/>
      <c r="D645" s="96"/>
      <c r="E645" s="96"/>
      <c r="F645" s="95"/>
      <c r="G645" s="95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7"/>
    </row>
    <row r="646" ht="12.75" customHeight="1">
      <c r="A646" s="98"/>
      <c r="B646" s="94"/>
      <c r="C646" s="95"/>
      <c r="D646" s="96"/>
      <c r="E646" s="96"/>
      <c r="F646" s="95"/>
      <c r="G646" s="95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7"/>
    </row>
    <row r="647" ht="12.75" customHeight="1">
      <c r="A647" s="98"/>
      <c r="B647" s="94"/>
      <c r="C647" s="95"/>
      <c r="D647" s="96"/>
      <c r="E647" s="96"/>
      <c r="F647" s="95"/>
      <c r="G647" s="95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7"/>
    </row>
    <row r="648" ht="12.75" customHeight="1">
      <c r="A648" s="98"/>
      <c r="B648" s="94"/>
      <c r="C648" s="95"/>
      <c r="D648" s="96"/>
      <c r="E648" s="96"/>
      <c r="F648" s="95"/>
      <c r="G648" s="95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7"/>
    </row>
    <row r="649" ht="12.75" customHeight="1">
      <c r="A649" s="98"/>
      <c r="B649" s="94"/>
      <c r="C649" s="95"/>
      <c r="D649" s="96"/>
      <c r="E649" s="96"/>
      <c r="F649" s="95"/>
      <c r="G649" s="95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7"/>
    </row>
    <row r="650" ht="12.75" customHeight="1">
      <c r="A650" s="98"/>
      <c r="B650" s="94"/>
      <c r="C650" s="95"/>
      <c r="D650" s="96"/>
      <c r="E650" s="96"/>
      <c r="F650" s="95"/>
      <c r="G650" s="95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7"/>
    </row>
    <row r="651" ht="12.75" customHeight="1">
      <c r="A651" s="98"/>
      <c r="B651" s="94"/>
      <c r="C651" s="95"/>
      <c r="D651" s="96"/>
      <c r="E651" s="96"/>
      <c r="F651" s="95"/>
      <c r="G651" s="95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7"/>
    </row>
    <row r="652" ht="12.75" customHeight="1">
      <c r="A652" s="98"/>
      <c r="B652" s="94"/>
      <c r="C652" s="95"/>
      <c r="D652" s="96"/>
      <c r="E652" s="96"/>
      <c r="F652" s="95"/>
      <c r="G652" s="95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7"/>
    </row>
    <row r="653" ht="12.75" customHeight="1">
      <c r="A653" s="98"/>
      <c r="B653" s="94"/>
      <c r="C653" s="95"/>
      <c r="D653" s="96"/>
      <c r="E653" s="96"/>
      <c r="F653" s="95"/>
      <c r="G653" s="95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7"/>
    </row>
    <row r="654" ht="12.75" customHeight="1">
      <c r="A654" s="98"/>
      <c r="B654" s="94"/>
      <c r="C654" s="95"/>
      <c r="D654" s="96"/>
      <c r="E654" s="96"/>
      <c r="F654" s="95"/>
      <c r="G654" s="95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7"/>
    </row>
    <row r="655" ht="12.75" customHeight="1">
      <c r="A655" s="98"/>
      <c r="B655" s="94"/>
      <c r="C655" s="95"/>
      <c r="D655" s="96"/>
      <c r="E655" s="96"/>
      <c r="F655" s="95"/>
      <c r="G655" s="95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7"/>
    </row>
    <row r="656" ht="12.75" customHeight="1">
      <c r="A656" s="98"/>
      <c r="B656" s="94"/>
      <c r="C656" s="95"/>
      <c r="D656" s="96"/>
      <c r="E656" s="96"/>
      <c r="F656" s="95"/>
      <c r="G656" s="95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7"/>
    </row>
    <row r="657" ht="12.75" customHeight="1">
      <c r="A657" s="98"/>
      <c r="B657" s="94"/>
      <c r="C657" s="95"/>
      <c r="D657" s="96"/>
      <c r="E657" s="96"/>
      <c r="F657" s="95"/>
      <c r="G657" s="95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7"/>
    </row>
    <row r="658" ht="12.75" customHeight="1">
      <c r="A658" s="98"/>
      <c r="B658" s="94"/>
      <c r="C658" s="95"/>
      <c r="D658" s="96"/>
      <c r="E658" s="96"/>
      <c r="F658" s="95"/>
      <c r="G658" s="95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7"/>
    </row>
    <row r="659" ht="12.75" customHeight="1">
      <c r="A659" s="98"/>
      <c r="B659" s="94"/>
      <c r="C659" s="95"/>
      <c r="D659" s="96"/>
      <c r="E659" s="96"/>
      <c r="F659" s="95"/>
      <c r="G659" s="95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7"/>
    </row>
    <row r="660" ht="12.75" customHeight="1">
      <c r="A660" s="98"/>
      <c r="B660" s="94"/>
      <c r="C660" s="95"/>
      <c r="D660" s="96"/>
      <c r="E660" s="96"/>
      <c r="F660" s="95"/>
      <c r="G660" s="95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7"/>
    </row>
    <row r="661" ht="12.75" customHeight="1">
      <c r="A661" s="98"/>
      <c r="B661" s="94"/>
      <c r="C661" s="95"/>
      <c r="D661" s="96"/>
      <c r="E661" s="96"/>
      <c r="F661" s="95"/>
      <c r="G661" s="95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7"/>
    </row>
    <row r="662" ht="12.75" customHeight="1">
      <c r="A662" s="98"/>
      <c r="B662" s="94"/>
      <c r="C662" s="95"/>
      <c r="D662" s="96"/>
      <c r="E662" s="96"/>
      <c r="F662" s="95"/>
      <c r="G662" s="95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7"/>
    </row>
    <row r="663" ht="12.75" customHeight="1">
      <c r="A663" s="98"/>
      <c r="B663" s="94"/>
      <c r="C663" s="95"/>
      <c r="D663" s="96"/>
      <c r="E663" s="96"/>
      <c r="F663" s="95"/>
      <c r="G663" s="95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7"/>
    </row>
    <row r="664" ht="12.75" customHeight="1">
      <c r="A664" s="98"/>
      <c r="B664" s="94"/>
      <c r="C664" s="95"/>
      <c r="D664" s="96"/>
      <c r="E664" s="96"/>
      <c r="F664" s="95"/>
      <c r="G664" s="95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7"/>
    </row>
    <row r="665" ht="12.75" customHeight="1">
      <c r="A665" s="98"/>
      <c r="B665" s="94"/>
      <c r="C665" s="95"/>
      <c r="D665" s="96"/>
      <c r="E665" s="96"/>
      <c r="F665" s="95"/>
      <c r="G665" s="95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7"/>
    </row>
    <row r="666" ht="12.75" customHeight="1">
      <c r="A666" s="98"/>
      <c r="B666" s="94"/>
      <c r="C666" s="95"/>
      <c r="D666" s="96"/>
      <c r="E666" s="96"/>
      <c r="F666" s="95"/>
      <c r="G666" s="95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7"/>
    </row>
    <row r="667" ht="12.75" customHeight="1">
      <c r="A667" s="98"/>
      <c r="B667" s="94"/>
      <c r="C667" s="95"/>
      <c r="D667" s="96"/>
      <c r="E667" s="96"/>
      <c r="F667" s="95"/>
      <c r="G667" s="95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7"/>
    </row>
    <row r="668" ht="12.75" customHeight="1">
      <c r="A668" s="98"/>
      <c r="B668" s="94"/>
      <c r="C668" s="95"/>
      <c r="D668" s="96"/>
      <c r="E668" s="96"/>
      <c r="F668" s="95"/>
      <c r="G668" s="95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7"/>
    </row>
    <row r="669" ht="12.75" customHeight="1">
      <c r="A669" s="98"/>
      <c r="B669" s="94"/>
      <c r="C669" s="95"/>
      <c r="D669" s="96"/>
      <c r="E669" s="96"/>
      <c r="F669" s="95"/>
      <c r="G669" s="95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7"/>
    </row>
    <row r="670" ht="12.75" customHeight="1">
      <c r="A670" s="98"/>
      <c r="B670" s="94"/>
      <c r="C670" s="95"/>
      <c r="D670" s="96"/>
      <c r="E670" s="96"/>
      <c r="F670" s="95"/>
      <c r="G670" s="95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7"/>
    </row>
    <row r="671" ht="12.75" customHeight="1">
      <c r="A671" s="98"/>
      <c r="B671" s="94"/>
      <c r="C671" s="95"/>
      <c r="D671" s="96"/>
      <c r="E671" s="96"/>
      <c r="F671" s="95"/>
      <c r="G671" s="95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7"/>
    </row>
    <row r="672" ht="12.75" customHeight="1">
      <c r="A672" s="98"/>
      <c r="B672" s="94"/>
      <c r="C672" s="95"/>
      <c r="D672" s="96"/>
      <c r="E672" s="96"/>
      <c r="F672" s="95"/>
      <c r="G672" s="95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7"/>
    </row>
    <row r="673" ht="12.75" customHeight="1">
      <c r="A673" s="98"/>
      <c r="B673" s="94"/>
      <c r="C673" s="95"/>
      <c r="D673" s="96"/>
      <c r="E673" s="96"/>
      <c r="F673" s="95"/>
      <c r="G673" s="95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7"/>
    </row>
    <row r="674" ht="12.75" customHeight="1">
      <c r="A674" s="98"/>
      <c r="B674" s="94"/>
      <c r="C674" s="95"/>
      <c r="D674" s="96"/>
      <c r="E674" s="96"/>
      <c r="F674" s="95"/>
      <c r="G674" s="95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7"/>
    </row>
    <row r="675" ht="12.75" customHeight="1">
      <c r="A675" s="98"/>
      <c r="B675" s="94"/>
      <c r="C675" s="95"/>
      <c r="D675" s="96"/>
      <c r="E675" s="96"/>
      <c r="F675" s="95"/>
      <c r="G675" s="95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7"/>
    </row>
    <row r="676" ht="12.75" customHeight="1">
      <c r="A676" s="98"/>
      <c r="B676" s="94"/>
      <c r="C676" s="95"/>
      <c r="D676" s="96"/>
      <c r="E676" s="96"/>
      <c r="F676" s="95"/>
      <c r="G676" s="95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7"/>
    </row>
    <row r="677" ht="12.75" customHeight="1">
      <c r="A677" s="98"/>
      <c r="B677" s="94"/>
      <c r="C677" s="95"/>
      <c r="D677" s="96"/>
      <c r="E677" s="96"/>
      <c r="F677" s="95"/>
      <c r="G677" s="95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7"/>
    </row>
    <row r="678" ht="12.75" customHeight="1">
      <c r="A678" s="98"/>
      <c r="B678" s="94"/>
      <c r="C678" s="95"/>
      <c r="D678" s="96"/>
      <c r="E678" s="96"/>
      <c r="F678" s="95"/>
      <c r="G678" s="95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7"/>
    </row>
    <row r="679" ht="12.75" customHeight="1">
      <c r="A679" s="98"/>
      <c r="B679" s="94"/>
      <c r="C679" s="95"/>
      <c r="D679" s="96"/>
      <c r="E679" s="96"/>
      <c r="F679" s="95"/>
      <c r="G679" s="95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7"/>
    </row>
    <row r="680" ht="12.75" customHeight="1">
      <c r="A680" s="98"/>
      <c r="B680" s="94"/>
      <c r="C680" s="95"/>
      <c r="D680" s="96"/>
      <c r="E680" s="96"/>
      <c r="F680" s="95"/>
      <c r="G680" s="95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7"/>
    </row>
    <row r="681" ht="12.75" customHeight="1">
      <c r="A681" s="98"/>
      <c r="B681" s="94"/>
      <c r="C681" s="95"/>
      <c r="D681" s="96"/>
      <c r="E681" s="96"/>
      <c r="F681" s="95"/>
      <c r="G681" s="95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7"/>
    </row>
    <row r="682" ht="12.75" customHeight="1">
      <c r="A682" s="98"/>
      <c r="B682" s="94"/>
      <c r="C682" s="95"/>
      <c r="D682" s="96"/>
      <c r="E682" s="96"/>
      <c r="F682" s="95"/>
      <c r="G682" s="95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7"/>
    </row>
    <row r="683" ht="12.75" customHeight="1">
      <c r="A683" s="98"/>
      <c r="B683" s="94"/>
      <c r="C683" s="95"/>
      <c r="D683" s="96"/>
      <c r="E683" s="96"/>
      <c r="F683" s="95"/>
      <c r="G683" s="95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7"/>
    </row>
    <row r="684" ht="12.75" customHeight="1">
      <c r="A684" s="98"/>
      <c r="B684" s="94"/>
      <c r="C684" s="95"/>
      <c r="D684" s="96"/>
      <c r="E684" s="96"/>
      <c r="F684" s="95"/>
      <c r="G684" s="95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7"/>
    </row>
    <row r="685" ht="12.75" customHeight="1">
      <c r="A685" s="98"/>
      <c r="B685" s="94"/>
      <c r="C685" s="95"/>
      <c r="D685" s="96"/>
      <c r="E685" s="96"/>
      <c r="F685" s="95"/>
      <c r="G685" s="95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7"/>
    </row>
    <row r="686" ht="12.75" customHeight="1">
      <c r="A686" s="98"/>
      <c r="B686" s="94"/>
      <c r="C686" s="95"/>
      <c r="D686" s="96"/>
      <c r="E686" s="96"/>
      <c r="F686" s="95"/>
      <c r="G686" s="95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7"/>
    </row>
    <row r="687" ht="12.75" customHeight="1">
      <c r="A687" s="98"/>
      <c r="B687" s="94"/>
      <c r="C687" s="95"/>
      <c r="D687" s="96"/>
      <c r="E687" s="96"/>
      <c r="F687" s="95"/>
      <c r="G687" s="95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7"/>
    </row>
    <row r="688" ht="12.75" customHeight="1">
      <c r="A688" s="98"/>
      <c r="B688" s="94"/>
      <c r="C688" s="95"/>
      <c r="D688" s="96"/>
      <c r="E688" s="96"/>
      <c r="F688" s="95"/>
      <c r="G688" s="95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7"/>
    </row>
    <row r="689" ht="12.75" customHeight="1">
      <c r="A689" s="98"/>
      <c r="B689" s="94"/>
      <c r="C689" s="95"/>
      <c r="D689" s="96"/>
      <c r="E689" s="96"/>
      <c r="F689" s="95"/>
      <c r="G689" s="95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7"/>
    </row>
    <row r="690" ht="12.75" customHeight="1">
      <c r="A690" s="98"/>
      <c r="B690" s="94"/>
      <c r="C690" s="95"/>
      <c r="D690" s="96"/>
      <c r="E690" s="96"/>
      <c r="F690" s="95"/>
      <c r="G690" s="95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7"/>
    </row>
    <row r="691" ht="12.75" customHeight="1">
      <c r="A691" s="98"/>
      <c r="B691" s="94"/>
      <c r="C691" s="95"/>
      <c r="D691" s="96"/>
      <c r="E691" s="96"/>
      <c r="F691" s="95"/>
      <c r="G691" s="95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7"/>
    </row>
    <row r="692" ht="12.75" customHeight="1">
      <c r="A692" s="98"/>
      <c r="B692" s="94"/>
      <c r="C692" s="95"/>
      <c r="D692" s="96"/>
      <c r="E692" s="96"/>
      <c r="F692" s="95"/>
      <c r="G692" s="95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7"/>
    </row>
    <row r="693" ht="12.75" customHeight="1">
      <c r="A693" s="98"/>
      <c r="B693" s="94"/>
      <c r="C693" s="95"/>
      <c r="D693" s="96"/>
      <c r="E693" s="96"/>
      <c r="F693" s="95"/>
      <c r="G693" s="95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7"/>
    </row>
    <row r="694" ht="12.75" customHeight="1">
      <c r="A694" s="98"/>
      <c r="B694" s="94"/>
      <c r="C694" s="95"/>
      <c r="D694" s="96"/>
      <c r="E694" s="96"/>
      <c r="F694" s="95"/>
      <c r="G694" s="95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7"/>
    </row>
    <row r="695" ht="12.75" customHeight="1">
      <c r="A695" s="98"/>
      <c r="B695" s="94"/>
      <c r="C695" s="95"/>
      <c r="D695" s="96"/>
      <c r="E695" s="96"/>
      <c r="F695" s="95"/>
      <c r="G695" s="95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7"/>
    </row>
    <row r="696" ht="12.75" customHeight="1">
      <c r="A696" s="98"/>
      <c r="B696" s="94"/>
      <c r="C696" s="95"/>
      <c r="D696" s="96"/>
      <c r="E696" s="96"/>
      <c r="F696" s="95"/>
      <c r="G696" s="95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7"/>
    </row>
    <row r="697" ht="12.75" customHeight="1">
      <c r="A697" s="98"/>
      <c r="B697" s="94"/>
      <c r="C697" s="95"/>
      <c r="D697" s="96"/>
      <c r="E697" s="96"/>
      <c r="F697" s="95"/>
      <c r="G697" s="95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7"/>
    </row>
    <row r="698" ht="12.75" customHeight="1">
      <c r="A698" s="98"/>
      <c r="B698" s="94"/>
      <c r="C698" s="95"/>
      <c r="D698" s="96"/>
      <c r="E698" s="96"/>
      <c r="F698" s="95"/>
      <c r="G698" s="95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7"/>
    </row>
    <row r="699" ht="12.75" customHeight="1">
      <c r="A699" s="98"/>
      <c r="B699" s="94"/>
      <c r="C699" s="95"/>
      <c r="D699" s="96"/>
      <c r="E699" s="96"/>
      <c r="F699" s="95"/>
      <c r="G699" s="95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7"/>
    </row>
    <row r="700" ht="12.75" customHeight="1">
      <c r="A700" s="98"/>
      <c r="B700" s="94"/>
      <c r="C700" s="95"/>
      <c r="D700" s="96"/>
      <c r="E700" s="96"/>
      <c r="F700" s="95"/>
      <c r="G700" s="95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7"/>
    </row>
    <row r="701" ht="12.75" customHeight="1">
      <c r="A701" s="98"/>
      <c r="B701" s="94"/>
      <c r="C701" s="95"/>
      <c r="D701" s="96"/>
      <c r="E701" s="96"/>
      <c r="F701" s="95"/>
      <c r="G701" s="95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7"/>
    </row>
    <row r="702" ht="12.75" customHeight="1">
      <c r="A702" s="98"/>
      <c r="B702" s="94"/>
      <c r="C702" s="95"/>
      <c r="D702" s="96"/>
      <c r="E702" s="96"/>
      <c r="F702" s="95"/>
      <c r="G702" s="95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7"/>
    </row>
    <row r="703" ht="12.75" customHeight="1">
      <c r="A703" s="98"/>
      <c r="B703" s="94"/>
      <c r="C703" s="95"/>
      <c r="D703" s="96"/>
      <c r="E703" s="96"/>
      <c r="F703" s="95"/>
      <c r="G703" s="95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7"/>
    </row>
    <row r="704" ht="12.75" customHeight="1">
      <c r="A704" s="98"/>
      <c r="B704" s="94"/>
      <c r="C704" s="95"/>
      <c r="D704" s="96"/>
      <c r="E704" s="96"/>
      <c r="F704" s="95"/>
      <c r="G704" s="95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7"/>
    </row>
    <row r="705" ht="12.75" customHeight="1">
      <c r="A705" s="98"/>
      <c r="B705" s="94"/>
      <c r="C705" s="95"/>
      <c r="D705" s="96"/>
      <c r="E705" s="96"/>
      <c r="F705" s="95"/>
      <c r="G705" s="95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7"/>
    </row>
    <row r="706" ht="12.75" customHeight="1">
      <c r="A706" s="98"/>
      <c r="B706" s="94"/>
      <c r="C706" s="95"/>
      <c r="D706" s="96"/>
      <c r="E706" s="96"/>
      <c r="F706" s="95"/>
      <c r="G706" s="95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7"/>
    </row>
    <row r="707" ht="12.75" customHeight="1">
      <c r="A707" s="98"/>
      <c r="B707" s="94"/>
      <c r="C707" s="95"/>
      <c r="D707" s="96"/>
      <c r="E707" s="96"/>
      <c r="F707" s="95"/>
      <c r="G707" s="95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7"/>
    </row>
    <row r="708" ht="12.75" customHeight="1">
      <c r="A708" s="98"/>
      <c r="B708" s="94"/>
      <c r="C708" s="95"/>
      <c r="D708" s="96"/>
      <c r="E708" s="96"/>
      <c r="F708" s="95"/>
      <c r="G708" s="95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7"/>
    </row>
    <row r="709" ht="12.75" customHeight="1">
      <c r="A709" s="98"/>
      <c r="B709" s="94"/>
      <c r="C709" s="95"/>
      <c r="D709" s="96"/>
      <c r="E709" s="96"/>
      <c r="F709" s="95"/>
      <c r="G709" s="95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7"/>
    </row>
    <row r="710" ht="12.75" customHeight="1">
      <c r="A710" s="98"/>
      <c r="B710" s="94"/>
      <c r="C710" s="95"/>
      <c r="D710" s="96"/>
      <c r="E710" s="96"/>
      <c r="F710" s="95"/>
      <c r="G710" s="95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7"/>
    </row>
    <row r="711" ht="12.75" customHeight="1">
      <c r="A711" s="98"/>
      <c r="B711" s="94"/>
      <c r="C711" s="95"/>
      <c r="D711" s="96"/>
      <c r="E711" s="96"/>
      <c r="F711" s="95"/>
      <c r="G711" s="95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7"/>
    </row>
    <row r="712" ht="12.75" customHeight="1">
      <c r="A712" s="98"/>
      <c r="B712" s="94"/>
      <c r="C712" s="95"/>
      <c r="D712" s="96"/>
      <c r="E712" s="96"/>
      <c r="F712" s="95"/>
      <c r="G712" s="95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7"/>
    </row>
    <row r="713" ht="12.75" customHeight="1">
      <c r="A713" s="98"/>
      <c r="B713" s="94"/>
      <c r="C713" s="95"/>
      <c r="D713" s="96"/>
      <c r="E713" s="96"/>
      <c r="F713" s="95"/>
      <c r="G713" s="95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7"/>
    </row>
    <row r="714" ht="12.75" customHeight="1">
      <c r="A714" s="98"/>
      <c r="B714" s="94"/>
      <c r="C714" s="95"/>
      <c r="D714" s="96"/>
      <c r="E714" s="96"/>
      <c r="F714" s="95"/>
      <c r="G714" s="95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7"/>
    </row>
    <row r="715" ht="12.75" customHeight="1">
      <c r="A715" s="98"/>
      <c r="B715" s="94"/>
      <c r="C715" s="95"/>
      <c r="D715" s="96"/>
      <c r="E715" s="96"/>
      <c r="F715" s="95"/>
      <c r="G715" s="95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7"/>
    </row>
    <row r="716" ht="12.75" customHeight="1">
      <c r="A716" s="98"/>
      <c r="B716" s="94"/>
      <c r="C716" s="95"/>
      <c r="D716" s="96"/>
      <c r="E716" s="96"/>
      <c r="F716" s="95"/>
      <c r="G716" s="95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7"/>
    </row>
    <row r="717" ht="12.75" customHeight="1">
      <c r="A717" s="98"/>
      <c r="B717" s="94"/>
      <c r="C717" s="95"/>
      <c r="D717" s="96"/>
      <c r="E717" s="96"/>
      <c r="F717" s="95"/>
      <c r="G717" s="95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7"/>
    </row>
    <row r="718" ht="12.75" customHeight="1">
      <c r="A718" s="98"/>
      <c r="B718" s="94"/>
      <c r="C718" s="95"/>
      <c r="D718" s="96"/>
      <c r="E718" s="96"/>
      <c r="F718" s="95"/>
      <c r="G718" s="95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7"/>
    </row>
    <row r="719" ht="12.75" customHeight="1">
      <c r="A719" s="98"/>
      <c r="B719" s="94"/>
      <c r="C719" s="95"/>
      <c r="D719" s="96"/>
      <c r="E719" s="96"/>
      <c r="F719" s="95"/>
      <c r="G719" s="95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7"/>
    </row>
    <row r="720" ht="12.75" customHeight="1">
      <c r="A720" s="98"/>
      <c r="B720" s="94"/>
      <c r="C720" s="95"/>
      <c r="D720" s="96"/>
      <c r="E720" s="96"/>
      <c r="F720" s="95"/>
      <c r="G720" s="95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7"/>
    </row>
    <row r="721" ht="12.75" customHeight="1">
      <c r="A721" s="98"/>
      <c r="B721" s="94"/>
      <c r="C721" s="95"/>
      <c r="D721" s="96"/>
      <c r="E721" s="96"/>
      <c r="F721" s="95"/>
      <c r="G721" s="95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7"/>
    </row>
    <row r="722" ht="12.75" customHeight="1">
      <c r="A722" s="98"/>
      <c r="B722" s="94"/>
      <c r="C722" s="95"/>
      <c r="D722" s="96"/>
      <c r="E722" s="96"/>
      <c r="F722" s="95"/>
      <c r="G722" s="95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7"/>
    </row>
    <row r="723" ht="12.75" customHeight="1">
      <c r="A723" s="98"/>
      <c r="B723" s="94"/>
      <c r="C723" s="95"/>
      <c r="D723" s="96"/>
      <c r="E723" s="96"/>
      <c r="F723" s="95"/>
      <c r="G723" s="95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7"/>
    </row>
    <row r="724" ht="12.75" customHeight="1">
      <c r="A724" s="98"/>
      <c r="B724" s="94"/>
      <c r="C724" s="95"/>
      <c r="D724" s="96"/>
      <c r="E724" s="96"/>
      <c r="F724" s="95"/>
      <c r="G724" s="95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7"/>
    </row>
    <row r="725" ht="12.75" customHeight="1">
      <c r="A725" s="98"/>
      <c r="B725" s="94"/>
      <c r="C725" s="95"/>
      <c r="D725" s="96"/>
      <c r="E725" s="96"/>
      <c r="F725" s="95"/>
      <c r="G725" s="95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7"/>
    </row>
    <row r="726" ht="12.75" customHeight="1">
      <c r="A726" s="98"/>
      <c r="B726" s="94"/>
      <c r="C726" s="95"/>
      <c r="D726" s="96"/>
      <c r="E726" s="96"/>
      <c r="F726" s="95"/>
      <c r="G726" s="95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7"/>
    </row>
    <row r="727" ht="12.75" customHeight="1">
      <c r="A727" s="98"/>
      <c r="B727" s="94"/>
      <c r="C727" s="95"/>
      <c r="D727" s="96"/>
      <c r="E727" s="96"/>
      <c r="F727" s="95"/>
      <c r="G727" s="95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7"/>
    </row>
    <row r="728" ht="12.75" customHeight="1">
      <c r="A728" s="98"/>
      <c r="B728" s="94"/>
      <c r="C728" s="95"/>
      <c r="D728" s="96"/>
      <c r="E728" s="96"/>
      <c r="F728" s="95"/>
      <c r="G728" s="95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7"/>
    </row>
    <row r="729" ht="12.75" customHeight="1">
      <c r="A729" s="98"/>
      <c r="B729" s="94"/>
      <c r="C729" s="95"/>
      <c r="D729" s="96"/>
      <c r="E729" s="96"/>
      <c r="F729" s="95"/>
      <c r="G729" s="95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7"/>
    </row>
    <row r="730" ht="12.75" customHeight="1">
      <c r="A730" s="98"/>
      <c r="B730" s="94"/>
      <c r="C730" s="95"/>
      <c r="D730" s="96"/>
      <c r="E730" s="96"/>
      <c r="F730" s="95"/>
      <c r="G730" s="95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7"/>
    </row>
    <row r="731" ht="12.75" customHeight="1">
      <c r="A731" s="98"/>
      <c r="B731" s="94"/>
      <c r="C731" s="95"/>
      <c r="D731" s="96"/>
      <c r="E731" s="96"/>
      <c r="F731" s="95"/>
      <c r="G731" s="95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7"/>
    </row>
    <row r="732" ht="12.75" customHeight="1">
      <c r="A732" s="98"/>
      <c r="B732" s="94"/>
      <c r="C732" s="95"/>
      <c r="D732" s="96"/>
      <c r="E732" s="96"/>
      <c r="F732" s="95"/>
      <c r="G732" s="95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7"/>
    </row>
    <row r="733" ht="12.75" customHeight="1">
      <c r="A733" s="98"/>
      <c r="B733" s="94"/>
      <c r="C733" s="95"/>
      <c r="D733" s="96"/>
      <c r="E733" s="96"/>
      <c r="F733" s="95"/>
      <c r="G733" s="95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7"/>
    </row>
    <row r="734" ht="12.75" customHeight="1">
      <c r="A734" s="98"/>
      <c r="B734" s="94"/>
      <c r="C734" s="95"/>
      <c r="D734" s="96"/>
      <c r="E734" s="96"/>
      <c r="F734" s="95"/>
      <c r="G734" s="95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7"/>
    </row>
    <row r="735" ht="12.75" customHeight="1">
      <c r="A735" s="98"/>
      <c r="B735" s="94"/>
      <c r="C735" s="95"/>
      <c r="D735" s="96"/>
      <c r="E735" s="96"/>
      <c r="F735" s="95"/>
      <c r="G735" s="95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7"/>
    </row>
    <row r="736" ht="12.75" customHeight="1">
      <c r="A736" s="98"/>
      <c r="B736" s="94"/>
      <c r="C736" s="95"/>
      <c r="D736" s="96"/>
      <c r="E736" s="96"/>
      <c r="F736" s="95"/>
      <c r="G736" s="95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7"/>
    </row>
    <row r="737" ht="12.75" customHeight="1">
      <c r="A737" s="98"/>
      <c r="B737" s="94"/>
      <c r="C737" s="95"/>
      <c r="D737" s="96"/>
      <c r="E737" s="96"/>
      <c r="F737" s="95"/>
      <c r="G737" s="95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7"/>
    </row>
    <row r="738" ht="12.75" customHeight="1">
      <c r="A738" s="98"/>
      <c r="B738" s="94"/>
      <c r="C738" s="95"/>
      <c r="D738" s="96"/>
      <c r="E738" s="96"/>
      <c r="F738" s="95"/>
      <c r="G738" s="95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7"/>
    </row>
    <row r="739" ht="12.75" customHeight="1">
      <c r="A739" s="98"/>
      <c r="B739" s="94"/>
      <c r="C739" s="95"/>
      <c r="D739" s="96"/>
      <c r="E739" s="96"/>
      <c r="F739" s="95"/>
      <c r="G739" s="95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7"/>
    </row>
    <row r="740" ht="12.75" customHeight="1">
      <c r="A740" s="98"/>
      <c r="B740" s="94"/>
      <c r="C740" s="95"/>
      <c r="D740" s="96"/>
      <c r="E740" s="96"/>
      <c r="F740" s="95"/>
      <c r="G740" s="95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7"/>
    </row>
    <row r="741" ht="12.75" customHeight="1">
      <c r="A741" s="98"/>
      <c r="B741" s="94"/>
      <c r="C741" s="95"/>
      <c r="D741" s="96"/>
      <c r="E741" s="96"/>
      <c r="F741" s="95"/>
      <c r="G741" s="95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7"/>
    </row>
    <row r="742" ht="12.75" customHeight="1">
      <c r="A742" s="98"/>
      <c r="B742" s="94"/>
      <c r="C742" s="95"/>
      <c r="D742" s="96"/>
      <c r="E742" s="96"/>
      <c r="F742" s="95"/>
      <c r="G742" s="95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7"/>
    </row>
    <row r="743" ht="12.75" customHeight="1">
      <c r="A743" s="98"/>
      <c r="B743" s="94"/>
      <c r="C743" s="95"/>
      <c r="D743" s="96"/>
      <c r="E743" s="96"/>
      <c r="F743" s="95"/>
      <c r="G743" s="95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7"/>
    </row>
    <row r="744" ht="12.75" customHeight="1">
      <c r="A744" s="98"/>
      <c r="B744" s="94"/>
      <c r="C744" s="95"/>
      <c r="D744" s="96"/>
      <c r="E744" s="96"/>
      <c r="F744" s="95"/>
      <c r="G744" s="95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7"/>
    </row>
    <row r="745" ht="12.75" customHeight="1">
      <c r="A745" s="98"/>
      <c r="B745" s="94"/>
      <c r="C745" s="95"/>
      <c r="D745" s="96"/>
      <c r="E745" s="96"/>
      <c r="F745" s="95"/>
      <c r="G745" s="95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7"/>
    </row>
    <row r="746" ht="12.75" customHeight="1">
      <c r="A746" s="98"/>
      <c r="B746" s="94"/>
      <c r="C746" s="95"/>
      <c r="D746" s="96"/>
      <c r="E746" s="96"/>
      <c r="F746" s="95"/>
      <c r="G746" s="95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7"/>
    </row>
    <row r="747" ht="12.75" customHeight="1">
      <c r="A747" s="98"/>
      <c r="B747" s="94"/>
      <c r="C747" s="95"/>
      <c r="D747" s="96"/>
      <c r="E747" s="96"/>
      <c r="F747" s="95"/>
      <c r="G747" s="95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7"/>
    </row>
    <row r="748" ht="12.75" customHeight="1">
      <c r="A748" s="98"/>
      <c r="B748" s="94"/>
      <c r="C748" s="95"/>
      <c r="D748" s="96"/>
      <c r="E748" s="96"/>
      <c r="F748" s="95"/>
      <c r="G748" s="95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7"/>
    </row>
    <row r="749" ht="12.75" customHeight="1">
      <c r="A749" s="98"/>
      <c r="B749" s="94"/>
      <c r="C749" s="95"/>
      <c r="D749" s="96"/>
      <c r="E749" s="96"/>
      <c r="F749" s="95"/>
      <c r="G749" s="95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7"/>
    </row>
    <row r="750" ht="12.75" customHeight="1">
      <c r="A750" s="98"/>
      <c r="B750" s="94"/>
      <c r="C750" s="95"/>
      <c r="D750" s="96"/>
      <c r="E750" s="96"/>
      <c r="F750" s="95"/>
      <c r="G750" s="95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7"/>
    </row>
    <row r="751" ht="12.75" customHeight="1">
      <c r="A751" s="98"/>
      <c r="B751" s="94"/>
      <c r="C751" s="95"/>
      <c r="D751" s="96"/>
      <c r="E751" s="96"/>
      <c r="F751" s="95"/>
      <c r="G751" s="95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7"/>
    </row>
    <row r="752" ht="12.75" customHeight="1">
      <c r="A752" s="98"/>
      <c r="B752" s="94"/>
      <c r="C752" s="95"/>
      <c r="D752" s="96"/>
      <c r="E752" s="96"/>
      <c r="F752" s="95"/>
      <c r="G752" s="95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7"/>
    </row>
    <row r="753" ht="12.75" customHeight="1">
      <c r="A753" s="98"/>
      <c r="B753" s="94"/>
      <c r="C753" s="95"/>
      <c r="D753" s="96"/>
      <c r="E753" s="96"/>
      <c r="F753" s="95"/>
      <c r="G753" s="95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7"/>
    </row>
    <row r="754" ht="12.75" customHeight="1">
      <c r="A754" s="98"/>
      <c r="B754" s="94"/>
      <c r="C754" s="95"/>
      <c r="D754" s="96"/>
      <c r="E754" s="96"/>
      <c r="F754" s="95"/>
      <c r="G754" s="95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7"/>
    </row>
    <row r="755" ht="12.75" customHeight="1">
      <c r="A755" s="98"/>
      <c r="B755" s="94"/>
      <c r="C755" s="95"/>
      <c r="D755" s="96"/>
      <c r="E755" s="96"/>
      <c r="F755" s="95"/>
      <c r="G755" s="95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7"/>
    </row>
    <row r="756" ht="12.75" customHeight="1">
      <c r="A756" s="98"/>
      <c r="B756" s="94"/>
      <c r="C756" s="95"/>
      <c r="D756" s="96"/>
      <c r="E756" s="96"/>
      <c r="F756" s="95"/>
      <c r="G756" s="95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7"/>
    </row>
    <row r="757" ht="12.75" customHeight="1">
      <c r="A757" s="98"/>
      <c r="B757" s="94"/>
      <c r="C757" s="95"/>
      <c r="D757" s="96"/>
      <c r="E757" s="96"/>
      <c r="F757" s="95"/>
      <c r="G757" s="95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7"/>
    </row>
    <row r="758" ht="12.75" customHeight="1">
      <c r="A758" s="98"/>
      <c r="B758" s="94"/>
      <c r="C758" s="95"/>
      <c r="D758" s="96"/>
      <c r="E758" s="96"/>
      <c r="F758" s="95"/>
      <c r="G758" s="95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7"/>
    </row>
    <row r="759" ht="12.75" customHeight="1">
      <c r="A759" s="98"/>
      <c r="B759" s="94"/>
      <c r="C759" s="95"/>
      <c r="D759" s="96"/>
      <c r="E759" s="96"/>
      <c r="F759" s="95"/>
      <c r="G759" s="95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7"/>
    </row>
    <row r="760" ht="12.75" customHeight="1">
      <c r="A760" s="98"/>
      <c r="B760" s="94"/>
      <c r="C760" s="95"/>
      <c r="D760" s="96"/>
      <c r="E760" s="96"/>
      <c r="F760" s="95"/>
      <c r="G760" s="95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7"/>
    </row>
    <row r="761" ht="12.75" customHeight="1">
      <c r="A761" s="98"/>
      <c r="B761" s="94"/>
      <c r="C761" s="95"/>
      <c r="D761" s="96"/>
      <c r="E761" s="96"/>
      <c r="F761" s="95"/>
      <c r="G761" s="95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7"/>
    </row>
    <row r="762" ht="12.75" customHeight="1">
      <c r="A762" s="98"/>
      <c r="B762" s="94"/>
      <c r="C762" s="95"/>
      <c r="D762" s="96"/>
      <c r="E762" s="96"/>
      <c r="F762" s="95"/>
      <c r="G762" s="95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7"/>
    </row>
    <row r="763" ht="12.75" customHeight="1">
      <c r="A763" s="98"/>
      <c r="B763" s="94"/>
      <c r="C763" s="95"/>
      <c r="D763" s="96"/>
      <c r="E763" s="96"/>
      <c r="F763" s="95"/>
      <c r="G763" s="95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7"/>
    </row>
    <row r="764" ht="12.75" customHeight="1">
      <c r="A764" s="98"/>
      <c r="B764" s="94"/>
      <c r="C764" s="95"/>
      <c r="D764" s="96"/>
      <c r="E764" s="96"/>
      <c r="F764" s="95"/>
      <c r="G764" s="95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7"/>
    </row>
    <row r="765" ht="12.75" customHeight="1">
      <c r="A765" s="98"/>
      <c r="B765" s="94"/>
      <c r="C765" s="95"/>
      <c r="D765" s="96"/>
      <c r="E765" s="96"/>
      <c r="F765" s="95"/>
      <c r="G765" s="95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7"/>
    </row>
    <row r="766" ht="12.75" customHeight="1">
      <c r="A766" s="98"/>
      <c r="B766" s="94"/>
      <c r="C766" s="95"/>
      <c r="D766" s="96"/>
      <c r="E766" s="96"/>
      <c r="F766" s="95"/>
      <c r="G766" s="95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7"/>
    </row>
    <row r="767" ht="12.75" customHeight="1">
      <c r="A767" s="98"/>
      <c r="B767" s="94"/>
      <c r="C767" s="95"/>
      <c r="D767" s="96"/>
      <c r="E767" s="96"/>
      <c r="F767" s="95"/>
      <c r="G767" s="95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7"/>
    </row>
    <row r="768" ht="12.75" customHeight="1">
      <c r="A768" s="98"/>
      <c r="B768" s="94"/>
      <c r="C768" s="95"/>
      <c r="D768" s="96"/>
      <c r="E768" s="96"/>
      <c r="F768" s="95"/>
      <c r="G768" s="95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7"/>
    </row>
    <row r="769" ht="12.75" customHeight="1">
      <c r="A769" s="98"/>
      <c r="B769" s="94"/>
      <c r="C769" s="95"/>
      <c r="D769" s="96"/>
      <c r="E769" s="96"/>
      <c r="F769" s="95"/>
      <c r="G769" s="95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7"/>
    </row>
    <row r="770" ht="12.75" customHeight="1">
      <c r="A770" s="98"/>
      <c r="B770" s="94"/>
      <c r="C770" s="95"/>
      <c r="D770" s="96"/>
      <c r="E770" s="96"/>
      <c r="F770" s="95"/>
      <c r="G770" s="95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7"/>
    </row>
    <row r="771" ht="12.75" customHeight="1">
      <c r="A771" s="98"/>
      <c r="B771" s="94"/>
      <c r="C771" s="95"/>
      <c r="D771" s="96"/>
      <c r="E771" s="96"/>
      <c r="F771" s="95"/>
      <c r="G771" s="95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7"/>
    </row>
    <row r="772" ht="12.75" customHeight="1">
      <c r="A772" s="98"/>
      <c r="B772" s="94"/>
      <c r="C772" s="95"/>
      <c r="D772" s="96"/>
      <c r="E772" s="96"/>
      <c r="F772" s="95"/>
      <c r="G772" s="95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7"/>
    </row>
    <row r="773" ht="12.75" customHeight="1">
      <c r="A773" s="98"/>
      <c r="B773" s="94"/>
      <c r="C773" s="95"/>
      <c r="D773" s="96"/>
      <c r="E773" s="96"/>
      <c r="F773" s="95"/>
      <c r="G773" s="95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7"/>
    </row>
    <row r="774" ht="12.75" customHeight="1">
      <c r="A774" s="98"/>
      <c r="B774" s="94"/>
      <c r="C774" s="95"/>
      <c r="D774" s="96"/>
      <c r="E774" s="96"/>
      <c r="F774" s="95"/>
      <c r="G774" s="95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7"/>
    </row>
    <row r="775" ht="12.75" customHeight="1">
      <c r="A775" s="98"/>
      <c r="B775" s="94"/>
      <c r="C775" s="95"/>
      <c r="D775" s="96"/>
      <c r="E775" s="96"/>
      <c r="F775" s="95"/>
      <c r="G775" s="95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7"/>
    </row>
    <row r="776" ht="12.75" customHeight="1">
      <c r="A776" s="98"/>
      <c r="B776" s="94"/>
      <c r="C776" s="95"/>
      <c r="D776" s="96"/>
      <c r="E776" s="96"/>
      <c r="F776" s="95"/>
      <c r="G776" s="95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7"/>
    </row>
    <row r="777" ht="12.75" customHeight="1">
      <c r="A777" s="98"/>
      <c r="B777" s="94"/>
      <c r="C777" s="95"/>
      <c r="D777" s="96"/>
      <c r="E777" s="96"/>
      <c r="F777" s="95"/>
      <c r="G777" s="95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7"/>
    </row>
    <row r="778" ht="12.75" customHeight="1">
      <c r="A778" s="98"/>
      <c r="B778" s="94"/>
      <c r="C778" s="95"/>
      <c r="D778" s="96"/>
      <c r="E778" s="96"/>
      <c r="F778" s="95"/>
      <c r="G778" s="95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7"/>
    </row>
    <row r="779" ht="12.75" customHeight="1">
      <c r="A779" s="98"/>
      <c r="B779" s="94"/>
      <c r="C779" s="95"/>
      <c r="D779" s="96"/>
      <c r="E779" s="96"/>
      <c r="F779" s="95"/>
      <c r="G779" s="95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7"/>
    </row>
    <row r="780" ht="12.75" customHeight="1">
      <c r="A780" s="98"/>
      <c r="B780" s="94"/>
      <c r="C780" s="95"/>
      <c r="D780" s="96"/>
      <c r="E780" s="96"/>
      <c r="F780" s="95"/>
      <c r="G780" s="95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7"/>
    </row>
    <row r="781" ht="12.75" customHeight="1">
      <c r="A781" s="98"/>
      <c r="B781" s="94"/>
      <c r="C781" s="95"/>
      <c r="D781" s="96"/>
      <c r="E781" s="96"/>
      <c r="F781" s="95"/>
      <c r="G781" s="95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7"/>
    </row>
    <row r="782" ht="12.75" customHeight="1">
      <c r="A782" s="98"/>
      <c r="B782" s="94"/>
      <c r="C782" s="95"/>
      <c r="D782" s="96"/>
      <c r="E782" s="96"/>
      <c r="F782" s="95"/>
      <c r="G782" s="95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7"/>
    </row>
    <row r="783" ht="12.75" customHeight="1">
      <c r="A783" s="98"/>
      <c r="B783" s="94"/>
      <c r="C783" s="95"/>
      <c r="D783" s="96"/>
      <c r="E783" s="96"/>
      <c r="F783" s="95"/>
      <c r="G783" s="95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7"/>
    </row>
    <row r="784" ht="12.75" customHeight="1">
      <c r="A784" s="98"/>
      <c r="B784" s="94"/>
      <c r="C784" s="95"/>
      <c r="D784" s="96"/>
      <c r="E784" s="96"/>
      <c r="F784" s="95"/>
      <c r="G784" s="95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ht="12.75" customHeight="1">
      <c r="A785" s="98"/>
      <c r="B785" s="94"/>
      <c r="C785" s="95"/>
      <c r="D785" s="96"/>
      <c r="E785" s="96"/>
      <c r="F785" s="95"/>
      <c r="G785" s="95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7"/>
    </row>
    <row r="786" ht="12.75" customHeight="1">
      <c r="A786" s="98"/>
      <c r="B786" s="94"/>
      <c r="C786" s="95"/>
      <c r="D786" s="96"/>
      <c r="E786" s="96"/>
      <c r="F786" s="95"/>
      <c r="G786" s="95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7"/>
    </row>
    <row r="787" ht="12.75" customHeight="1">
      <c r="A787" s="98"/>
      <c r="B787" s="94"/>
      <c r="C787" s="95"/>
      <c r="D787" s="96"/>
      <c r="E787" s="96"/>
      <c r="F787" s="95"/>
      <c r="G787" s="95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7"/>
    </row>
    <row r="788" ht="12.75" customHeight="1">
      <c r="A788" s="98"/>
      <c r="B788" s="94"/>
      <c r="C788" s="95"/>
      <c r="D788" s="96"/>
      <c r="E788" s="96"/>
      <c r="F788" s="95"/>
      <c r="G788" s="95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7"/>
    </row>
    <row r="789" ht="12.75" customHeight="1">
      <c r="A789" s="98"/>
      <c r="B789" s="94"/>
      <c r="C789" s="95"/>
      <c r="D789" s="96"/>
      <c r="E789" s="96"/>
      <c r="F789" s="95"/>
      <c r="G789" s="95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7"/>
    </row>
    <row r="790" ht="12.75" customHeight="1">
      <c r="A790" s="98"/>
      <c r="B790" s="94"/>
      <c r="C790" s="95"/>
      <c r="D790" s="96"/>
      <c r="E790" s="96"/>
      <c r="F790" s="95"/>
      <c r="G790" s="95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7"/>
    </row>
    <row r="791" ht="12.75" customHeight="1">
      <c r="A791" s="98"/>
      <c r="B791" s="94"/>
      <c r="C791" s="95"/>
      <c r="D791" s="96"/>
      <c r="E791" s="96"/>
      <c r="F791" s="95"/>
      <c r="G791" s="95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7"/>
    </row>
    <row r="792" ht="12.75" customHeight="1">
      <c r="A792" s="98"/>
      <c r="B792" s="94"/>
      <c r="C792" s="95"/>
      <c r="D792" s="96"/>
      <c r="E792" s="96"/>
      <c r="F792" s="95"/>
      <c r="G792" s="95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7"/>
    </row>
    <row r="793" ht="12.75" customHeight="1">
      <c r="A793" s="98"/>
      <c r="B793" s="94"/>
      <c r="C793" s="95"/>
      <c r="D793" s="96"/>
      <c r="E793" s="96"/>
      <c r="F793" s="95"/>
      <c r="G793" s="95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7"/>
    </row>
    <row r="794" ht="12.75" customHeight="1">
      <c r="A794" s="98"/>
      <c r="B794" s="94"/>
      <c r="C794" s="95"/>
      <c r="D794" s="96"/>
      <c r="E794" s="96"/>
      <c r="F794" s="95"/>
      <c r="G794" s="95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7"/>
    </row>
    <row r="795" ht="12.75" customHeight="1">
      <c r="A795" s="98"/>
      <c r="B795" s="94"/>
      <c r="C795" s="95"/>
      <c r="D795" s="96"/>
      <c r="E795" s="96"/>
      <c r="F795" s="95"/>
      <c r="G795" s="95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7"/>
    </row>
    <row r="796" ht="12.75" customHeight="1">
      <c r="A796" s="98"/>
      <c r="B796" s="94"/>
      <c r="C796" s="95"/>
      <c r="D796" s="96"/>
      <c r="E796" s="96"/>
      <c r="F796" s="95"/>
      <c r="G796" s="95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7"/>
    </row>
    <row r="797" ht="12.75" customHeight="1">
      <c r="A797" s="98"/>
      <c r="B797" s="94"/>
      <c r="C797" s="95"/>
      <c r="D797" s="96"/>
      <c r="E797" s="96"/>
      <c r="F797" s="95"/>
      <c r="G797" s="95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7"/>
    </row>
    <row r="798" ht="12.75" customHeight="1">
      <c r="A798" s="98"/>
      <c r="B798" s="94"/>
      <c r="C798" s="95"/>
      <c r="D798" s="96"/>
      <c r="E798" s="96"/>
      <c r="F798" s="95"/>
      <c r="G798" s="95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7"/>
    </row>
    <row r="799" ht="12.75" customHeight="1">
      <c r="A799" s="98"/>
      <c r="B799" s="94"/>
      <c r="C799" s="95"/>
      <c r="D799" s="96"/>
      <c r="E799" s="96"/>
      <c r="F799" s="95"/>
      <c r="G799" s="95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7"/>
    </row>
    <row r="800" ht="12.75" customHeight="1">
      <c r="A800" s="98"/>
      <c r="B800" s="94"/>
      <c r="C800" s="95"/>
      <c r="D800" s="96"/>
      <c r="E800" s="96"/>
      <c r="F800" s="95"/>
      <c r="G800" s="95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ht="12.75" customHeight="1">
      <c r="A801" s="98"/>
      <c r="B801" s="94"/>
      <c r="C801" s="95"/>
      <c r="D801" s="96"/>
      <c r="E801" s="96"/>
      <c r="F801" s="95"/>
      <c r="G801" s="95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7"/>
    </row>
    <row r="802" ht="12.75" customHeight="1">
      <c r="A802" s="98"/>
      <c r="B802" s="94"/>
      <c r="C802" s="95"/>
      <c r="D802" s="96"/>
      <c r="E802" s="96"/>
      <c r="F802" s="95"/>
      <c r="G802" s="95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7"/>
    </row>
    <row r="803" ht="12.75" customHeight="1">
      <c r="A803" s="98"/>
      <c r="B803" s="94"/>
      <c r="C803" s="95"/>
      <c r="D803" s="96"/>
      <c r="E803" s="96"/>
      <c r="F803" s="95"/>
      <c r="G803" s="95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7"/>
    </row>
    <row r="804" ht="12.75" customHeight="1">
      <c r="A804" s="98"/>
      <c r="B804" s="94"/>
      <c r="C804" s="95"/>
      <c r="D804" s="96"/>
      <c r="E804" s="96"/>
      <c r="F804" s="95"/>
      <c r="G804" s="95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7"/>
    </row>
    <row r="805" ht="12.75" customHeight="1">
      <c r="A805" s="98"/>
      <c r="B805" s="94"/>
      <c r="C805" s="95"/>
      <c r="D805" s="96"/>
      <c r="E805" s="96"/>
      <c r="F805" s="95"/>
      <c r="G805" s="95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7"/>
    </row>
    <row r="806" ht="12.75" customHeight="1">
      <c r="A806" s="98"/>
      <c r="B806" s="94"/>
      <c r="C806" s="95"/>
      <c r="D806" s="96"/>
      <c r="E806" s="96"/>
      <c r="F806" s="95"/>
      <c r="G806" s="95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7"/>
    </row>
    <row r="807" ht="12.75" customHeight="1">
      <c r="A807" s="98"/>
      <c r="B807" s="94"/>
      <c r="C807" s="95"/>
      <c r="D807" s="96"/>
      <c r="E807" s="96"/>
      <c r="F807" s="95"/>
      <c r="G807" s="95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7"/>
    </row>
    <row r="808" ht="12.75" customHeight="1">
      <c r="A808" s="98"/>
      <c r="B808" s="94"/>
      <c r="C808" s="95"/>
      <c r="D808" s="96"/>
      <c r="E808" s="96"/>
      <c r="F808" s="95"/>
      <c r="G808" s="95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7"/>
    </row>
    <row r="809" ht="12.75" customHeight="1">
      <c r="A809" s="98"/>
      <c r="B809" s="94"/>
      <c r="C809" s="95"/>
      <c r="D809" s="96"/>
      <c r="E809" s="96"/>
      <c r="F809" s="95"/>
      <c r="G809" s="95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7"/>
    </row>
    <row r="810" ht="12.75" customHeight="1">
      <c r="A810" s="98"/>
      <c r="B810" s="94"/>
      <c r="C810" s="95"/>
      <c r="D810" s="96"/>
      <c r="E810" s="96"/>
      <c r="F810" s="95"/>
      <c r="G810" s="95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7"/>
    </row>
    <row r="811" ht="12.75" customHeight="1">
      <c r="A811" s="98"/>
      <c r="B811" s="94"/>
      <c r="C811" s="95"/>
      <c r="D811" s="96"/>
      <c r="E811" s="96"/>
      <c r="F811" s="95"/>
      <c r="G811" s="95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7"/>
    </row>
    <row r="812" ht="12.75" customHeight="1">
      <c r="A812" s="98"/>
      <c r="B812" s="94"/>
      <c r="C812" s="95"/>
      <c r="D812" s="96"/>
      <c r="E812" s="96"/>
      <c r="F812" s="95"/>
      <c r="G812" s="95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7"/>
    </row>
    <row r="813" ht="12.75" customHeight="1">
      <c r="A813" s="98"/>
      <c r="B813" s="94"/>
      <c r="C813" s="95"/>
      <c r="D813" s="96"/>
      <c r="E813" s="96"/>
      <c r="F813" s="95"/>
      <c r="G813" s="95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7"/>
    </row>
    <row r="814" ht="12.75" customHeight="1">
      <c r="A814" s="98"/>
      <c r="B814" s="94"/>
      <c r="C814" s="95"/>
      <c r="D814" s="96"/>
      <c r="E814" s="96"/>
      <c r="F814" s="95"/>
      <c r="G814" s="95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7"/>
    </row>
    <row r="815" ht="12.75" customHeight="1">
      <c r="A815" s="98"/>
      <c r="B815" s="94"/>
      <c r="C815" s="95"/>
      <c r="D815" s="96"/>
      <c r="E815" s="96"/>
      <c r="F815" s="95"/>
      <c r="G815" s="95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7"/>
    </row>
    <row r="816" ht="12.75" customHeight="1">
      <c r="A816" s="98"/>
      <c r="B816" s="94"/>
      <c r="C816" s="95"/>
      <c r="D816" s="96"/>
      <c r="E816" s="96"/>
      <c r="F816" s="95"/>
      <c r="G816" s="95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7"/>
    </row>
    <row r="817" ht="12.75" customHeight="1">
      <c r="A817" s="98"/>
      <c r="B817" s="94"/>
      <c r="C817" s="95"/>
      <c r="D817" s="96"/>
      <c r="E817" s="96"/>
      <c r="F817" s="95"/>
      <c r="G817" s="95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7"/>
    </row>
    <row r="818" ht="12.75" customHeight="1">
      <c r="A818" s="98"/>
      <c r="B818" s="94"/>
      <c r="C818" s="95"/>
      <c r="D818" s="96"/>
      <c r="E818" s="96"/>
      <c r="F818" s="95"/>
      <c r="G818" s="95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7"/>
    </row>
    <row r="819" ht="12.75" customHeight="1">
      <c r="A819" s="98"/>
      <c r="B819" s="94"/>
      <c r="C819" s="95"/>
      <c r="D819" s="96"/>
      <c r="E819" s="96"/>
      <c r="F819" s="95"/>
      <c r="G819" s="95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7"/>
    </row>
    <row r="820" ht="12.75" customHeight="1">
      <c r="A820" s="98"/>
      <c r="B820" s="94"/>
      <c r="C820" s="95"/>
      <c r="D820" s="96"/>
      <c r="E820" s="96"/>
      <c r="F820" s="95"/>
      <c r="G820" s="95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7"/>
    </row>
    <row r="821" ht="12.75" customHeight="1">
      <c r="A821" s="98"/>
      <c r="B821" s="94"/>
      <c r="C821" s="95"/>
      <c r="D821" s="96"/>
      <c r="E821" s="96"/>
      <c r="F821" s="95"/>
      <c r="G821" s="95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7"/>
    </row>
    <row r="822" ht="12.75" customHeight="1">
      <c r="A822" s="98"/>
      <c r="B822" s="94"/>
      <c r="C822" s="95"/>
      <c r="D822" s="96"/>
      <c r="E822" s="96"/>
      <c r="F822" s="95"/>
      <c r="G822" s="95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7"/>
    </row>
    <row r="823" ht="12.75" customHeight="1">
      <c r="A823" s="98"/>
      <c r="B823" s="94"/>
      <c r="C823" s="95"/>
      <c r="D823" s="96"/>
      <c r="E823" s="96"/>
      <c r="F823" s="95"/>
      <c r="G823" s="95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7"/>
    </row>
    <row r="824" ht="12.75" customHeight="1">
      <c r="A824" s="98"/>
      <c r="B824" s="94"/>
      <c r="C824" s="95"/>
      <c r="D824" s="96"/>
      <c r="E824" s="96"/>
      <c r="F824" s="95"/>
      <c r="G824" s="95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7"/>
    </row>
    <row r="825" ht="12.75" customHeight="1">
      <c r="A825" s="98"/>
      <c r="B825" s="94"/>
      <c r="C825" s="95"/>
      <c r="D825" s="96"/>
      <c r="E825" s="96"/>
      <c r="F825" s="95"/>
      <c r="G825" s="95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7"/>
    </row>
    <row r="826" ht="12.75" customHeight="1">
      <c r="A826" s="98"/>
      <c r="B826" s="94"/>
      <c r="C826" s="95"/>
      <c r="D826" s="96"/>
      <c r="E826" s="96"/>
      <c r="F826" s="95"/>
      <c r="G826" s="95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7"/>
    </row>
    <row r="827" ht="12.75" customHeight="1">
      <c r="A827" s="98"/>
      <c r="B827" s="94"/>
      <c r="C827" s="95"/>
      <c r="D827" s="96"/>
      <c r="E827" s="96"/>
      <c r="F827" s="95"/>
      <c r="G827" s="95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7"/>
    </row>
    <row r="828" ht="12.75" customHeight="1">
      <c r="A828" s="98"/>
      <c r="B828" s="94"/>
      <c r="C828" s="95"/>
      <c r="D828" s="96"/>
      <c r="E828" s="96"/>
      <c r="F828" s="95"/>
      <c r="G828" s="95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7"/>
    </row>
    <row r="829" ht="12.75" customHeight="1">
      <c r="A829" s="98"/>
      <c r="B829" s="94"/>
      <c r="C829" s="95"/>
      <c r="D829" s="96"/>
      <c r="E829" s="96"/>
      <c r="F829" s="95"/>
      <c r="G829" s="95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7"/>
    </row>
    <row r="830" ht="12.75" customHeight="1">
      <c r="A830" s="98"/>
      <c r="B830" s="94"/>
      <c r="C830" s="95"/>
      <c r="D830" s="96"/>
      <c r="E830" s="96"/>
      <c r="F830" s="95"/>
      <c r="G830" s="95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7"/>
    </row>
    <row r="831" ht="12.75" customHeight="1">
      <c r="A831" s="98"/>
      <c r="B831" s="94"/>
      <c r="C831" s="95"/>
      <c r="D831" s="96"/>
      <c r="E831" s="96"/>
      <c r="F831" s="95"/>
      <c r="G831" s="95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7"/>
    </row>
    <row r="832" ht="12.75" customHeight="1">
      <c r="A832" s="98"/>
      <c r="B832" s="94"/>
      <c r="C832" s="95"/>
      <c r="D832" s="96"/>
      <c r="E832" s="96"/>
      <c r="F832" s="95"/>
      <c r="G832" s="95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ht="12.75" customHeight="1">
      <c r="A833" s="98"/>
      <c r="B833" s="94"/>
      <c r="C833" s="95"/>
      <c r="D833" s="96"/>
      <c r="E833" s="96"/>
      <c r="F833" s="95"/>
      <c r="G833" s="95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7"/>
    </row>
    <row r="834" ht="12.75" customHeight="1">
      <c r="A834" s="98"/>
      <c r="B834" s="94"/>
      <c r="C834" s="95"/>
      <c r="D834" s="96"/>
      <c r="E834" s="96"/>
      <c r="F834" s="95"/>
      <c r="G834" s="95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7"/>
    </row>
    <row r="835" ht="12.75" customHeight="1">
      <c r="A835" s="98"/>
      <c r="B835" s="94"/>
      <c r="C835" s="95"/>
      <c r="D835" s="96"/>
      <c r="E835" s="96"/>
      <c r="F835" s="95"/>
      <c r="G835" s="95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7"/>
    </row>
    <row r="836" ht="12.75" customHeight="1">
      <c r="A836" s="98"/>
      <c r="B836" s="94"/>
      <c r="C836" s="95"/>
      <c r="D836" s="96"/>
      <c r="E836" s="96"/>
      <c r="F836" s="95"/>
      <c r="G836" s="95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7"/>
    </row>
    <row r="837" ht="12.75" customHeight="1">
      <c r="A837" s="98"/>
      <c r="B837" s="94"/>
      <c r="C837" s="95"/>
      <c r="D837" s="96"/>
      <c r="E837" s="96"/>
      <c r="F837" s="95"/>
      <c r="G837" s="95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7"/>
    </row>
    <row r="838" ht="12.75" customHeight="1">
      <c r="A838" s="98"/>
      <c r="B838" s="94"/>
      <c r="C838" s="95"/>
      <c r="D838" s="96"/>
      <c r="E838" s="96"/>
      <c r="F838" s="95"/>
      <c r="G838" s="95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7"/>
    </row>
    <row r="839" ht="12.75" customHeight="1">
      <c r="A839" s="98"/>
      <c r="B839" s="94"/>
      <c r="C839" s="95"/>
      <c r="D839" s="96"/>
      <c r="E839" s="96"/>
      <c r="F839" s="95"/>
      <c r="G839" s="95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7"/>
    </row>
    <row r="840" ht="12.75" customHeight="1">
      <c r="A840" s="98"/>
      <c r="B840" s="94"/>
      <c r="C840" s="95"/>
      <c r="D840" s="96"/>
      <c r="E840" s="96"/>
      <c r="F840" s="95"/>
      <c r="G840" s="95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7"/>
    </row>
    <row r="841" ht="12.75" customHeight="1">
      <c r="A841" s="98"/>
      <c r="B841" s="94"/>
      <c r="C841" s="95"/>
      <c r="D841" s="96"/>
      <c r="E841" s="96"/>
      <c r="F841" s="95"/>
      <c r="G841" s="95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7"/>
    </row>
    <row r="842" ht="12.75" customHeight="1">
      <c r="A842" s="98"/>
      <c r="B842" s="94"/>
      <c r="C842" s="95"/>
      <c r="D842" s="96"/>
      <c r="E842" s="96"/>
      <c r="F842" s="95"/>
      <c r="G842" s="95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7"/>
    </row>
    <row r="843" ht="12.75" customHeight="1">
      <c r="A843" s="98"/>
      <c r="B843" s="94"/>
      <c r="C843" s="95"/>
      <c r="D843" s="96"/>
      <c r="E843" s="96"/>
      <c r="F843" s="95"/>
      <c r="G843" s="95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7"/>
    </row>
    <row r="844" ht="12.75" customHeight="1">
      <c r="A844" s="98"/>
      <c r="B844" s="94"/>
      <c r="C844" s="95"/>
      <c r="D844" s="96"/>
      <c r="E844" s="96"/>
      <c r="F844" s="95"/>
      <c r="G844" s="95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7"/>
    </row>
    <row r="845" ht="12.75" customHeight="1">
      <c r="A845" s="98"/>
      <c r="B845" s="94"/>
      <c r="C845" s="95"/>
      <c r="D845" s="96"/>
      <c r="E845" s="96"/>
      <c r="F845" s="95"/>
      <c r="G845" s="95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7"/>
    </row>
    <row r="846" ht="12.75" customHeight="1">
      <c r="A846" s="98"/>
      <c r="B846" s="94"/>
      <c r="C846" s="95"/>
      <c r="D846" s="96"/>
      <c r="E846" s="96"/>
      <c r="F846" s="95"/>
      <c r="G846" s="95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7"/>
    </row>
    <row r="847" ht="12.75" customHeight="1">
      <c r="A847" s="98"/>
      <c r="B847" s="94"/>
      <c r="C847" s="95"/>
      <c r="D847" s="96"/>
      <c r="E847" s="96"/>
      <c r="F847" s="95"/>
      <c r="G847" s="95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7"/>
    </row>
    <row r="848" ht="12.75" customHeight="1">
      <c r="A848" s="98"/>
      <c r="B848" s="94"/>
      <c r="C848" s="95"/>
      <c r="D848" s="96"/>
      <c r="E848" s="96"/>
      <c r="F848" s="95"/>
      <c r="G848" s="95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7"/>
    </row>
    <row r="849" ht="12.75" customHeight="1">
      <c r="A849" s="98"/>
      <c r="B849" s="94"/>
      <c r="C849" s="95"/>
      <c r="D849" s="96"/>
      <c r="E849" s="96"/>
      <c r="F849" s="95"/>
      <c r="G849" s="95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7"/>
    </row>
    <row r="850" ht="12.75" customHeight="1">
      <c r="A850" s="98"/>
      <c r="B850" s="94"/>
      <c r="C850" s="95"/>
      <c r="D850" s="96"/>
      <c r="E850" s="96"/>
      <c r="F850" s="95"/>
      <c r="G850" s="95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7"/>
    </row>
    <row r="851" ht="12.75" customHeight="1">
      <c r="A851" s="98"/>
      <c r="B851" s="94"/>
      <c r="C851" s="95"/>
      <c r="D851" s="96"/>
      <c r="E851" s="96"/>
      <c r="F851" s="95"/>
      <c r="G851" s="95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7"/>
    </row>
    <row r="852" ht="12.75" customHeight="1">
      <c r="A852" s="98"/>
      <c r="B852" s="94"/>
      <c r="C852" s="95"/>
      <c r="D852" s="96"/>
      <c r="E852" s="96"/>
      <c r="F852" s="95"/>
      <c r="G852" s="95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7"/>
    </row>
    <row r="853" ht="12.75" customHeight="1">
      <c r="A853" s="98"/>
      <c r="B853" s="94"/>
      <c r="C853" s="95"/>
      <c r="D853" s="96"/>
      <c r="E853" s="96"/>
      <c r="F853" s="95"/>
      <c r="G853" s="95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7"/>
    </row>
    <row r="854" ht="12.75" customHeight="1">
      <c r="A854" s="98"/>
      <c r="B854" s="94"/>
      <c r="C854" s="95"/>
      <c r="D854" s="96"/>
      <c r="E854" s="96"/>
      <c r="F854" s="95"/>
      <c r="G854" s="95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7"/>
    </row>
    <row r="855" ht="12.75" customHeight="1">
      <c r="A855" s="98"/>
      <c r="B855" s="94"/>
      <c r="C855" s="95"/>
      <c r="D855" s="96"/>
      <c r="E855" s="96"/>
      <c r="F855" s="95"/>
      <c r="G855" s="95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7"/>
    </row>
    <row r="856" ht="12.75" customHeight="1">
      <c r="A856" s="98"/>
      <c r="B856" s="94"/>
      <c r="C856" s="95"/>
      <c r="D856" s="96"/>
      <c r="E856" s="96"/>
      <c r="F856" s="95"/>
      <c r="G856" s="95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7"/>
    </row>
    <row r="857" ht="12.75" customHeight="1">
      <c r="A857" s="98"/>
      <c r="B857" s="94"/>
      <c r="C857" s="95"/>
      <c r="D857" s="96"/>
      <c r="E857" s="96"/>
      <c r="F857" s="95"/>
      <c r="G857" s="95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7"/>
    </row>
    <row r="858" ht="12.75" customHeight="1">
      <c r="A858" s="98"/>
      <c r="B858" s="94"/>
      <c r="C858" s="95"/>
      <c r="D858" s="96"/>
      <c r="E858" s="96"/>
      <c r="F858" s="95"/>
      <c r="G858" s="95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7"/>
    </row>
    <row r="859" ht="12.75" customHeight="1">
      <c r="A859" s="98"/>
      <c r="B859" s="94"/>
      <c r="C859" s="95"/>
      <c r="D859" s="96"/>
      <c r="E859" s="96"/>
      <c r="F859" s="95"/>
      <c r="G859" s="95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7"/>
    </row>
    <row r="860" ht="12.75" customHeight="1">
      <c r="A860" s="98"/>
      <c r="B860" s="94"/>
      <c r="C860" s="95"/>
      <c r="D860" s="96"/>
      <c r="E860" s="96"/>
      <c r="F860" s="95"/>
      <c r="G860" s="95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7"/>
    </row>
    <row r="861" ht="12.75" customHeight="1">
      <c r="A861" s="98"/>
      <c r="B861" s="94"/>
      <c r="C861" s="95"/>
      <c r="D861" s="96"/>
      <c r="E861" s="96"/>
      <c r="F861" s="95"/>
      <c r="G861" s="95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7"/>
    </row>
    <row r="862" ht="12.75" customHeight="1">
      <c r="A862" s="98"/>
      <c r="B862" s="94"/>
      <c r="C862" s="95"/>
      <c r="D862" s="96"/>
      <c r="E862" s="96"/>
      <c r="F862" s="95"/>
      <c r="G862" s="95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7"/>
    </row>
    <row r="863" ht="12.75" customHeight="1">
      <c r="A863" s="98"/>
      <c r="B863" s="94"/>
      <c r="C863" s="95"/>
      <c r="D863" s="96"/>
      <c r="E863" s="96"/>
      <c r="F863" s="95"/>
      <c r="G863" s="95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7"/>
    </row>
    <row r="864" ht="12.75" customHeight="1">
      <c r="A864" s="98"/>
      <c r="B864" s="94"/>
      <c r="C864" s="95"/>
      <c r="D864" s="96"/>
      <c r="E864" s="96"/>
      <c r="F864" s="95"/>
      <c r="G864" s="95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ht="12.75" customHeight="1">
      <c r="A865" s="98"/>
      <c r="B865" s="94"/>
      <c r="C865" s="95"/>
      <c r="D865" s="96"/>
      <c r="E865" s="96"/>
      <c r="F865" s="95"/>
      <c r="G865" s="95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7"/>
    </row>
    <row r="866" ht="12.75" customHeight="1">
      <c r="A866" s="98"/>
      <c r="B866" s="94"/>
      <c r="C866" s="95"/>
      <c r="D866" s="96"/>
      <c r="E866" s="96"/>
      <c r="F866" s="95"/>
      <c r="G866" s="95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7"/>
    </row>
    <row r="867" ht="12.75" customHeight="1">
      <c r="A867" s="98"/>
      <c r="B867" s="94"/>
      <c r="C867" s="95"/>
      <c r="D867" s="96"/>
      <c r="E867" s="96"/>
      <c r="F867" s="95"/>
      <c r="G867" s="95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7"/>
    </row>
    <row r="868" ht="12.75" customHeight="1">
      <c r="A868" s="98"/>
      <c r="B868" s="94"/>
      <c r="C868" s="95"/>
      <c r="D868" s="96"/>
      <c r="E868" s="96"/>
      <c r="F868" s="95"/>
      <c r="G868" s="95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7"/>
    </row>
    <row r="869" ht="12.75" customHeight="1">
      <c r="A869" s="98"/>
      <c r="B869" s="94"/>
      <c r="C869" s="95"/>
      <c r="D869" s="96"/>
      <c r="E869" s="96"/>
      <c r="F869" s="95"/>
      <c r="G869" s="95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7"/>
    </row>
    <row r="870" ht="12.75" customHeight="1">
      <c r="A870" s="98"/>
      <c r="B870" s="94"/>
      <c r="C870" s="95"/>
      <c r="D870" s="96"/>
      <c r="E870" s="96"/>
      <c r="F870" s="95"/>
      <c r="G870" s="95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7"/>
    </row>
    <row r="871" ht="12.75" customHeight="1">
      <c r="A871" s="98"/>
      <c r="B871" s="94"/>
      <c r="C871" s="95"/>
      <c r="D871" s="96"/>
      <c r="E871" s="96"/>
      <c r="F871" s="95"/>
      <c r="G871" s="95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7"/>
    </row>
    <row r="872" ht="12.75" customHeight="1">
      <c r="A872" s="98"/>
      <c r="B872" s="94"/>
      <c r="C872" s="95"/>
      <c r="D872" s="96"/>
      <c r="E872" s="96"/>
      <c r="F872" s="95"/>
      <c r="G872" s="95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7"/>
    </row>
    <row r="873" ht="12.75" customHeight="1">
      <c r="A873" s="98"/>
      <c r="B873" s="94"/>
      <c r="C873" s="95"/>
      <c r="D873" s="96"/>
      <c r="E873" s="96"/>
      <c r="F873" s="95"/>
      <c r="G873" s="95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7"/>
    </row>
    <row r="874" ht="12.75" customHeight="1">
      <c r="A874" s="98"/>
      <c r="B874" s="94"/>
      <c r="C874" s="95"/>
      <c r="D874" s="96"/>
      <c r="E874" s="96"/>
      <c r="F874" s="95"/>
      <c r="G874" s="95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7"/>
    </row>
    <row r="875" ht="12.75" customHeight="1">
      <c r="A875" s="98"/>
      <c r="B875" s="94"/>
      <c r="C875" s="95"/>
      <c r="D875" s="96"/>
      <c r="E875" s="96"/>
      <c r="F875" s="95"/>
      <c r="G875" s="95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7"/>
    </row>
    <row r="876" ht="12.75" customHeight="1">
      <c r="A876" s="98"/>
      <c r="B876" s="94"/>
      <c r="C876" s="95"/>
      <c r="D876" s="96"/>
      <c r="E876" s="96"/>
      <c r="F876" s="95"/>
      <c r="G876" s="95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7"/>
    </row>
    <row r="877" ht="12.75" customHeight="1">
      <c r="A877" s="98"/>
      <c r="B877" s="94"/>
      <c r="C877" s="95"/>
      <c r="D877" s="96"/>
      <c r="E877" s="96"/>
      <c r="F877" s="95"/>
      <c r="G877" s="95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7"/>
    </row>
    <row r="878" ht="12.75" customHeight="1">
      <c r="A878" s="98"/>
      <c r="B878" s="94"/>
      <c r="C878" s="95"/>
      <c r="D878" s="96"/>
      <c r="E878" s="96"/>
      <c r="F878" s="95"/>
      <c r="G878" s="95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7"/>
    </row>
    <row r="879" ht="12.75" customHeight="1">
      <c r="A879" s="98"/>
      <c r="B879" s="94"/>
      <c r="C879" s="95"/>
      <c r="D879" s="96"/>
      <c r="E879" s="96"/>
      <c r="F879" s="95"/>
      <c r="G879" s="95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7"/>
    </row>
    <row r="880" ht="12.75" customHeight="1">
      <c r="A880" s="98"/>
      <c r="B880" s="94"/>
      <c r="C880" s="95"/>
      <c r="D880" s="96"/>
      <c r="E880" s="96"/>
      <c r="F880" s="95"/>
      <c r="G880" s="95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ht="12.75" customHeight="1">
      <c r="A881" s="98"/>
      <c r="B881" s="94"/>
      <c r="C881" s="95"/>
      <c r="D881" s="96"/>
      <c r="E881" s="96"/>
      <c r="F881" s="95"/>
      <c r="G881" s="95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7"/>
    </row>
    <row r="882" ht="12.75" customHeight="1">
      <c r="A882" s="98"/>
      <c r="B882" s="94"/>
      <c r="C882" s="95"/>
      <c r="D882" s="96"/>
      <c r="E882" s="96"/>
      <c r="F882" s="95"/>
      <c r="G882" s="95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7"/>
    </row>
    <row r="883" ht="12.75" customHeight="1">
      <c r="A883" s="98"/>
      <c r="B883" s="94"/>
      <c r="C883" s="95"/>
      <c r="D883" s="96"/>
      <c r="E883" s="96"/>
      <c r="F883" s="95"/>
      <c r="G883" s="95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7"/>
    </row>
    <row r="884" ht="12.75" customHeight="1">
      <c r="A884" s="98"/>
      <c r="B884" s="94"/>
      <c r="C884" s="95"/>
      <c r="D884" s="96"/>
      <c r="E884" s="96"/>
      <c r="F884" s="95"/>
      <c r="G884" s="95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7"/>
    </row>
    <row r="885" ht="12.75" customHeight="1">
      <c r="A885" s="98"/>
      <c r="B885" s="94"/>
      <c r="C885" s="95"/>
      <c r="D885" s="96"/>
      <c r="E885" s="96"/>
      <c r="F885" s="95"/>
      <c r="G885" s="95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7"/>
    </row>
    <row r="886" ht="12.75" customHeight="1">
      <c r="A886" s="98"/>
      <c r="B886" s="94"/>
      <c r="C886" s="95"/>
      <c r="D886" s="96"/>
      <c r="E886" s="96"/>
      <c r="F886" s="95"/>
      <c r="G886" s="95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7"/>
    </row>
    <row r="887" ht="12.75" customHeight="1">
      <c r="A887" s="98"/>
      <c r="B887" s="94"/>
      <c r="C887" s="95"/>
      <c r="D887" s="96"/>
      <c r="E887" s="96"/>
      <c r="F887" s="95"/>
      <c r="G887" s="95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7"/>
    </row>
    <row r="888" ht="12.75" customHeight="1">
      <c r="A888" s="98"/>
      <c r="B888" s="94"/>
      <c r="C888" s="95"/>
      <c r="D888" s="96"/>
      <c r="E888" s="96"/>
      <c r="F888" s="95"/>
      <c r="G888" s="95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7"/>
    </row>
    <row r="889" ht="12.75" customHeight="1">
      <c r="A889" s="98"/>
      <c r="B889" s="94"/>
      <c r="C889" s="95"/>
      <c r="D889" s="96"/>
      <c r="E889" s="96"/>
      <c r="F889" s="95"/>
      <c r="G889" s="95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7"/>
    </row>
    <row r="890" ht="12.75" customHeight="1">
      <c r="A890" s="98"/>
      <c r="B890" s="94"/>
      <c r="C890" s="95"/>
      <c r="D890" s="96"/>
      <c r="E890" s="96"/>
      <c r="F890" s="95"/>
      <c r="G890" s="95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7"/>
    </row>
    <row r="891" ht="12.75" customHeight="1">
      <c r="A891" s="98"/>
      <c r="B891" s="94"/>
      <c r="C891" s="95"/>
      <c r="D891" s="96"/>
      <c r="E891" s="96"/>
      <c r="F891" s="95"/>
      <c r="G891" s="95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7"/>
    </row>
    <row r="892" ht="12.75" customHeight="1">
      <c r="A892" s="98"/>
      <c r="B892" s="94"/>
      <c r="C892" s="95"/>
      <c r="D892" s="96"/>
      <c r="E892" s="96"/>
      <c r="F892" s="95"/>
      <c r="G892" s="95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7"/>
    </row>
    <row r="893" ht="12.75" customHeight="1">
      <c r="A893" s="98"/>
      <c r="B893" s="94"/>
      <c r="C893" s="95"/>
      <c r="D893" s="96"/>
      <c r="E893" s="96"/>
      <c r="F893" s="95"/>
      <c r="G893" s="95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7"/>
    </row>
    <row r="894" ht="12.75" customHeight="1">
      <c r="A894" s="98"/>
      <c r="B894" s="94"/>
      <c r="C894" s="95"/>
      <c r="D894" s="96"/>
      <c r="E894" s="96"/>
      <c r="F894" s="95"/>
      <c r="G894" s="95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7"/>
    </row>
    <row r="895" ht="12.75" customHeight="1">
      <c r="A895" s="98"/>
      <c r="B895" s="94"/>
      <c r="C895" s="95"/>
      <c r="D895" s="96"/>
      <c r="E895" s="96"/>
      <c r="F895" s="95"/>
      <c r="G895" s="95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7"/>
    </row>
    <row r="896" ht="12.75" customHeight="1">
      <c r="A896" s="98"/>
      <c r="B896" s="94"/>
      <c r="C896" s="95"/>
      <c r="D896" s="96"/>
      <c r="E896" s="96"/>
      <c r="F896" s="95"/>
      <c r="G896" s="95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7"/>
    </row>
    <row r="897" ht="12.75" customHeight="1">
      <c r="A897" s="98"/>
      <c r="B897" s="94"/>
      <c r="C897" s="95"/>
      <c r="D897" s="96"/>
      <c r="E897" s="96"/>
      <c r="F897" s="95"/>
      <c r="G897" s="95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7"/>
    </row>
    <row r="898" ht="12.75" customHeight="1">
      <c r="A898" s="98"/>
      <c r="B898" s="94"/>
      <c r="C898" s="95"/>
      <c r="D898" s="96"/>
      <c r="E898" s="96"/>
      <c r="F898" s="95"/>
      <c r="G898" s="95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7"/>
    </row>
    <row r="899" ht="12.75" customHeight="1">
      <c r="A899" s="98"/>
      <c r="B899" s="94"/>
      <c r="C899" s="95"/>
      <c r="D899" s="96"/>
      <c r="E899" s="96"/>
      <c r="F899" s="95"/>
      <c r="G899" s="95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7"/>
    </row>
    <row r="900" ht="12.75" customHeight="1">
      <c r="A900" s="98"/>
      <c r="B900" s="94"/>
      <c r="C900" s="95"/>
      <c r="D900" s="96"/>
      <c r="E900" s="96"/>
      <c r="F900" s="95"/>
      <c r="G900" s="95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7"/>
    </row>
    <row r="901" ht="12.75" customHeight="1">
      <c r="A901" s="98"/>
      <c r="B901" s="94"/>
      <c r="C901" s="95"/>
      <c r="D901" s="96"/>
      <c r="E901" s="96"/>
      <c r="F901" s="95"/>
      <c r="G901" s="95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7"/>
    </row>
    <row r="902" ht="12.75" customHeight="1">
      <c r="A902" s="98"/>
      <c r="B902" s="94"/>
      <c r="C902" s="95"/>
      <c r="D902" s="96"/>
      <c r="E902" s="96"/>
      <c r="F902" s="95"/>
      <c r="G902" s="95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7"/>
    </row>
    <row r="903" ht="12.75" customHeight="1">
      <c r="A903" s="98"/>
      <c r="B903" s="94"/>
      <c r="C903" s="95"/>
      <c r="D903" s="96"/>
      <c r="E903" s="96"/>
      <c r="F903" s="95"/>
      <c r="G903" s="95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7"/>
    </row>
    <row r="904" ht="12.75" customHeight="1">
      <c r="A904" s="98"/>
      <c r="B904" s="94"/>
      <c r="C904" s="95"/>
      <c r="D904" s="96"/>
      <c r="E904" s="96"/>
      <c r="F904" s="95"/>
      <c r="G904" s="95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7"/>
    </row>
    <row r="905" ht="12.75" customHeight="1">
      <c r="A905" s="98"/>
      <c r="B905" s="94"/>
      <c r="C905" s="95"/>
      <c r="D905" s="96"/>
      <c r="E905" s="96"/>
      <c r="F905" s="95"/>
      <c r="G905" s="95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7"/>
    </row>
    <row r="906" ht="12.75" customHeight="1">
      <c r="A906" s="98"/>
      <c r="B906" s="94"/>
      <c r="C906" s="95"/>
      <c r="D906" s="96"/>
      <c r="E906" s="96"/>
      <c r="F906" s="95"/>
      <c r="G906" s="95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7"/>
    </row>
    <row r="907" ht="12.75" customHeight="1">
      <c r="A907" s="98"/>
      <c r="B907" s="94"/>
      <c r="C907" s="95"/>
      <c r="D907" s="96"/>
      <c r="E907" s="96"/>
      <c r="F907" s="95"/>
      <c r="G907" s="95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7"/>
    </row>
    <row r="908" ht="12.75" customHeight="1">
      <c r="A908" s="98"/>
      <c r="B908" s="94"/>
      <c r="C908" s="95"/>
      <c r="D908" s="96"/>
      <c r="E908" s="96"/>
      <c r="F908" s="95"/>
      <c r="G908" s="95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7"/>
    </row>
    <row r="909" ht="12.75" customHeight="1">
      <c r="A909" s="98"/>
      <c r="B909" s="94"/>
      <c r="C909" s="95"/>
      <c r="D909" s="96"/>
      <c r="E909" s="96"/>
      <c r="F909" s="95"/>
      <c r="G909" s="95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7"/>
    </row>
    <row r="910" ht="12.75" customHeight="1">
      <c r="A910" s="98"/>
      <c r="B910" s="94"/>
      <c r="C910" s="95"/>
      <c r="D910" s="96"/>
      <c r="E910" s="96"/>
      <c r="F910" s="95"/>
      <c r="G910" s="95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7"/>
    </row>
    <row r="911" ht="12.75" customHeight="1">
      <c r="A911" s="98"/>
      <c r="B911" s="94"/>
      <c r="C911" s="95"/>
      <c r="D911" s="96"/>
      <c r="E911" s="96"/>
      <c r="F911" s="95"/>
      <c r="G911" s="95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7"/>
    </row>
    <row r="912" ht="12.75" customHeight="1">
      <c r="A912" s="98"/>
      <c r="B912" s="94"/>
      <c r="C912" s="95"/>
      <c r="D912" s="96"/>
      <c r="E912" s="96"/>
      <c r="F912" s="95"/>
      <c r="G912" s="95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7"/>
    </row>
    <row r="913" ht="12.75" customHeight="1">
      <c r="A913" s="98"/>
      <c r="B913" s="94"/>
      <c r="C913" s="95"/>
      <c r="D913" s="96"/>
      <c r="E913" s="96"/>
      <c r="F913" s="95"/>
      <c r="G913" s="95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7"/>
    </row>
    <row r="914" ht="12.75" customHeight="1">
      <c r="A914" s="98"/>
      <c r="B914" s="94"/>
      <c r="C914" s="95"/>
      <c r="D914" s="96"/>
      <c r="E914" s="96"/>
      <c r="F914" s="95"/>
      <c r="G914" s="95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7"/>
    </row>
    <row r="915" ht="12.75" customHeight="1">
      <c r="A915" s="98"/>
      <c r="B915" s="94"/>
      <c r="C915" s="95"/>
      <c r="D915" s="96"/>
      <c r="E915" s="96"/>
      <c r="F915" s="95"/>
      <c r="G915" s="95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7"/>
    </row>
    <row r="916" ht="12.75" customHeight="1">
      <c r="A916" s="98"/>
      <c r="B916" s="94"/>
      <c r="C916" s="95"/>
      <c r="D916" s="96"/>
      <c r="E916" s="96"/>
      <c r="F916" s="95"/>
      <c r="G916" s="95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7"/>
    </row>
    <row r="917" ht="12.75" customHeight="1">
      <c r="A917" s="98"/>
      <c r="B917" s="94"/>
      <c r="C917" s="95"/>
      <c r="D917" s="96"/>
      <c r="E917" s="96"/>
      <c r="F917" s="95"/>
      <c r="G917" s="95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7"/>
    </row>
    <row r="918" ht="12.75" customHeight="1">
      <c r="A918" s="98"/>
      <c r="B918" s="94"/>
      <c r="C918" s="95"/>
      <c r="D918" s="96"/>
      <c r="E918" s="96"/>
      <c r="F918" s="95"/>
      <c r="G918" s="95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7"/>
    </row>
    <row r="919" ht="12.75" customHeight="1">
      <c r="A919" s="98"/>
      <c r="B919" s="94"/>
      <c r="C919" s="95"/>
      <c r="D919" s="96"/>
      <c r="E919" s="96"/>
      <c r="F919" s="95"/>
      <c r="G919" s="95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7"/>
    </row>
    <row r="920" ht="12.75" customHeight="1">
      <c r="A920" s="98"/>
      <c r="B920" s="94"/>
      <c r="C920" s="95"/>
      <c r="D920" s="96"/>
      <c r="E920" s="96"/>
      <c r="F920" s="95"/>
      <c r="G920" s="95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7"/>
    </row>
    <row r="921" ht="12.75" customHeight="1">
      <c r="A921" s="98"/>
      <c r="B921" s="94"/>
      <c r="C921" s="95"/>
      <c r="D921" s="96"/>
      <c r="E921" s="96"/>
      <c r="F921" s="95"/>
      <c r="G921" s="95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7"/>
    </row>
    <row r="922" ht="12.75" customHeight="1">
      <c r="A922" s="98"/>
      <c r="B922" s="94"/>
      <c r="C922" s="95"/>
      <c r="D922" s="96"/>
      <c r="E922" s="96"/>
      <c r="F922" s="95"/>
      <c r="G922" s="95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7"/>
    </row>
    <row r="923" ht="12.75" customHeight="1">
      <c r="A923" s="98"/>
      <c r="B923" s="94"/>
      <c r="C923" s="95"/>
      <c r="D923" s="96"/>
      <c r="E923" s="96"/>
      <c r="F923" s="95"/>
      <c r="G923" s="95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7"/>
    </row>
    <row r="924" ht="12.75" customHeight="1">
      <c r="A924" s="98"/>
      <c r="B924" s="94"/>
      <c r="C924" s="95"/>
      <c r="D924" s="96"/>
      <c r="E924" s="96"/>
      <c r="F924" s="95"/>
      <c r="G924" s="95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7"/>
    </row>
    <row r="925" ht="12.75" customHeight="1">
      <c r="A925" s="98"/>
      <c r="B925" s="94"/>
      <c r="C925" s="95"/>
      <c r="D925" s="96"/>
      <c r="E925" s="96"/>
      <c r="F925" s="95"/>
      <c r="G925" s="95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7"/>
    </row>
    <row r="926" ht="12.75" customHeight="1">
      <c r="A926" s="98"/>
      <c r="B926" s="94"/>
      <c r="C926" s="95"/>
      <c r="D926" s="96"/>
      <c r="E926" s="96"/>
      <c r="F926" s="95"/>
      <c r="G926" s="95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7"/>
    </row>
    <row r="927" ht="12.75" customHeight="1">
      <c r="A927" s="98"/>
      <c r="B927" s="94"/>
      <c r="C927" s="95"/>
      <c r="D927" s="96"/>
      <c r="E927" s="96"/>
      <c r="F927" s="95"/>
      <c r="G927" s="95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7"/>
    </row>
    <row r="928" ht="12.75" customHeight="1">
      <c r="A928" s="98"/>
      <c r="B928" s="94"/>
      <c r="C928" s="95"/>
      <c r="D928" s="96"/>
      <c r="E928" s="96"/>
      <c r="F928" s="95"/>
      <c r="G928" s="95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7"/>
    </row>
    <row r="929" ht="12.75" customHeight="1">
      <c r="A929" s="98"/>
      <c r="B929" s="94"/>
      <c r="C929" s="95"/>
      <c r="D929" s="96"/>
      <c r="E929" s="96"/>
      <c r="F929" s="95"/>
      <c r="G929" s="95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7"/>
    </row>
    <row r="930" ht="12.75" customHeight="1">
      <c r="A930" s="98"/>
      <c r="B930" s="94"/>
      <c r="C930" s="95"/>
      <c r="D930" s="96"/>
      <c r="E930" s="96"/>
      <c r="F930" s="95"/>
      <c r="G930" s="95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7"/>
    </row>
    <row r="931" ht="12.75" customHeight="1">
      <c r="A931" s="98"/>
      <c r="B931" s="94"/>
      <c r="C931" s="95"/>
      <c r="D931" s="96"/>
      <c r="E931" s="96"/>
      <c r="F931" s="95"/>
      <c r="G931" s="95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7"/>
    </row>
    <row r="932" ht="12.75" customHeight="1">
      <c r="A932" s="98"/>
      <c r="B932" s="94"/>
      <c r="C932" s="95"/>
      <c r="D932" s="96"/>
      <c r="E932" s="96"/>
      <c r="F932" s="95"/>
      <c r="G932" s="95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7"/>
    </row>
    <row r="933" ht="12.75" customHeight="1">
      <c r="A933" s="98"/>
      <c r="B933" s="94"/>
      <c r="C933" s="95"/>
      <c r="D933" s="96"/>
      <c r="E933" s="96"/>
      <c r="F933" s="95"/>
      <c r="G933" s="95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7"/>
    </row>
    <row r="934" ht="12.75" customHeight="1">
      <c r="A934" s="98"/>
      <c r="B934" s="94"/>
      <c r="C934" s="95"/>
      <c r="D934" s="96"/>
      <c r="E934" s="96"/>
      <c r="F934" s="95"/>
      <c r="G934" s="95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7"/>
    </row>
    <row r="935" ht="12.75" customHeight="1">
      <c r="A935" s="98"/>
      <c r="B935" s="94"/>
      <c r="C935" s="95"/>
      <c r="D935" s="96"/>
      <c r="E935" s="96"/>
      <c r="F935" s="95"/>
      <c r="G935" s="95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7"/>
    </row>
    <row r="936" ht="12.75" customHeight="1">
      <c r="A936" s="98"/>
      <c r="B936" s="94"/>
      <c r="C936" s="95"/>
      <c r="D936" s="96"/>
      <c r="E936" s="96"/>
      <c r="F936" s="95"/>
      <c r="G936" s="95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7"/>
    </row>
    <row r="937" ht="12.75" customHeight="1">
      <c r="A937" s="98"/>
      <c r="B937" s="94"/>
      <c r="C937" s="95"/>
      <c r="D937" s="96"/>
      <c r="E937" s="96"/>
      <c r="F937" s="95"/>
      <c r="G937" s="95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7"/>
    </row>
    <row r="938" ht="12.75" customHeight="1">
      <c r="A938" s="98"/>
      <c r="B938" s="94"/>
      <c r="C938" s="95"/>
      <c r="D938" s="96"/>
      <c r="E938" s="96"/>
      <c r="F938" s="95"/>
      <c r="G938" s="95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7"/>
    </row>
    <row r="939" ht="12.75" customHeight="1">
      <c r="A939" s="98"/>
      <c r="B939" s="94"/>
      <c r="C939" s="95"/>
      <c r="D939" s="96"/>
      <c r="E939" s="96"/>
      <c r="F939" s="95"/>
      <c r="G939" s="95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7"/>
    </row>
    <row r="940" ht="12.75" customHeight="1">
      <c r="A940" s="98"/>
      <c r="B940" s="94"/>
      <c r="C940" s="95"/>
      <c r="D940" s="96"/>
      <c r="E940" s="96"/>
      <c r="F940" s="95"/>
      <c r="G940" s="95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7"/>
    </row>
    <row r="941" ht="12.75" customHeight="1">
      <c r="A941" s="98"/>
      <c r="B941" s="94"/>
      <c r="C941" s="95"/>
      <c r="D941" s="96"/>
      <c r="E941" s="96"/>
      <c r="F941" s="95"/>
      <c r="G941" s="95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7"/>
    </row>
    <row r="942" ht="12.75" customHeight="1">
      <c r="A942" s="98"/>
      <c r="B942" s="94"/>
      <c r="C942" s="95"/>
      <c r="D942" s="96"/>
      <c r="E942" s="96"/>
      <c r="F942" s="95"/>
      <c r="G942" s="95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7"/>
    </row>
    <row r="943" ht="12.75" customHeight="1">
      <c r="A943" s="98"/>
      <c r="B943" s="94"/>
      <c r="C943" s="95"/>
      <c r="D943" s="96"/>
      <c r="E943" s="96"/>
      <c r="F943" s="95"/>
      <c r="G943" s="95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7"/>
    </row>
    <row r="944" ht="12.75" customHeight="1">
      <c r="A944" s="98"/>
      <c r="B944" s="94"/>
      <c r="C944" s="95"/>
      <c r="D944" s="96"/>
      <c r="E944" s="96"/>
      <c r="F944" s="95"/>
      <c r="G944" s="95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7"/>
    </row>
    <row r="945" ht="12.75" customHeight="1">
      <c r="A945" s="98"/>
      <c r="B945" s="94"/>
      <c r="C945" s="95"/>
      <c r="D945" s="96"/>
      <c r="E945" s="96"/>
      <c r="F945" s="95"/>
      <c r="G945" s="95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7"/>
    </row>
    <row r="946" ht="12.75" customHeight="1">
      <c r="A946" s="98"/>
      <c r="B946" s="94"/>
      <c r="C946" s="95"/>
      <c r="D946" s="96"/>
      <c r="E946" s="96"/>
      <c r="F946" s="95"/>
      <c r="G946" s="95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7"/>
    </row>
    <row r="947" ht="12.75" customHeight="1">
      <c r="A947" s="98"/>
      <c r="B947" s="94"/>
      <c r="C947" s="95"/>
      <c r="D947" s="96"/>
      <c r="E947" s="96"/>
      <c r="F947" s="95"/>
      <c r="G947" s="95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7"/>
    </row>
    <row r="948" ht="12.75" customHeight="1">
      <c r="A948" s="98"/>
      <c r="B948" s="94"/>
      <c r="C948" s="95"/>
      <c r="D948" s="96"/>
      <c r="E948" s="96"/>
      <c r="F948" s="95"/>
      <c r="G948" s="95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7"/>
    </row>
    <row r="949" ht="12.75" customHeight="1">
      <c r="A949" s="98"/>
      <c r="B949" s="94"/>
      <c r="C949" s="95"/>
      <c r="D949" s="96"/>
      <c r="E949" s="96"/>
      <c r="F949" s="95"/>
      <c r="G949" s="95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7"/>
    </row>
    <row r="950" ht="12.75" customHeight="1">
      <c r="A950" s="98"/>
      <c r="B950" s="94"/>
      <c r="C950" s="95"/>
      <c r="D950" s="96"/>
      <c r="E950" s="96"/>
      <c r="F950" s="95"/>
      <c r="G950" s="95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7"/>
    </row>
    <row r="951" ht="12.75" customHeight="1">
      <c r="A951" s="98"/>
      <c r="B951" s="94"/>
      <c r="C951" s="95"/>
      <c r="D951" s="96"/>
      <c r="E951" s="96"/>
      <c r="F951" s="95"/>
      <c r="G951" s="95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7"/>
    </row>
    <row r="952" ht="12.75" customHeight="1">
      <c r="A952" s="98"/>
      <c r="B952" s="94"/>
      <c r="C952" s="95"/>
      <c r="D952" s="96"/>
      <c r="E952" s="96"/>
      <c r="F952" s="95"/>
      <c r="G952" s="95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7"/>
    </row>
    <row r="953" ht="12.75" customHeight="1">
      <c r="A953" s="98"/>
      <c r="B953" s="94"/>
      <c r="C953" s="95"/>
      <c r="D953" s="96"/>
      <c r="E953" s="96"/>
      <c r="F953" s="95"/>
      <c r="G953" s="95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7"/>
    </row>
    <row r="954" ht="12.75" customHeight="1">
      <c r="A954" s="98"/>
      <c r="B954" s="94"/>
      <c r="C954" s="95"/>
      <c r="D954" s="96"/>
      <c r="E954" s="96"/>
      <c r="F954" s="95"/>
      <c r="G954" s="95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7"/>
    </row>
    <row r="955" ht="12.75" customHeight="1">
      <c r="A955" s="98"/>
      <c r="B955" s="94"/>
      <c r="C955" s="95"/>
      <c r="D955" s="96"/>
      <c r="E955" s="96"/>
      <c r="F955" s="95"/>
      <c r="G955" s="95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7"/>
    </row>
    <row r="956" ht="12.75" customHeight="1">
      <c r="A956" s="98"/>
      <c r="B956" s="94"/>
      <c r="C956" s="95"/>
      <c r="D956" s="96"/>
      <c r="E956" s="96"/>
      <c r="F956" s="95"/>
      <c r="G956" s="95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7"/>
    </row>
    <row r="957" ht="12.75" customHeight="1">
      <c r="A957" s="98"/>
      <c r="B957" s="94"/>
      <c r="C957" s="95"/>
      <c r="D957" s="96"/>
      <c r="E957" s="96"/>
      <c r="F957" s="95"/>
      <c r="G957" s="95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7"/>
    </row>
    <row r="958" ht="12.75" customHeight="1">
      <c r="A958" s="98"/>
      <c r="B958" s="94"/>
      <c r="C958" s="95"/>
      <c r="D958" s="96"/>
      <c r="E958" s="96"/>
      <c r="F958" s="95"/>
      <c r="G958" s="95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7"/>
    </row>
    <row r="959" ht="12.75" customHeight="1">
      <c r="A959" s="98"/>
      <c r="B959" s="94"/>
      <c r="C959" s="95"/>
      <c r="D959" s="96"/>
      <c r="E959" s="96"/>
      <c r="F959" s="95"/>
      <c r="G959" s="95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7"/>
    </row>
    <row r="960" ht="12.75" customHeight="1">
      <c r="A960" s="98"/>
      <c r="B960" s="94"/>
      <c r="C960" s="95"/>
      <c r="D960" s="96"/>
      <c r="E960" s="96"/>
      <c r="F960" s="95"/>
      <c r="G960" s="95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7"/>
    </row>
    <row r="961" ht="12.75" customHeight="1">
      <c r="A961" s="98"/>
      <c r="B961" s="94"/>
      <c r="C961" s="95"/>
      <c r="D961" s="96"/>
      <c r="E961" s="96"/>
      <c r="F961" s="95"/>
      <c r="G961" s="95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7"/>
    </row>
    <row r="962" ht="12.75" customHeight="1">
      <c r="A962" s="98"/>
      <c r="B962" s="94"/>
      <c r="C962" s="95"/>
      <c r="D962" s="96"/>
      <c r="E962" s="96"/>
      <c r="F962" s="95"/>
      <c r="G962" s="95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7"/>
    </row>
    <row r="963" ht="12.75" customHeight="1">
      <c r="A963" s="98"/>
      <c r="B963" s="94"/>
      <c r="C963" s="95"/>
      <c r="D963" s="96"/>
      <c r="E963" s="96"/>
      <c r="F963" s="95"/>
      <c r="G963" s="95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7"/>
    </row>
    <row r="964" ht="12.75" customHeight="1">
      <c r="A964" s="98"/>
      <c r="B964" s="94"/>
      <c r="C964" s="95"/>
      <c r="D964" s="96"/>
      <c r="E964" s="96"/>
      <c r="F964" s="95"/>
      <c r="G964" s="95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7"/>
    </row>
    <row r="965" ht="12.75" customHeight="1">
      <c r="A965" s="98"/>
      <c r="B965" s="94"/>
      <c r="C965" s="95"/>
      <c r="D965" s="96"/>
      <c r="E965" s="96"/>
      <c r="F965" s="95"/>
      <c r="G965" s="95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7"/>
    </row>
    <row r="966" ht="12.75" customHeight="1">
      <c r="A966" s="98"/>
      <c r="B966" s="94"/>
      <c r="C966" s="95"/>
      <c r="D966" s="96"/>
      <c r="E966" s="96"/>
      <c r="F966" s="95"/>
      <c r="G966" s="95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7"/>
    </row>
    <row r="967" ht="12.75" customHeight="1">
      <c r="A967" s="98"/>
      <c r="B967" s="94"/>
      <c r="C967" s="95"/>
      <c r="D967" s="96"/>
      <c r="E967" s="96"/>
      <c r="F967" s="95"/>
      <c r="G967" s="95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7"/>
    </row>
    <row r="968" ht="12.75" customHeight="1">
      <c r="A968" s="98"/>
      <c r="B968" s="94"/>
      <c r="C968" s="95"/>
      <c r="D968" s="96"/>
      <c r="E968" s="96"/>
      <c r="F968" s="95"/>
      <c r="G968" s="95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7"/>
    </row>
    <row r="969" ht="12.75" customHeight="1">
      <c r="A969" s="98"/>
      <c r="B969" s="94"/>
      <c r="C969" s="95"/>
      <c r="D969" s="96"/>
      <c r="E969" s="96"/>
      <c r="F969" s="95"/>
      <c r="G969" s="95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7"/>
    </row>
    <row r="970" ht="12.75" customHeight="1">
      <c r="A970" s="98"/>
      <c r="B970" s="94"/>
      <c r="C970" s="95"/>
      <c r="D970" s="96"/>
      <c r="E970" s="96"/>
      <c r="F970" s="95"/>
      <c r="G970" s="95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7"/>
    </row>
    <row r="971" ht="12.75" customHeight="1">
      <c r="A971" s="98"/>
      <c r="B971" s="94"/>
      <c r="C971" s="95"/>
      <c r="D971" s="96"/>
      <c r="E971" s="96"/>
      <c r="F971" s="95"/>
      <c r="G971" s="95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7"/>
    </row>
    <row r="972" ht="12.75" customHeight="1">
      <c r="A972" s="98"/>
      <c r="B972" s="94"/>
      <c r="C972" s="95"/>
      <c r="D972" s="96"/>
      <c r="E972" s="96"/>
      <c r="F972" s="95"/>
      <c r="G972" s="95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7"/>
    </row>
    <row r="973" ht="12.75" customHeight="1">
      <c r="A973" s="98"/>
      <c r="B973" s="94"/>
      <c r="C973" s="95"/>
      <c r="D973" s="96"/>
      <c r="E973" s="96"/>
      <c r="F973" s="95"/>
      <c r="G973" s="95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7"/>
    </row>
    <row r="974" ht="12.75" customHeight="1">
      <c r="A974" s="98"/>
      <c r="B974" s="94"/>
      <c r="C974" s="95"/>
      <c r="D974" s="96"/>
      <c r="E974" s="96"/>
      <c r="F974" s="95"/>
      <c r="G974" s="95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7"/>
    </row>
    <row r="975" ht="12.75" customHeight="1">
      <c r="A975" s="98"/>
      <c r="B975" s="94"/>
      <c r="C975" s="95"/>
      <c r="D975" s="96"/>
      <c r="E975" s="96"/>
      <c r="F975" s="95"/>
      <c r="G975" s="95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7"/>
    </row>
    <row r="976" ht="12.75" customHeight="1">
      <c r="A976" s="98"/>
      <c r="B976" s="94"/>
      <c r="C976" s="95"/>
      <c r="D976" s="96"/>
      <c r="E976" s="96"/>
      <c r="F976" s="95"/>
      <c r="G976" s="95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7"/>
    </row>
    <row r="977" ht="12.75" customHeight="1">
      <c r="A977" s="98"/>
      <c r="B977" s="94"/>
      <c r="C977" s="95"/>
      <c r="D977" s="96"/>
      <c r="E977" s="96"/>
      <c r="F977" s="95"/>
      <c r="G977" s="95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7"/>
    </row>
    <row r="978" ht="12.75" customHeight="1">
      <c r="A978" s="98"/>
      <c r="B978" s="94"/>
      <c r="C978" s="95"/>
      <c r="D978" s="96"/>
      <c r="E978" s="96"/>
      <c r="F978" s="95"/>
      <c r="G978" s="95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7"/>
    </row>
    <row r="979" ht="12.75" customHeight="1">
      <c r="A979" s="98"/>
      <c r="B979" s="94"/>
      <c r="C979" s="95"/>
      <c r="D979" s="96"/>
      <c r="E979" s="96"/>
      <c r="F979" s="95"/>
      <c r="G979" s="95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7"/>
    </row>
    <row r="980" ht="12.75" customHeight="1">
      <c r="A980" s="98"/>
      <c r="B980" s="94"/>
      <c r="C980" s="95"/>
      <c r="D980" s="96"/>
      <c r="E980" s="96"/>
      <c r="F980" s="95"/>
      <c r="G980" s="95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7"/>
    </row>
    <row r="981" ht="12.75" customHeight="1">
      <c r="A981" s="98"/>
      <c r="B981" s="94"/>
      <c r="C981" s="95"/>
      <c r="D981" s="96"/>
      <c r="E981" s="96"/>
      <c r="F981" s="95"/>
      <c r="G981" s="95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7"/>
    </row>
    <row r="982" ht="12.75" customHeight="1">
      <c r="A982" s="98"/>
      <c r="B982" s="94"/>
      <c r="C982" s="95"/>
      <c r="D982" s="96"/>
      <c r="E982" s="96"/>
      <c r="F982" s="95"/>
      <c r="G982" s="95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7"/>
    </row>
    <row r="983" ht="12.75" customHeight="1">
      <c r="A983" s="98"/>
      <c r="B983" s="94"/>
      <c r="C983" s="95"/>
      <c r="D983" s="96"/>
      <c r="E983" s="96"/>
      <c r="F983" s="95"/>
      <c r="G983" s="95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7"/>
    </row>
    <row r="984" ht="12.75" customHeight="1">
      <c r="A984" s="98"/>
      <c r="B984" s="94"/>
      <c r="C984" s="95"/>
      <c r="D984" s="96"/>
      <c r="E984" s="96"/>
      <c r="F984" s="95"/>
      <c r="G984" s="95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7"/>
    </row>
    <row r="985" ht="12.75" customHeight="1">
      <c r="A985" s="98"/>
      <c r="B985" s="94"/>
      <c r="C985" s="95"/>
      <c r="D985" s="96"/>
      <c r="E985" s="96"/>
      <c r="F985" s="95"/>
      <c r="G985" s="95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7"/>
    </row>
    <row r="986" ht="12.75" customHeight="1">
      <c r="A986" s="98"/>
      <c r="B986" s="94"/>
      <c r="C986" s="95"/>
      <c r="D986" s="96"/>
      <c r="E986" s="96"/>
      <c r="F986" s="95"/>
      <c r="G986" s="95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7"/>
    </row>
    <row r="987" ht="12.75" customHeight="1">
      <c r="A987" s="98"/>
      <c r="B987" s="94"/>
      <c r="C987" s="95"/>
      <c r="D987" s="96"/>
      <c r="E987" s="96"/>
      <c r="F987" s="95"/>
      <c r="G987" s="95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7"/>
    </row>
    <row r="988" ht="12.75" customHeight="1">
      <c r="A988" s="98"/>
      <c r="B988" s="94"/>
      <c r="C988" s="95"/>
      <c r="D988" s="96"/>
      <c r="E988" s="96"/>
      <c r="F988" s="95"/>
      <c r="G988" s="95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7"/>
    </row>
    <row r="989" ht="12.75" customHeight="1">
      <c r="A989" s="98"/>
      <c r="B989" s="94"/>
      <c r="C989" s="95"/>
      <c r="D989" s="96"/>
      <c r="E989" s="96"/>
      <c r="F989" s="95"/>
      <c r="G989" s="95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7"/>
    </row>
    <row r="990" ht="12.75" customHeight="1">
      <c r="A990" s="98"/>
      <c r="B990" s="94"/>
      <c r="C990" s="95"/>
      <c r="D990" s="96"/>
      <c r="E990" s="96"/>
      <c r="F990" s="95"/>
      <c r="G990" s="95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7"/>
    </row>
    <row r="991" ht="12.75" customHeight="1">
      <c r="A991" s="98"/>
      <c r="B991" s="94"/>
      <c r="C991" s="95"/>
      <c r="D991" s="96"/>
      <c r="E991" s="96"/>
      <c r="F991" s="95"/>
      <c r="G991" s="95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7"/>
    </row>
    <row r="992" ht="12.75" customHeight="1">
      <c r="A992" s="98"/>
      <c r="B992" s="94"/>
      <c r="C992" s="95"/>
      <c r="D992" s="96"/>
      <c r="E992" s="96"/>
      <c r="F992" s="95"/>
      <c r="G992" s="95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7"/>
    </row>
    <row r="993" ht="12.75" customHeight="1">
      <c r="A993" s="98"/>
      <c r="B993" s="94"/>
      <c r="C993" s="95"/>
      <c r="D993" s="96"/>
      <c r="E993" s="96"/>
      <c r="F993" s="95"/>
      <c r="G993" s="95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7"/>
    </row>
    <row r="994" ht="12.75" customHeight="1">
      <c r="A994" s="98"/>
      <c r="B994" s="94"/>
      <c r="C994" s="95"/>
      <c r="D994" s="96"/>
      <c r="E994" s="96"/>
      <c r="F994" s="95"/>
      <c r="G994" s="95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7"/>
    </row>
    <row r="995" ht="12.75" customHeight="1">
      <c r="A995" s="98"/>
      <c r="B995" s="94"/>
      <c r="C995" s="95"/>
      <c r="D995" s="96"/>
      <c r="E995" s="96"/>
      <c r="F995" s="95"/>
      <c r="G995" s="95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7"/>
    </row>
    <row r="996" ht="12.75" customHeight="1">
      <c r="A996" s="98"/>
      <c r="B996" s="94"/>
      <c r="C996" s="95"/>
      <c r="D996" s="96"/>
      <c r="E996" s="96"/>
      <c r="F996" s="95"/>
      <c r="G996" s="95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7"/>
    </row>
    <row r="997" ht="12.75" customHeight="1">
      <c r="A997" s="98"/>
      <c r="B997" s="94"/>
      <c r="C997" s="95"/>
      <c r="D997" s="96"/>
      <c r="E997" s="96"/>
      <c r="F997" s="95"/>
      <c r="G997" s="95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7"/>
    </row>
    <row r="998" ht="12.75" customHeight="1">
      <c r="A998" s="98"/>
      <c r="B998" s="94"/>
      <c r="C998" s="95"/>
      <c r="D998" s="96"/>
      <c r="E998" s="96"/>
      <c r="F998" s="95"/>
      <c r="G998" s="95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7"/>
    </row>
    <row r="999" ht="12.75" customHeight="1">
      <c r="A999" s="98"/>
      <c r="B999" s="94"/>
      <c r="C999" s="95"/>
      <c r="D999" s="96"/>
      <c r="E999" s="96"/>
      <c r="F999" s="95"/>
      <c r="G999" s="95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7"/>
    </row>
    <row r="1000" ht="12.75" customHeight="1">
      <c r="A1000" s="98"/>
      <c r="B1000" s="94"/>
      <c r="C1000" s="95"/>
      <c r="D1000" s="96"/>
      <c r="E1000" s="96"/>
      <c r="F1000" s="95"/>
      <c r="G1000" s="95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7"/>
    </row>
    <row r="1001" ht="12.75" customHeight="1">
      <c r="A1001" s="98"/>
      <c r="B1001" s="94"/>
      <c r="C1001" s="95"/>
      <c r="D1001" s="96"/>
      <c r="E1001" s="96"/>
      <c r="F1001" s="95"/>
      <c r="G1001" s="95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7"/>
    </row>
    <row r="1002" ht="12.75" customHeight="1">
      <c r="A1002" s="98"/>
      <c r="B1002" s="94"/>
      <c r="C1002" s="95"/>
      <c r="D1002" s="96"/>
      <c r="E1002" s="96"/>
      <c r="F1002" s="95"/>
      <c r="G1002" s="95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7"/>
    </row>
    <row r="1003" ht="12.75" customHeight="1">
      <c r="A1003" s="98"/>
      <c r="B1003" s="94"/>
      <c r="C1003" s="95"/>
      <c r="D1003" s="96"/>
      <c r="E1003" s="96"/>
      <c r="F1003" s="95"/>
      <c r="G1003" s="95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7"/>
    </row>
    <row r="1004" ht="12.75" customHeight="1">
      <c r="A1004" s="98"/>
      <c r="B1004" s="94"/>
      <c r="C1004" s="95"/>
      <c r="D1004" s="96"/>
      <c r="E1004" s="96"/>
      <c r="F1004" s="95"/>
      <c r="G1004" s="95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7"/>
    </row>
    <row r="1005" ht="12.75" customHeight="1">
      <c r="A1005" s="98"/>
      <c r="B1005" s="94"/>
      <c r="C1005" s="95"/>
      <c r="D1005" s="96"/>
      <c r="E1005" s="96"/>
      <c r="F1005" s="95"/>
      <c r="G1005" s="95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7"/>
    </row>
    <row r="1006" ht="12.75" customHeight="1">
      <c r="A1006" s="98"/>
      <c r="B1006" s="94"/>
      <c r="C1006" s="95"/>
      <c r="D1006" s="96"/>
      <c r="E1006" s="96"/>
      <c r="F1006" s="95"/>
      <c r="G1006" s="95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7"/>
    </row>
    <row r="1007" ht="12.75" customHeight="1">
      <c r="A1007" s="98"/>
      <c r="B1007" s="94"/>
      <c r="C1007" s="95"/>
      <c r="D1007" s="96"/>
      <c r="E1007" s="96"/>
      <c r="F1007" s="95"/>
      <c r="G1007" s="95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7"/>
    </row>
    <row r="1008" ht="12.75" customHeight="1">
      <c r="A1008" s="98"/>
      <c r="B1008" s="94"/>
      <c r="C1008" s="95"/>
      <c r="D1008" s="96"/>
      <c r="E1008" s="96"/>
      <c r="F1008" s="95"/>
      <c r="G1008" s="95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7"/>
    </row>
    <row r="1009" ht="12.75" customHeight="1">
      <c r="A1009" s="98"/>
      <c r="B1009" s="94"/>
      <c r="C1009" s="95"/>
      <c r="D1009" s="96"/>
      <c r="E1009" s="96"/>
      <c r="F1009" s="95"/>
      <c r="G1009" s="95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7"/>
    </row>
    <row r="1010" ht="12.75" customHeight="1">
      <c r="A1010" s="98"/>
      <c r="B1010" s="94"/>
      <c r="C1010" s="95"/>
      <c r="D1010" s="96"/>
      <c r="E1010" s="96"/>
      <c r="F1010" s="95"/>
      <c r="G1010" s="95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7"/>
    </row>
    <row r="1011" ht="12.75" customHeight="1">
      <c r="A1011" s="98"/>
      <c r="B1011" s="94"/>
      <c r="C1011" s="95"/>
      <c r="D1011" s="96"/>
      <c r="E1011" s="96"/>
      <c r="F1011" s="95"/>
      <c r="G1011" s="95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7"/>
    </row>
    <row r="1012" ht="12.75" customHeight="1">
      <c r="A1012" s="98"/>
      <c r="B1012" s="94"/>
      <c r="C1012" s="95"/>
      <c r="D1012" s="96"/>
      <c r="E1012" s="96"/>
      <c r="F1012" s="95"/>
      <c r="G1012" s="95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7"/>
    </row>
    <row r="1013" ht="12.75" customHeight="1">
      <c r="A1013" s="98"/>
      <c r="B1013" s="94"/>
      <c r="C1013" s="95"/>
      <c r="D1013" s="96"/>
      <c r="E1013" s="96"/>
      <c r="F1013" s="95"/>
      <c r="G1013" s="95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7"/>
    </row>
    <row r="1014" ht="12.75" customHeight="1">
      <c r="A1014" s="98"/>
      <c r="B1014" s="94"/>
      <c r="C1014" s="95"/>
      <c r="D1014" s="96"/>
      <c r="E1014" s="96"/>
      <c r="F1014" s="95"/>
      <c r="G1014" s="95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7"/>
    </row>
    <row r="1015" ht="12.75" customHeight="1">
      <c r="A1015" s="98"/>
      <c r="B1015" s="94"/>
      <c r="C1015" s="95"/>
      <c r="D1015" s="96"/>
      <c r="E1015" s="96"/>
      <c r="F1015" s="95"/>
      <c r="G1015" s="95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7"/>
    </row>
    <row r="1016" ht="12.75" customHeight="1">
      <c r="A1016" s="98"/>
      <c r="B1016" s="94"/>
      <c r="C1016" s="95"/>
      <c r="D1016" s="96"/>
      <c r="E1016" s="96"/>
      <c r="F1016" s="95"/>
      <c r="G1016" s="95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7"/>
    </row>
    <row r="1017" ht="12.75" customHeight="1">
      <c r="A1017" s="98"/>
      <c r="B1017" s="94"/>
      <c r="C1017" s="95"/>
      <c r="D1017" s="96"/>
      <c r="E1017" s="96"/>
      <c r="F1017" s="95"/>
      <c r="G1017" s="95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7"/>
    </row>
    <row r="1018" ht="12.75" customHeight="1">
      <c r="A1018" s="98"/>
      <c r="B1018" s="94"/>
      <c r="C1018" s="95"/>
      <c r="D1018" s="96"/>
      <c r="E1018" s="96"/>
      <c r="F1018" s="95"/>
      <c r="G1018" s="95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7"/>
    </row>
    <row r="1019" ht="12.75" customHeight="1">
      <c r="A1019" s="98"/>
      <c r="B1019" s="94"/>
      <c r="C1019" s="95"/>
      <c r="D1019" s="96"/>
      <c r="E1019" s="96"/>
      <c r="F1019" s="95"/>
      <c r="G1019" s="95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7"/>
    </row>
    <row r="1020" ht="12.75" customHeight="1">
      <c r="A1020" s="98"/>
      <c r="B1020" s="94"/>
      <c r="C1020" s="95"/>
      <c r="D1020" s="96"/>
      <c r="E1020" s="96"/>
      <c r="F1020" s="95"/>
      <c r="G1020" s="95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7"/>
    </row>
    <row r="1021" ht="12.75" customHeight="1">
      <c r="A1021" s="98"/>
      <c r="B1021" s="94"/>
      <c r="C1021" s="95"/>
      <c r="D1021" s="96"/>
      <c r="E1021" s="96"/>
      <c r="F1021" s="95"/>
      <c r="G1021" s="95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7"/>
    </row>
    <row r="1022" ht="12.75" customHeight="1">
      <c r="A1022" s="98"/>
      <c r="B1022" s="94"/>
      <c r="C1022" s="95"/>
      <c r="D1022" s="96"/>
      <c r="E1022" s="96"/>
      <c r="F1022" s="95"/>
      <c r="G1022" s="95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7"/>
    </row>
    <row r="1023" ht="12.75" customHeight="1">
      <c r="A1023" s="98"/>
      <c r="B1023" s="94"/>
      <c r="C1023" s="95"/>
      <c r="D1023" s="96"/>
      <c r="E1023" s="96"/>
      <c r="F1023" s="95"/>
      <c r="G1023" s="95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7"/>
    </row>
    <row r="1024" ht="12.75" customHeight="1">
      <c r="A1024" s="98"/>
      <c r="B1024" s="94"/>
      <c r="C1024" s="95"/>
      <c r="D1024" s="96"/>
      <c r="E1024" s="96"/>
      <c r="F1024" s="95"/>
      <c r="G1024" s="95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7"/>
    </row>
    <row r="1025" ht="12.75" customHeight="1">
      <c r="A1025" s="98"/>
      <c r="B1025" s="94"/>
      <c r="C1025" s="95"/>
      <c r="D1025" s="96"/>
      <c r="E1025" s="96"/>
      <c r="F1025" s="95"/>
      <c r="G1025" s="95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7"/>
    </row>
    <row r="1026" ht="12.75" customHeight="1">
      <c r="A1026" s="98"/>
      <c r="B1026" s="94"/>
      <c r="C1026" s="95"/>
      <c r="D1026" s="96"/>
      <c r="E1026" s="96"/>
      <c r="F1026" s="95"/>
      <c r="G1026" s="95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7"/>
    </row>
    <row r="1027" ht="12.75" customHeight="1">
      <c r="A1027" s="98"/>
      <c r="B1027" s="94"/>
      <c r="C1027" s="95"/>
      <c r="D1027" s="96"/>
      <c r="E1027" s="96"/>
      <c r="F1027" s="95"/>
      <c r="G1027" s="95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7"/>
    </row>
    <row r="1028" ht="12.75" customHeight="1">
      <c r="A1028" s="98"/>
      <c r="B1028" s="94"/>
      <c r="C1028" s="95"/>
      <c r="D1028" s="96"/>
      <c r="E1028" s="96"/>
      <c r="F1028" s="95"/>
      <c r="G1028" s="95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7"/>
    </row>
    <row r="1029" ht="12.75" customHeight="1">
      <c r="A1029" s="98"/>
      <c r="B1029" s="94"/>
      <c r="C1029" s="95"/>
      <c r="D1029" s="96"/>
      <c r="E1029" s="96"/>
      <c r="F1029" s="95"/>
      <c r="G1029" s="95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7"/>
    </row>
    <row r="1030" ht="12.75" customHeight="1">
      <c r="A1030" s="98"/>
      <c r="B1030" s="94"/>
      <c r="C1030" s="95"/>
      <c r="D1030" s="96"/>
      <c r="E1030" s="96"/>
      <c r="F1030" s="95"/>
      <c r="G1030" s="95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7"/>
    </row>
    <row r="1031" ht="12.75" customHeight="1">
      <c r="A1031" s="98"/>
      <c r="B1031" s="94"/>
      <c r="C1031" s="95"/>
      <c r="D1031" s="96"/>
      <c r="E1031" s="96"/>
      <c r="F1031" s="95"/>
      <c r="G1031" s="95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7"/>
    </row>
    <row r="1032" ht="12.75" customHeight="1">
      <c r="A1032" s="98"/>
      <c r="B1032" s="94"/>
      <c r="C1032" s="95"/>
      <c r="D1032" s="96"/>
      <c r="E1032" s="96"/>
      <c r="F1032" s="95"/>
      <c r="G1032" s="95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7"/>
    </row>
    <row r="1033" ht="12.75" customHeight="1">
      <c r="A1033" s="98"/>
      <c r="B1033" s="94"/>
      <c r="C1033" s="95"/>
      <c r="D1033" s="96"/>
      <c r="E1033" s="96"/>
      <c r="F1033" s="95"/>
      <c r="G1033" s="95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7"/>
    </row>
    <row r="1034" ht="12.75" customHeight="1">
      <c r="A1034" s="98"/>
      <c r="B1034" s="94"/>
      <c r="C1034" s="95"/>
      <c r="D1034" s="96"/>
      <c r="E1034" s="96"/>
      <c r="F1034" s="95"/>
      <c r="G1034" s="95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7"/>
    </row>
    <row r="1035" ht="12.75" customHeight="1">
      <c r="A1035" s="98"/>
      <c r="B1035" s="94"/>
      <c r="C1035" s="95"/>
      <c r="D1035" s="96"/>
      <c r="E1035" s="96"/>
      <c r="F1035" s="95"/>
      <c r="G1035" s="95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7"/>
    </row>
    <row r="1036" ht="12.75" customHeight="1">
      <c r="A1036" s="98"/>
      <c r="B1036" s="94"/>
      <c r="C1036" s="95"/>
      <c r="D1036" s="96"/>
      <c r="E1036" s="96"/>
      <c r="F1036" s="95"/>
      <c r="G1036" s="95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7"/>
    </row>
    <row r="1037" ht="12.75" customHeight="1">
      <c r="A1037" s="98"/>
      <c r="B1037" s="94"/>
      <c r="C1037" s="95"/>
      <c r="D1037" s="96"/>
      <c r="E1037" s="96"/>
      <c r="F1037" s="95"/>
      <c r="G1037" s="95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7"/>
    </row>
    <row r="1038" ht="12.75" customHeight="1">
      <c r="A1038" s="98"/>
      <c r="B1038" s="94"/>
      <c r="C1038" s="95"/>
      <c r="D1038" s="96"/>
      <c r="E1038" s="96"/>
      <c r="F1038" s="95"/>
      <c r="G1038" s="95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7"/>
    </row>
    <row r="1039" ht="12.75" customHeight="1">
      <c r="A1039" s="98"/>
      <c r="B1039" s="94"/>
      <c r="C1039" s="95"/>
      <c r="D1039" s="96"/>
      <c r="E1039" s="96"/>
      <c r="F1039" s="95"/>
      <c r="G1039" s="95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7"/>
    </row>
    <row r="1040" ht="12.75" customHeight="1">
      <c r="A1040" s="98"/>
      <c r="B1040" s="94"/>
      <c r="C1040" s="95"/>
      <c r="D1040" s="96"/>
      <c r="E1040" s="96"/>
      <c r="F1040" s="95"/>
      <c r="G1040" s="95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7"/>
    </row>
    <row r="1041" ht="12.75" customHeight="1">
      <c r="A1041" s="98"/>
      <c r="B1041" s="94"/>
      <c r="C1041" s="95"/>
      <c r="D1041" s="96"/>
      <c r="E1041" s="96"/>
      <c r="F1041" s="95"/>
      <c r="G1041" s="95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7"/>
    </row>
    <row r="1042" ht="12.75" customHeight="1">
      <c r="A1042" s="98"/>
      <c r="B1042" s="94"/>
      <c r="C1042" s="95"/>
      <c r="D1042" s="96"/>
      <c r="E1042" s="96"/>
      <c r="F1042" s="95"/>
      <c r="G1042" s="95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7"/>
    </row>
    <row r="1043" ht="12.75" customHeight="1">
      <c r="A1043" s="98"/>
      <c r="B1043" s="94"/>
      <c r="C1043" s="95"/>
      <c r="D1043" s="96"/>
      <c r="E1043" s="96"/>
      <c r="F1043" s="95"/>
      <c r="G1043" s="95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7"/>
    </row>
    <row r="1044" ht="12.75" customHeight="1">
      <c r="A1044" s="98"/>
      <c r="B1044" s="94"/>
      <c r="C1044" s="95"/>
      <c r="D1044" s="96"/>
      <c r="E1044" s="96"/>
      <c r="F1044" s="95"/>
      <c r="G1044" s="95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7"/>
    </row>
    <row r="1045" ht="12.75" customHeight="1">
      <c r="A1045" s="98"/>
      <c r="B1045" s="94"/>
      <c r="C1045" s="95"/>
      <c r="D1045" s="96"/>
      <c r="E1045" s="96"/>
      <c r="F1045" s="95"/>
      <c r="G1045" s="95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7"/>
    </row>
    <row r="1046" ht="12.75" customHeight="1">
      <c r="A1046" s="98"/>
      <c r="B1046" s="94"/>
      <c r="C1046" s="95"/>
      <c r="D1046" s="96"/>
      <c r="E1046" s="96"/>
      <c r="F1046" s="95"/>
      <c r="G1046" s="95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7"/>
    </row>
    <row r="1047" ht="12.75" customHeight="1">
      <c r="A1047" s="98"/>
      <c r="B1047" s="94"/>
      <c r="C1047" s="95"/>
      <c r="D1047" s="96"/>
      <c r="E1047" s="96"/>
      <c r="F1047" s="95"/>
      <c r="G1047" s="95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7"/>
    </row>
    <row r="1048" ht="12.75" customHeight="1">
      <c r="A1048" s="98"/>
      <c r="B1048" s="94"/>
      <c r="C1048" s="95"/>
      <c r="D1048" s="96"/>
      <c r="E1048" s="96"/>
      <c r="F1048" s="95"/>
      <c r="G1048" s="95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7"/>
    </row>
    <row r="1049" ht="12.75" customHeight="1">
      <c r="A1049" s="98"/>
      <c r="B1049" s="94"/>
      <c r="C1049" s="95"/>
      <c r="D1049" s="96"/>
      <c r="E1049" s="96"/>
      <c r="F1049" s="95"/>
      <c r="G1049" s="95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7"/>
    </row>
    <row r="1050" ht="12.75" customHeight="1">
      <c r="A1050" s="98"/>
      <c r="B1050" s="94"/>
      <c r="C1050" s="95"/>
      <c r="D1050" s="96"/>
      <c r="E1050" s="96"/>
      <c r="F1050" s="95"/>
      <c r="G1050" s="95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7"/>
    </row>
    <row r="1051" ht="12.75" customHeight="1">
      <c r="A1051" s="98"/>
      <c r="B1051" s="94"/>
      <c r="C1051" s="95"/>
      <c r="D1051" s="96"/>
      <c r="E1051" s="96"/>
      <c r="F1051" s="95"/>
      <c r="G1051" s="95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7"/>
    </row>
    <row r="1052" ht="12.75" customHeight="1">
      <c r="A1052" s="98"/>
      <c r="B1052" s="94"/>
      <c r="C1052" s="95"/>
      <c r="D1052" s="96"/>
      <c r="E1052" s="96"/>
      <c r="F1052" s="95"/>
      <c r="G1052" s="95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7"/>
    </row>
    <row r="1053" ht="12.75" customHeight="1">
      <c r="A1053" s="98"/>
      <c r="B1053" s="94"/>
      <c r="C1053" s="95"/>
      <c r="D1053" s="96"/>
      <c r="E1053" s="96"/>
      <c r="F1053" s="95"/>
      <c r="G1053" s="95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7"/>
    </row>
    <row r="1054" ht="12.75" customHeight="1">
      <c r="A1054" s="98"/>
      <c r="B1054" s="94"/>
      <c r="C1054" s="95"/>
      <c r="D1054" s="96"/>
      <c r="E1054" s="96"/>
      <c r="F1054" s="95"/>
      <c r="G1054" s="95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7"/>
    </row>
    <row r="1055" ht="12.75" customHeight="1">
      <c r="A1055" s="98"/>
      <c r="B1055" s="94"/>
      <c r="C1055" s="95"/>
      <c r="D1055" s="96"/>
      <c r="E1055" s="96"/>
      <c r="F1055" s="95"/>
      <c r="G1055" s="95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7"/>
    </row>
    <row r="1056" ht="12.75" customHeight="1">
      <c r="A1056" s="98"/>
      <c r="B1056" s="94"/>
      <c r="C1056" s="95"/>
      <c r="D1056" s="96"/>
      <c r="E1056" s="96"/>
      <c r="F1056" s="95"/>
      <c r="G1056" s="95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7"/>
    </row>
    <row r="1057" ht="12.75" customHeight="1">
      <c r="A1057" s="98"/>
      <c r="B1057" s="94"/>
      <c r="C1057" s="95"/>
      <c r="D1057" s="96"/>
      <c r="E1057" s="96"/>
      <c r="F1057" s="95"/>
      <c r="G1057" s="95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7"/>
    </row>
    <row r="1058" ht="12.75" customHeight="1">
      <c r="A1058" s="98"/>
      <c r="B1058" s="94"/>
      <c r="C1058" s="95"/>
      <c r="D1058" s="96"/>
      <c r="E1058" s="96"/>
      <c r="F1058" s="95"/>
      <c r="G1058" s="95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7"/>
    </row>
    <row r="1059" ht="12.75" customHeight="1">
      <c r="A1059" s="98"/>
      <c r="B1059" s="94"/>
      <c r="C1059" s="95"/>
      <c r="D1059" s="96"/>
      <c r="E1059" s="96"/>
      <c r="F1059" s="95"/>
      <c r="G1059" s="95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7"/>
    </row>
    <row r="1060" ht="12.75" customHeight="1">
      <c r="A1060" s="98"/>
      <c r="B1060" s="94"/>
      <c r="C1060" s="95"/>
      <c r="D1060" s="96"/>
      <c r="E1060" s="96"/>
      <c r="F1060" s="95"/>
      <c r="G1060" s="95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7"/>
    </row>
    <row r="1061" ht="12.75" customHeight="1">
      <c r="A1061" s="112"/>
      <c r="B1061" s="113"/>
      <c r="C1061" s="114"/>
      <c r="D1061" s="115"/>
      <c r="E1061" s="115"/>
      <c r="F1061" s="114"/>
      <c r="G1061" s="114"/>
      <c r="H1061" s="115"/>
      <c r="I1061" s="115"/>
      <c r="J1061" s="115"/>
      <c r="K1061" s="115"/>
      <c r="L1061" s="115"/>
      <c r="M1061" s="115"/>
      <c r="N1061" s="115"/>
      <c r="O1061" s="115"/>
      <c r="P1061" s="115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7" t="s">
        <v>157</v>
      </c>
      <c r="B1" s="117" t="s">
        <v>158</v>
      </c>
      <c r="C1" s="117" t="s">
        <v>159</v>
      </c>
      <c r="D1" s="117" t="s">
        <v>134</v>
      </c>
    </row>
    <row r="2" ht="15.75" customHeight="1">
      <c r="A2" s="117">
        <v>36.0</v>
      </c>
      <c r="B2" s="117">
        <v>37.0</v>
      </c>
      <c r="C2" s="117">
        <v>46.0</v>
      </c>
      <c r="D2" s="117">
        <v>35.0</v>
      </c>
    </row>
    <row r="3" ht="15.75" customHeight="1">
      <c r="A3" s="117">
        <v>30.0</v>
      </c>
      <c r="B3" s="117">
        <v>32.0</v>
      </c>
      <c r="C3" s="117">
        <v>35.0</v>
      </c>
      <c r="D3" s="117">
        <v>30.0</v>
      </c>
    </row>
    <row r="4" ht="15.75" customHeight="1">
      <c r="A4" s="117">
        <v>45.0</v>
      </c>
      <c r="B4" s="117">
        <v>48.0</v>
      </c>
      <c r="C4" s="117">
        <v>60.0</v>
      </c>
      <c r="D4" s="117">
        <v>44.0</v>
      </c>
    </row>
    <row r="5" ht="15.75" customHeight="1">
      <c r="A5" s="117">
        <v>35.0</v>
      </c>
      <c r="B5" s="117">
        <v>36.0</v>
      </c>
      <c r="C5" s="117">
        <v>39.0</v>
      </c>
      <c r="D5" s="117">
        <v>34.0</v>
      </c>
    </row>
    <row r="6" ht="15.75" customHeight="1">
      <c r="A6" s="117">
        <v>35.0</v>
      </c>
      <c r="B6" s="117">
        <v>36.0</v>
      </c>
      <c r="C6" s="117">
        <v>39.0</v>
      </c>
      <c r="D6" s="117">
        <v>34.0</v>
      </c>
    </row>
    <row r="7" ht="15.75" customHeight="1">
      <c r="A7" s="117">
        <v>35.0</v>
      </c>
      <c r="B7" s="117">
        <v>36.0</v>
      </c>
      <c r="C7" s="117">
        <v>44.0</v>
      </c>
      <c r="D7" s="117">
        <v>34.0</v>
      </c>
    </row>
    <row r="8" ht="15.75" customHeight="1">
      <c r="A8" s="117">
        <v>36.0</v>
      </c>
      <c r="B8" s="117">
        <v>37.0</v>
      </c>
      <c r="C8" s="117">
        <v>46.0</v>
      </c>
      <c r="D8" s="117">
        <v>35.0</v>
      </c>
    </row>
    <row r="9" ht="15.75" customHeight="1">
      <c r="A9" s="117">
        <v>30.0</v>
      </c>
      <c r="B9" s="117">
        <v>32.0</v>
      </c>
      <c r="C9" s="117">
        <v>35.0</v>
      </c>
      <c r="D9" s="117">
        <v>30.0</v>
      </c>
    </row>
    <row r="10" ht="15.75" customHeight="1">
      <c r="A10" s="117">
        <v>45.0</v>
      </c>
      <c r="B10" s="117">
        <v>48.0</v>
      </c>
      <c r="C10" s="117">
        <v>60.0</v>
      </c>
      <c r="D10" s="117">
        <v>44.0</v>
      </c>
    </row>
    <row r="11" ht="15.75" customHeight="1">
      <c r="A11" s="117">
        <v>30.0</v>
      </c>
      <c r="B11" s="117">
        <v>30.0</v>
      </c>
      <c r="C11" s="117">
        <v>35.0</v>
      </c>
      <c r="D11" s="117">
        <v>30.0</v>
      </c>
    </row>
    <row r="12" ht="15.75" customHeight="1">
      <c r="A12" s="117">
        <v>30.0</v>
      </c>
      <c r="B12" s="117">
        <v>32.0</v>
      </c>
      <c r="C12" s="117">
        <v>35.0</v>
      </c>
      <c r="D12" s="117">
        <v>30.0</v>
      </c>
    </row>
    <row r="13" ht="15.75" customHeight="1">
      <c r="A13" s="117">
        <v>30.0</v>
      </c>
      <c r="B13" s="117">
        <v>32.0</v>
      </c>
      <c r="C13" s="117">
        <v>35.0</v>
      </c>
      <c r="D13" s="117">
        <v>30.0</v>
      </c>
    </row>
    <row r="14" ht="15.75" customHeight="1">
      <c r="A14" s="117">
        <v>30.0</v>
      </c>
      <c r="B14" s="117">
        <v>29.0</v>
      </c>
      <c r="C14" s="117">
        <v>35.0</v>
      </c>
      <c r="D14" s="117">
        <v>29.0</v>
      </c>
    </row>
    <row r="15" ht="15.75" customHeight="1">
      <c r="A15" s="117">
        <v>30.0</v>
      </c>
      <c r="B15" s="117">
        <v>32.0</v>
      </c>
      <c r="C15" s="117">
        <v>35.0</v>
      </c>
      <c r="D15" s="117">
        <v>30.0</v>
      </c>
    </row>
    <row r="16" ht="15.75" customHeight="1">
      <c r="A16" s="117">
        <v>38.0</v>
      </c>
      <c r="B16" s="117">
        <v>39.0</v>
      </c>
      <c r="C16" s="117">
        <v>48.0</v>
      </c>
      <c r="D16" s="117">
        <v>37.0</v>
      </c>
    </row>
    <row r="17" ht="15.75" customHeight="1">
      <c r="A17" s="117">
        <v>47.0</v>
      </c>
      <c r="B17" s="117">
        <v>50.0</v>
      </c>
      <c r="C17" s="117">
        <v>62.0</v>
      </c>
      <c r="D17" s="117">
        <v>46.0</v>
      </c>
    </row>
    <row r="18" ht="15.75" customHeight="1">
      <c r="A18" s="117">
        <v>48.0</v>
      </c>
      <c r="B18" s="117">
        <v>48.0</v>
      </c>
      <c r="C18" s="117">
        <v>48.0</v>
      </c>
      <c r="D18" s="117">
        <v>48.0</v>
      </c>
    </row>
    <row r="19" ht="15.75" customHeight="1">
      <c r="A19" s="117">
        <v>30.0</v>
      </c>
      <c r="B19" s="117">
        <v>30.0</v>
      </c>
      <c r="C19" s="117">
        <v>30.0</v>
      </c>
      <c r="D19" s="117">
        <v>30.0</v>
      </c>
    </row>
    <row r="20" ht="15.75" customHeight="1">
      <c r="A20" s="117">
        <v>30.0</v>
      </c>
      <c r="B20" s="117">
        <v>30.0</v>
      </c>
      <c r="C20" s="117">
        <v>30.0</v>
      </c>
      <c r="D20" s="117">
        <v>30.0</v>
      </c>
    </row>
    <row r="21" ht="15.75" customHeight="1">
      <c r="A21" s="117">
        <v>28.0</v>
      </c>
      <c r="B21" s="117">
        <v>29.0</v>
      </c>
      <c r="C21" s="117">
        <v>28.0</v>
      </c>
      <c r="D21" s="117">
        <v>28.0</v>
      </c>
    </row>
    <row r="22" ht="15.75" customHeight="1">
      <c r="A22" s="117">
        <v>47.0</v>
      </c>
      <c r="B22" s="117">
        <v>49.0</v>
      </c>
      <c r="C22" s="117">
        <v>47.0</v>
      </c>
      <c r="D22" s="117">
        <v>47.0</v>
      </c>
    </row>
    <row r="23" ht="15.75" customHeight="1">
      <c r="A23" s="117">
        <v>37.0</v>
      </c>
      <c r="B23" s="117">
        <v>36.0</v>
      </c>
      <c r="C23" s="117">
        <v>42.0</v>
      </c>
      <c r="D23" s="117">
        <v>36.0</v>
      </c>
    </row>
    <row r="24" ht="15.75" customHeight="1">
      <c r="A24" s="117">
        <v>38.0</v>
      </c>
      <c r="B24" s="117">
        <v>42.0</v>
      </c>
      <c r="C24" s="117">
        <v>48.0</v>
      </c>
      <c r="D24" s="117">
        <v>37.0</v>
      </c>
    </row>
    <row r="25" ht="15.75" customHeight="1">
      <c r="A25" s="117">
        <v>47.0</v>
      </c>
      <c r="B25" s="117">
        <v>53.0</v>
      </c>
      <c r="C25" s="117">
        <v>56.0</v>
      </c>
      <c r="D25" s="117">
        <v>46.0</v>
      </c>
    </row>
    <row r="26" ht="15.75" customHeight="1">
      <c r="A26" s="117">
        <v>48.0</v>
      </c>
      <c r="B26" s="117">
        <v>48.0</v>
      </c>
      <c r="C26" s="117">
        <v>48.0</v>
      </c>
      <c r="D26" s="117">
        <v>48.0</v>
      </c>
    </row>
    <row r="27" ht="15.75" customHeight="1">
      <c r="A27" s="117">
        <v>31.0</v>
      </c>
      <c r="B27" s="117">
        <v>31.0</v>
      </c>
      <c r="C27" s="117">
        <v>31.0</v>
      </c>
      <c r="D27" s="117">
        <v>31.0</v>
      </c>
    </row>
    <row r="28" ht="15.75" customHeight="1">
      <c r="A28" s="117">
        <v>30.0</v>
      </c>
      <c r="B28" s="117">
        <v>32.0</v>
      </c>
      <c r="C28" s="117">
        <v>35.0</v>
      </c>
      <c r="D28" s="117">
        <v>30.0</v>
      </c>
    </row>
    <row r="29" ht="15.75" customHeight="1">
      <c r="A29" s="117">
        <v>37.0</v>
      </c>
      <c r="B29" s="117">
        <v>36.0</v>
      </c>
      <c r="C29" s="117">
        <v>47.0</v>
      </c>
      <c r="D29" s="117">
        <v>36.0</v>
      </c>
    </row>
    <row r="30" ht="15.75" customHeight="1">
      <c r="A30" s="117">
        <v>35.0</v>
      </c>
      <c r="B30" s="117">
        <v>36.0</v>
      </c>
      <c r="C30" s="117">
        <v>44.0</v>
      </c>
      <c r="D30" s="117">
        <v>34.0</v>
      </c>
    </row>
    <row r="31" ht="15.75" customHeight="1">
      <c r="A31" s="117">
        <v>38.0</v>
      </c>
      <c r="B31" s="117">
        <v>39.0</v>
      </c>
      <c r="C31" s="117">
        <v>48.0</v>
      </c>
      <c r="D31" s="117">
        <v>37.0</v>
      </c>
    </row>
    <row r="32" ht="15.75" customHeight="1">
      <c r="A32" s="117">
        <v>47.0</v>
      </c>
      <c r="B32" s="117">
        <v>50.0</v>
      </c>
      <c r="C32" s="117">
        <v>62.0</v>
      </c>
      <c r="D32" s="117">
        <v>46.0</v>
      </c>
    </row>
    <row r="33" ht="15.75" customHeight="1">
      <c r="A33" s="117">
        <v>30.0</v>
      </c>
      <c r="B33" s="117">
        <v>30.0</v>
      </c>
      <c r="C33" s="117">
        <v>30.0</v>
      </c>
      <c r="D33" s="117">
        <v>30.0</v>
      </c>
    </row>
    <row r="34" ht="15.75" customHeight="1">
      <c r="A34" s="117">
        <v>30.0</v>
      </c>
      <c r="B34" s="117">
        <v>30.0</v>
      </c>
      <c r="C34" s="117">
        <v>30.0</v>
      </c>
      <c r="D34" s="117">
        <v>30.0</v>
      </c>
    </row>
    <row r="35" ht="15.75" customHeight="1">
      <c r="A35" s="117">
        <v>35.0</v>
      </c>
      <c r="B35" s="117">
        <v>35.0</v>
      </c>
      <c r="C35" s="117">
        <v>35.0</v>
      </c>
      <c r="D35" s="117">
        <v>35.0</v>
      </c>
    </row>
    <row r="36" ht="15.75" customHeight="1">
      <c r="A36" s="117">
        <v>31.0</v>
      </c>
      <c r="B36" s="117">
        <v>31.0</v>
      </c>
      <c r="C36" s="117">
        <v>31.0</v>
      </c>
      <c r="D36" s="117">
        <v>31.0</v>
      </c>
    </row>
    <row r="37" ht="15.75" customHeight="1">
      <c r="A37" s="117">
        <v>30.0</v>
      </c>
      <c r="B37" s="117">
        <v>29.0</v>
      </c>
      <c r="C37" s="117">
        <v>35.0</v>
      </c>
      <c r="D37" s="117">
        <v>29.0</v>
      </c>
    </row>
    <row r="38" ht="15.75" customHeight="1">
      <c r="A38" s="117">
        <v>30.0</v>
      </c>
      <c r="B38" s="117">
        <v>32.0</v>
      </c>
      <c r="C38" s="117">
        <v>35.0</v>
      </c>
      <c r="D38" s="117">
        <v>30.0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17" t="s">
        <v>87</v>
      </c>
      <c r="B1" s="117" t="s">
        <v>88</v>
      </c>
      <c r="C1" s="151" t="s">
        <v>132</v>
      </c>
      <c r="D1" s="117" t="s">
        <v>118</v>
      </c>
      <c r="E1" s="117" t="s">
        <v>134</v>
      </c>
      <c r="F1" s="117" t="s">
        <v>119</v>
      </c>
      <c r="G1" s="117" t="s">
        <v>135</v>
      </c>
    </row>
    <row r="2" ht="15.75" customHeight="1">
      <c r="G2" s="117" t="s">
        <v>118</v>
      </c>
      <c r="H2" s="117" t="s">
        <v>136</v>
      </c>
      <c r="I2" s="117" t="s">
        <v>137</v>
      </c>
      <c r="J2" s="117" t="s">
        <v>138</v>
      </c>
      <c r="K2" s="117" t="s">
        <v>139</v>
      </c>
    </row>
    <row r="3" ht="15.75" customHeight="1">
      <c r="A3" s="117" t="s">
        <v>25</v>
      </c>
      <c r="B3" s="117" t="s">
        <v>4</v>
      </c>
      <c r="C3" s="151">
        <v>38.0</v>
      </c>
      <c r="D3" s="117">
        <v>94.0</v>
      </c>
      <c r="E3" s="117">
        <v>35.0</v>
      </c>
      <c r="F3" s="117">
        <v>35.0</v>
      </c>
      <c r="G3" s="117"/>
      <c r="H3" s="117"/>
      <c r="I3" s="117"/>
      <c r="J3" s="117"/>
      <c r="K3" s="117"/>
    </row>
    <row r="4" ht="15.75" customHeight="1">
      <c r="B4" s="117" t="s">
        <v>1</v>
      </c>
      <c r="C4" s="151">
        <v>32.0</v>
      </c>
      <c r="D4" s="117">
        <v>45.0</v>
      </c>
      <c r="E4" s="117">
        <v>30.0</v>
      </c>
      <c r="F4" s="117">
        <v>27.0</v>
      </c>
      <c r="G4" s="117"/>
      <c r="H4" s="117"/>
      <c r="I4" s="117"/>
      <c r="J4" s="117"/>
      <c r="K4" s="117"/>
    </row>
    <row r="5" ht="15.75" customHeight="1">
      <c r="B5" s="117" t="s">
        <v>5</v>
      </c>
      <c r="C5" s="151">
        <v>50.0</v>
      </c>
      <c r="D5" s="117">
        <v>119.0</v>
      </c>
      <c r="E5" s="117">
        <v>44.0</v>
      </c>
      <c r="F5" s="117">
        <v>42.0</v>
      </c>
      <c r="G5" s="117"/>
      <c r="H5" s="117"/>
      <c r="I5" s="117"/>
      <c r="J5" s="117"/>
      <c r="K5" s="117"/>
    </row>
    <row r="6" ht="15.75" customHeight="1">
      <c r="B6" s="117" t="s">
        <v>26</v>
      </c>
      <c r="C6" s="151">
        <v>37.0</v>
      </c>
      <c r="D6" s="117">
        <v>74.0</v>
      </c>
      <c r="E6" s="117">
        <v>34.0</v>
      </c>
      <c r="F6" s="117">
        <v>34.0</v>
      </c>
      <c r="G6" s="117"/>
      <c r="H6" s="117"/>
      <c r="I6" s="117"/>
      <c r="J6" s="117"/>
      <c r="K6" s="117"/>
    </row>
    <row r="7" ht="15.75" customHeight="1">
      <c r="B7" s="117" t="s">
        <v>27</v>
      </c>
      <c r="C7" s="151">
        <v>37.0</v>
      </c>
      <c r="D7" s="117">
        <v>74.0</v>
      </c>
      <c r="E7" s="117">
        <v>34.0</v>
      </c>
      <c r="F7" s="117">
        <v>34.0</v>
      </c>
      <c r="G7" s="117"/>
      <c r="H7" s="117"/>
      <c r="I7" s="117"/>
      <c r="J7" s="117"/>
      <c r="K7" s="117"/>
    </row>
    <row r="8" ht="15.75" customHeight="1">
      <c r="B8" s="117" t="s">
        <v>2</v>
      </c>
      <c r="C8" s="151">
        <v>37.0</v>
      </c>
      <c r="D8" s="117">
        <v>73.0</v>
      </c>
      <c r="E8" s="117">
        <v>34.0</v>
      </c>
      <c r="F8" s="117">
        <v>34.0</v>
      </c>
      <c r="G8" s="117"/>
      <c r="H8" s="117"/>
      <c r="I8" s="117"/>
      <c r="J8" s="117"/>
      <c r="K8" s="117"/>
    </row>
    <row r="9" ht="15.75" customHeight="1">
      <c r="A9" s="117" t="s">
        <v>41</v>
      </c>
      <c r="B9" s="117" t="s">
        <v>4</v>
      </c>
      <c r="C9" s="151">
        <v>38.0</v>
      </c>
      <c r="D9" s="117">
        <v>84.0</v>
      </c>
      <c r="E9" s="117">
        <v>35.0</v>
      </c>
      <c r="F9" s="117">
        <v>35.0</v>
      </c>
      <c r="G9" s="117"/>
      <c r="H9" s="117"/>
      <c r="I9" s="117"/>
      <c r="J9" s="117"/>
      <c r="K9" s="117"/>
    </row>
    <row r="10" ht="15.75" customHeight="1">
      <c r="B10" s="117" t="s">
        <v>1</v>
      </c>
      <c r="C10" s="151">
        <v>33.0</v>
      </c>
      <c r="D10" s="117">
        <v>50.0</v>
      </c>
      <c r="E10" s="117">
        <v>30.0</v>
      </c>
      <c r="F10" s="117">
        <v>29.0</v>
      </c>
      <c r="G10" s="117"/>
      <c r="H10" s="117"/>
      <c r="I10" s="117"/>
      <c r="J10" s="117"/>
      <c r="K10" s="117"/>
    </row>
    <row r="11" ht="15.75" customHeight="1">
      <c r="B11" s="117" t="s">
        <v>5</v>
      </c>
      <c r="C11" s="151">
        <v>50.0</v>
      </c>
      <c r="D11" s="117">
        <v>113.0</v>
      </c>
      <c r="E11" s="117">
        <v>44.0</v>
      </c>
      <c r="F11" s="117">
        <v>41.0</v>
      </c>
      <c r="G11" s="117"/>
      <c r="H11" s="117"/>
      <c r="I11" s="117"/>
      <c r="J11" s="117"/>
      <c r="K11" s="117"/>
    </row>
    <row r="12" ht="15.75" customHeight="1">
      <c r="B12" s="117" t="s">
        <v>97</v>
      </c>
      <c r="C12" s="151">
        <v>30.0</v>
      </c>
      <c r="D12" s="117">
        <v>50.0</v>
      </c>
      <c r="E12" s="117">
        <v>30.0</v>
      </c>
      <c r="F12" s="117">
        <v>30.0</v>
      </c>
      <c r="G12" s="117"/>
      <c r="H12" s="117"/>
      <c r="I12" s="117"/>
      <c r="J12" s="117"/>
      <c r="K12" s="117"/>
    </row>
    <row r="13" ht="15.75" customHeight="1">
      <c r="B13" s="117" t="s">
        <v>42</v>
      </c>
      <c r="C13" s="151">
        <v>33.0</v>
      </c>
      <c r="D13" s="117">
        <v>50.0</v>
      </c>
      <c r="E13" s="117">
        <v>30.0</v>
      </c>
      <c r="F13" s="117">
        <v>30.0</v>
      </c>
      <c r="G13" s="117"/>
      <c r="H13" s="117"/>
      <c r="I13" s="117"/>
      <c r="J13" s="117"/>
      <c r="K13" s="117"/>
    </row>
    <row r="14" ht="15.75" customHeight="1">
      <c r="A14" s="117" t="s">
        <v>44</v>
      </c>
      <c r="B14" s="117" t="s">
        <v>1</v>
      </c>
      <c r="C14" s="151">
        <v>32.0</v>
      </c>
      <c r="D14" s="117">
        <v>50.0</v>
      </c>
      <c r="E14" s="117">
        <v>30.0</v>
      </c>
      <c r="F14" s="117">
        <v>31.0</v>
      </c>
      <c r="G14" s="117"/>
      <c r="H14" s="117"/>
      <c r="I14" s="117"/>
      <c r="J14" s="117"/>
      <c r="K14" s="117"/>
    </row>
    <row r="15" ht="15.75" customHeight="1">
      <c r="B15" s="117" t="s">
        <v>43</v>
      </c>
      <c r="C15" s="151" t="s">
        <v>121</v>
      </c>
      <c r="D15" s="117">
        <v>50.0</v>
      </c>
      <c r="E15" s="117">
        <v>29.0</v>
      </c>
      <c r="F15" s="117">
        <v>32.0</v>
      </c>
      <c r="G15" s="117"/>
      <c r="H15" s="117"/>
      <c r="I15" s="117"/>
      <c r="J15" s="117"/>
      <c r="K15" s="117"/>
    </row>
    <row r="16" ht="15.75" customHeight="1">
      <c r="B16" s="117" t="s">
        <v>42</v>
      </c>
      <c r="C16" s="151" t="s">
        <v>121</v>
      </c>
      <c r="D16" s="117">
        <v>50.0</v>
      </c>
      <c r="E16" s="117">
        <v>30.0</v>
      </c>
      <c r="F16" s="117">
        <v>32.0</v>
      </c>
      <c r="G16" s="117"/>
      <c r="H16" s="117"/>
      <c r="I16" s="117"/>
      <c r="J16" s="117"/>
      <c r="K16" s="117"/>
    </row>
    <row r="17" ht="15.75" customHeight="1">
      <c r="B17" s="117" t="s">
        <v>4</v>
      </c>
      <c r="C17" s="151">
        <v>40.0</v>
      </c>
      <c r="D17" s="117">
        <v>86.0</v>
      </c>
      <c r="E17" s="117">
        <v>37.0</v>
      </c>
      <c r="F17" s="117">
        <v>37.0</v>
      </c>
      <c r="G17" s="117"/>
      <c r="H17" s="117"/>
      <c r="I17" s="117"/>
      <c r="J17" s="117"/>
      <c r="K17" s="117"/>
    </row>
    <row r="18" ht="15.75" customHeight="1">
      <c r="B18" s="117" t="s">
        <v>100</v>
      </c>
      <c r="C18" s="151">
        <v>52.0</v>
      </c>
      <c r="D18" s="117">
        <v>115.0</v>
      </c>
      <c r="E18" s="117">
        <v>46.0</v>
      </c>
      <c r="F18" s="117">
        <v>46.0</v>
      </c>
      <c r="G18" s="117"/>
      <c r="H18" s="117"/>
      <c r="I18" s="117"/>
      <c r="J18" s="117"/>
      <c r="K18" s="117"/>
    </row>
    <row r="19" ht="15.75" customHeight="1">
      <c r="B19" s="117" t="s">
        <v>45</v>
      </c>
      <c r="C19" s="151">
        <v>48.0</v>
      </c>
      <c r="D19" s="117">
        <v>48.0</v>
      </c>
      <c r="E19" s="117">
        <v>48.0</v>
      </c>
      <c r="F19" s="117">
        <v>48.0</v>
      </c>
      <c r="G19" s="117"/>
      <c r="H19" s="117"/>
      <c r="I19" s="117"/>
      <c r="J19" s="117"/>
      <c r="K19" s="117"/>
    </row>
    <row r="20" ht="15.75" customHeight="1">
      <c r="B20" s="117" t="s">
        <v>46</v>
      </c>
      <c r="C20" s="151">
        <v>30.0</v>
      </c>
      <c r="D20" s="117">
        <v>30.0</v>
      </c>
      <c r="E20" s="117">
        <v>30.0</v>
      </c>
      <c r="F20" s="117">
        <v>47.0</v>
      </c>
      <c r="G20" s="117"/>
      <c r="H20" s="117"/>
      <c r="I20" s="117"/>
      <c r="J20" s="117"/>
      <c r="K20" s="117"/>
    </row>
    <row r="21" ht="15.75" customHeight="1">
      <c r="B21" s="117" t="s">
        <v>48</v>
      </c>
      <c r="C21" s="151">
        <v>30.0</v>
      </c>
      <c r="D21" s="117">
        <v>30.0</v>
      </c>
      <c r="E21" s="117">
        <v>30.0</v>
      </c>
      <c r="F21" s="117">
        <v>25.0</v>
      </c>
      <c r="G21" s="117"/>
      <c r="H21" s="117"/>
      <c r="I21" s="117"/>
      <c r="J21" s="117"/>
      <c r="K21" s="117"/>
    </row>
    <row r="22" ht="15.75" customHeight="1">
      <c r="B22" s="117" t="s">
        <v>47</v>
      </c>
      <c r="C22" s="151">
        <v>29.0</v>
      </c>
      <c r="D22" s="117">
        <v>29.0</v>
      </c>
      <c r="E22" s="117">
        <v>28.0</v>
      </c>
      <c r="F22" s="117">
        <v>23.0</v>
      </c>
      <c r="G22" s="117"/>
      <c r="H22" s="117"/>
      <c r="I22" s="117"/>
      <c r="J22" s="117"/>
      <c r="K22" s="117"/>
    </row>
    <row r="23" ht="15.75" customHeight="1">
      <c r="A23" s="117" t="s">
        <v>101</v>
      </c>
      <c r="B23" s="117" t="s">
        <v>1</v>
      </c>
      <c r="C23" s="151">
        <v>49.0</v>
      </c>
      <c r="D23" s="117">
        <v>49.0</v>
      </c>
      <c r="E23" s="117">
        <v>47.0</v>
      </c>
      <c r="F23" s="117">
        <v>46.0</v>
      </c>
      <c r="G23" s="117"/>
      <c r="H23" s="117"/>
      <c r="I23" s="117"/>
      <c r="J23" s="117"/>
      <c r="K23" s="117"/>
    </row>
    <row r="24" ht="15.75" customHeight="1">
      <c r="B24" s="117" t="s">
        <v>3</v>
      </c>
      <c r="C24" s="151">
        <v>37.0</v>
      </c>
      <c r="D24" s="117">
        <v>42.0</v>
      </c>
      <c r="E24" s="117">
        <v>36.0</v>
      </c>
      <c r="F24" s="117">
        <v>37.0</v>
      </c>
      <c r="G24" s="117"/>
      <c r="H24" s="117"/>
      <c r="I24" s="117"/>
      <c r="J24" s="117"/>
      <c r="K24" s="117"/>
    </row>
    <row r="25" ht="15.75" customHeight="1">
      <c r="B25" s="117" t="s">
        <v>4</v>
      </c>
      <c r="C25" s="151">
        <v>43.0</v>
      </c>
      <c r="D25" s="117">
        <v>53.0</v>
      </c>
      <c r="E25" s="117">
        <v>37.0</v>
      </c>
      <c r="F25" s="117">
        <v>37.0</v>
      </c>
      <c r="G25" s="117"/>
      <c r="H25" s="117"/>
      <c r="I25" s="117"/>
      <c r="J25" s="117"/>
      <c r="K25" s="117"/>
    </row>
    <row r="26" ht="15.75" customHeight="1">
      <c r="B26" s="117" t="s">
        <v>5</v>
      </c>
      <c r="C26" s="151">
        <v>54.0</v>
      </c>
      <c r="D26" s="117">
        <v>65.0</v>
      </c>
      <c r="E26" s="117">
        <v>46.0</v>
      </c>
      <c r="F26" s="117">
        <v>44.0</v>
      </c>
      <c r="G26" s="117"/>
      <c r="H26" s="117"/>
      <c r="I26" s="117"/>
      <c r="J26" s="117"/>
      <c r="K26" s="117"/>
    </row>
    <row r="27" ht="15.75" customHeight="1">
      <c r="B27" s="117" t="s">
        <v>102</v>
      </c>
      <c r="C27" s="151">
        <v>48.0</v>
      </c>
      <c r="D27" s="117">
        <v>48.0</v>
      </c>
      <c r="E27" s="117">
        <v>48.0</v>
      </c>
      <c r="F27" s="117">
        <v>46.0</v>
      </c>
      <c r="G27" s="117"/>
      <c r="H27" s="117"/>
      <c r="I27" s="117"/>
      <c r="J27" s="117"/>
      <c r="K27" s="117"/>
    </row>
    <row r="28" ht="15.75" customHeight="1">
      <c r="B28" s="117" t="s">
        <v>103</v>
      </c>
      <c r="C28" s="151">
        <v>31.0</v>
      </c>
      <c r="D28" s="117">
        <v>31.0</v>
      </c>
      <c r="E28" s="117">
        <v>31.0</v>
      </c>
      <c r="F28" s="117">
        <v>24.0</v>
      </c>
      <c r="G28" s="117"/>
      <c r="H28" s="117"/>
      <c r="I28" s="117"/>
      <c r="J28" s="117"/>
      <c r="K28" s="117"/>
    </row>
    <row r="29" ht="15.75" customHeight="1">
      <c r="B29" s="117" t="s">
        <v>104</v>
      </c>
      <c r="C29" s="151" t="s">
        <v>121</v>
      </c>
      <c r="D29" s="117" t="s">
        <v>121</v>
      </c>
      <c r="E29" s="117" t="s">
        <v>121</v>
      </c>
      <c r="F29" s="117">
        <v>28.0</v>
      </c>
      <c r="G29" s="117"/>
      <c r="H29" s="117"/>
      <c r="I29" s="117"/>
      <c r="J29" s="117"/>
      <c r="K29" s="117"/>
    </row>
    <row r="30" ht="15.75" customHeight="1">
      <c r="B30" s="117" t="s">
        <v>105</v>
      </c>
      <c r="C30" s="151" t="s">
        <v>121</v>
      </c>
      <c r="D30" s="117" t="s">
        <v>121</v>
      </c>
      <c r="E30" s="117" t="s">
        <v>121</v>
      </c>
      <c r="F30" s="117">
        <v>27.0</v>
      </c>
      <c r="G30" s="117"/>
      <c r="H30" s="117"/>
      <c r="I30" s="117"/>
      <c r="J30" s="117"/>
      <c r="K30" s="117"/>
    </row>
    <row r="31" ht="15.75" customHeight="1">
      <c r="A31" s="117" t="s">
        <v>49</v>
      </c>
      <c r="B31" s="117" t="s">
        <v>1</v>
      </c>
      <c r="C31" s="151"/>
      <c r="D31" s="117"/>
      <c r="E31" s="117"/>
      <c r="F31" s="117"/>
      <c r="G31" s="117"/>
      <c r="H31" s="117"/>
      <c r="I31" s="117"/>
      <c r="J31" s="117"/>
      <c r="K31" s="117"/>
    </row>
    <row r="32" ht="15.75" customHeight="1">
      <c r="B32" s="117" t="s">
        <v>51</v>
      </c>
      <c r="C32" s="151"/>
      <c r="D32" s="117"/>
      <c r="E32" s="117"/>
      <c r="F32" s="117"/>
      <c r="G32" s="117"/>
      <c r="H32" s="117"/>
      <c r="I32" s="117"/>
      <c r="J32" s="117"/>
      <c r="K32" s="117"/>
    </row>
    <row r="33" ht="15.75" customHeight="1">
      <c r="B33" s="117" t="s">
        <v>52</v>
      </c>
      <c r="C33" s="151"/>
      <c r="D33" s="117"/>
      <c r="E33" s="117"/>
      <c r="F33" s="117"/>
      <c r="G33" s="117"/>
      <c r="H33" s="117"/>
      <c r="I33" s="117"/>
      <c r="J33" s="117"/>
      <c r="K33" s="117"/>
    </row>
    <row r="34" ht="15.75" customHeight="1">
      <c r="B34" s="117" t="s">
        <v>4</v>
      </c>
      <c r="C34" s="151"/>
      <c r="D34" s="117"/>
      <c r="E34" s="117"/>
      <c r="F34" s="117"/>
      <c r="G34" s="117"/>
      <c r="H34" s="117"/>
      <c r="I34" s="117"/>
      <c r="J34" s="117"/>
      <c r="K34" s="117"/>
    </row>
    <row r="35" ht="15.75" customHeight="1">
      <c r="B35" s="117" t="s">
        <v>5</v>
      </c>
      <c r="C35" s="151"/>
      <c r="D35" s="117"/>
      <c r="E35" s="117"/>
      <c r="F35" s="117"/>
      <c r="G35" s="117"/>
      <c r="H35" s="117"/>
      <c r="I35" s="117"/>
      <c r="J35" s="117"/>
      <c r="K35" s="117"/>
    </row>
    <row r="36" ht="15.75" customHeight="1">
      <c r="B36" s="117" t="s">
        <v>50</v>
      </c>
      <c r="C36" s="151"/>
      <c r="D36" s="117"/>
      <c r="E36" s="117"/>
      <c r="F36" s="117"/>
      <c r="G36" s="117"/>
      <c r="H36" s="117"/>
      <c r="I36" s="117"/>
      <c r="J36" s="117"/>
      <c r="K36" s="117"/>
    </row>
    <row r="37" ht="15.75" customHeight="1">
      <c r="B37" s="117" t="s">
        <v>107</v>
      </c>
      <c r="C37" s="151"/>
      <c r="D37" s="117"/>
      <c r="E37" s="117"/>
      <c r="F37" s="117"/>
      <c r="G37" s="117"/>
      <c r="H37" s="117"/>
      <c r="I37" s="117"/>
      <c r="J37" s="117"/>
      <c r="K37" s="117"/>
    </row>
    <row r="38" ht="15.75" customHeight="1">
      <c r="B38" s="117" t="s">
        <v>54</v>
      </c>
      <c r="C38" s="151"/>
      <c r="D38" s="117"/>
      <c r="E38" s="117"/>
      <c r="F38" s="117"/>
      <c r="G38" s="117"/>
      <c r="H38" s="117"/>
      <c r="I38" s="117"/>
      <c r="J38" s="117"/>
      <c r="K38" s="117"/>
    </row>
    <row r="39" ht="15.75" customHeight="1">
      <c r="B39" s="117" t="s">
        <v>55</v>
      </c>
      <c r="C39" s="151"/>
      <c r="D39" s="117"/>
      <c r="E39" s="117"/>
      <c r="F39" s="117"/>
      <c r="G39" s="117"/>
      <c r="H39" s="117"/>
      <c r="I39" s="117"/>
      <c r="J39" s="117"/>
      <c r="K39" s="117"/>
    </row>
    <row r="40" ht="15.75" customHeight="1">
      <c r="B40" s="117" t="s">
        <v>53</v>
      </c>
      <c r="C40" s="151"/>
      <c r="D40" s="117"/>
      <c r="E40" s="117"/>
      <c r="F40" s="117"/>
      <c r="G40" s="117"/>
      <c r="H40" s="117"/>
      <c r="I40" s="117"/>
      <c r="J40" s="117"/>
      <c r="K40" s="117"/>
    </row>
    <row r="41" ht="15.75" customHeight="1">
      <c r="B41" s="117" t="s">
        <v>46</v>
      </c>
      <c r="C41" s="151"/>
      <c r="D41" s="117"/>
      <c r="E41" s="117"/>
      <c r="F41" s="117"/>
      <c r="G41" s="117"/>
      <c r="H41" s="117"/>
      <c r="I41" s="117"/>
      <c r="J41" s="117"/>
      <c r="K41" s="117"/>
    </row>
    <row r="42" ht="15.75" customHeight="1">
      <c r="B42" s="117" t="s">
        <v>48</v>
      </c>
      <c r="C42" s="151"/>
      <c r="D42" s="117"/>
      <c r="E42" s="117"/>
      <c r="F42" s="117"/>
      <c r="G42" s="117"/>
      <c r="H42" s="117"/>
      <c r="I42" s="117"/>
      <c r="J42" s="117"/>
      <c r="K42" s="117"/>
    </row>
    <row r="43" ht="15.75" customHeight="1">
      <c r="A43" s="117" t="s">
        <v>56</v>
      </c>
      <c r="B43" s="117" t="s">
        <v>1</v>
      </c>
      <c r="C43" s="151"/>
      <c r="D43" s="117"/>
      <c r="E43" s="117"/>
      <c r="F43" s="117"/>
      <c r="G43" s="117"/>
      <c r="H43" s="117"/>
      <c r="I43" s="117"/>
      <c r="J43" s="117"/>
      <c r="K43" s="117"/>
    </row>
    <row r="44" ht="15.75" customHeight="1">
      <c r="B44" s="117" t="s">
        <v>3</v>
      </c>
      <c r="C44" s="151"/>
      <c r="D44" s="117"/>
      <c r="E44" s="117"/>
      <c r="F44" s="117"/>
      <c r="G44" s="117"/>
      <c r="H44" s="117"/>
      <c r="I44" s="117"/>
      <c r="J44" s="117"/>
      <c r="K44" s="117"/>
    </row>
    <row r="45" ht="15.75" customHeight="1">
      <c r="B45" s="117" t="s">
        <v>2</v>
      </c>
      <c r="C45" s="151"/>
      <c r="D45" s="117"/>
      <c r="E45" s="117"/>
      <c r="F45" s="117"/>
      <c r="G45" s="117"/>
      <c r="H45" s="117"/>
      <c r="I45" s="117"/>
      <c r="J45" s="117"/>
      <c r="K45" s="117"/>
    </row>
    <row r="46" ht="15.75" customHeight="1">
      <c r="B46" s="117" t="s">
        <v>4</v>
      </c>
      <c r="C46" s="151"/>
      <c r="D46" s="117"/>
      <c r="E46" s="117"/>
      <c r="F46" s="117"/>
      <c r="G46" s="117"/>
      <c r="H46" s="117"/>
      <c r="I46" s="117"/>
      <c r="J46" s="117"/>
      <c r="K46" s="117"/>
    </row>
    <row r="47" ht="15.75" customHeight="1">
      <c r="B47" s="117" t="s">
        <v>5</v>
      </c>
      <c r="C47" s="151"/>
      <c r="D47" s="117"/>
      <c r="E47" s="117"/>
      <c r="F47" s="117"/>
      <c r="G47" s="117"/>
      <c r="H47" s="117"/>
      <c r="I47" s="117"/>
      <c r="J47" s="117"/>
      <c r="K47" s="117"/>
    </row>
    <row r="48" ht="15.75" customHeight="1">
      <c r="B48" s="117" t="s">
        <v>39</v>
      </c>
      <c r="C48" s="151"/>
      <c r="D48" s="117"/>
      <c r="E48" s="117"/>
      <c r="F48" s="117"/>
      <c r="G48" s="117"/>
      <c r="H48" s="117"/>
      <c r="I48" s="117"/>
      <c r="J48" s="117"/>
      <c r="K48" s="117"/>
    </row>
    <row r="49" ht="15.75" customHeight="1">
      <c r="B49" s="117" t="s">
        <v>40</v>
      </c>
      <c r="C49" s="151"/>
      <c r="D49" s="117"/>
      <c r="E49" s="117"/>
      <c r="F49" s="117"/>
      <c r="G49" s="117"/>
      <c r="H49" s="117"/>
      <c r="I49" s="117"/>
      <c r="J49" s="117"/>
      <c r="K49" s="117"/>
    </row>
    <row r="50" ht="15.75" customHeight="1">
      <c r="B50" s="117" t="s">
        <v>110</v>
      </c>
      <c r="C50" s="151"/>
      <c r="D50" s="117"/>
      <c r="E50" s="117"/>
      <c r="F50" s="117"/>
      <c r="G50" s="117"/>
      <c r="H50" s="117"/>
      <c r="I50" s="117"/>
      <c r="J50" s="117"/>
      <c r="K50" s="117"/>
    </row>
    <row r="51" ht="15.75" customHeight="1">
      <c r="A51" s="117" t="s">
        <v>58</v>
      </c>
      <c r="B51" s="117" t="s">
        <v>1</v>
      </c>
      <c r="C51" s="151">
        <v>32.0</v>
      </c>
      <c r="D51" s="117">
        <v>38.0</v>
      </c>
      <c r="E51" s="117">
        <v>30.0</v>
      </c>
      <c r="F51" s="117">
        <v>31.0</v>
      </c>
      <c r="G51" s="117"/>
      <c r="H51" s="117"/>
      <c r="I51" s="117"/>
      <c r="J51" s="117"/>
      <c r="K51" s="117"/>
    </row>
    <row r="52" ht="15.75" customHeight="1">
      <c r="B52" s="117" t="s">
        <v>3</v>
      </c>
      <c r="C52" s="151">
        <v>37.0</v>
      </c>
      <c r="D52" s="117">
        <v>47.0</v>
      </c>
      <c r="E52" s="117">
        <v>36.0</v>
      </c>
      <c r="F52" s="117">
        <v>39.0</v>
      </c>
      <c r="G52" s="117"/>
      <c r="H52" s="117"/>
      <c r="I52" s="117"/>
      <c r="J52" s="117"/>
      <c r="K52" s="117"/>
    </row>
    <row r="53" ht="15.75" customHeight="1">
      <c r="B53" s="117" t="s">
        <v>2</v>
      </c>
      <c r="C53" s="151">
        <v>37.0</v>
      </c>
      <c r="D53" s="117">
        <v>47.0</v>
      </c>
      <c r="E53" s="117">
        <v>34.0</v>
      </c>
      <c r="F53" s="117">
        <v>38.0</v>
      </c>
      <c r="G53" s="117"/>
      <c r="H53" s="117"/>
      <c r="I53" s="117"/>
      <c r="J53" s="117"/>
      <c r="K53" s="117"/>
    </row>
    <row r="54" ht="15.75" customHeight="1">
      <c r="B54" s="117" t="s">
        <v>4</v>
      </c>
      <c r="C54" s="151">
        <v>40.0</v>
      </c>
      <c r="D54" s="117">
        <v>51.0</v>
      </c>
      <c r="E54" s="117">
        <v>37.0</v>
      </c>
      <c r="F54" s="117">
        <v>37.0</v>
      </c>
      <c r="G54" s="117"/>
      <c r="H54" s="117"/>
      <c r="I54" s="117"/>
      <c r="J54" s="117"/>
      <c r="K54" s="117"/>
    </row>
    <row r="55" ht="15.75" customHeight="1">
      <c r="B55" s="117" t="s">
        <v>5</v>
      </c>
      <c r="C55" s="151">
        <v>52.0</v>
      </c>
      <c r="D55" s="117">
        <v>68.0</v>
      </c>
      <c r="E55" s="117">
        <v>46.0</v>
      </c>
      <c r="F55" s="117">
        <v>44.0</v>
      </c>
      <c r="G55" s="117"/>
      <c r="H55" s="117"/>
      <c r="I55" s="117"/>
      <c r="J55" s="117"/>
      <c r="K55" s="117"/>
    </row>
    <row r="56" ht="15.75" customHeight="1">
      <c r="B56" s="117" t="s">
        <v>46</v>
      </c>
      <c r="C56" s="151">
        <v>30.0</v>
      </c>
      <c r="D56" s="117">
        <v>30.0</v>
      </c>
      <c r="E56" s="117">
        <v>30.0</v>
      </c>
      <c r="F56" s="117">
        <v>27.0</v>
      </c>
      <c r="G56" s="117"/>
      <c r="H56" s="117"/>
      <c r="I56" s="117"/>
      <c r="J56" s="117"/>
      <c r="K56" s="117"/>
    </row>
    <row r="57" ht="15.75" customHeight="1">
      <c r="B57" s="117" t="s">
        <v>48</v>
      </c>
      <c r="C57" s="151">
        <v>30.0</v>
      </c>
      <c r="D57" s="117">
        <v>30.0</v>
      </c>
      <c r="E57" s="117">
        <v>30.0</v>
      </c>
      <c r="F57" s="117">
        <v>27.0</v>
      </c>
      <c r="G57" s="117"/>
      <c r="H57" s="117"/>
      <c r="I57" s="117"/>
      <c r="J57" s="117"/>
      <c r="K57" s="117"/>
    </row>
    <row r="58" ht="15.75" customHeight="1">
      <c r="B58" s="117" t="s">
        <v>59</v>
      </c>
      <c r="C58" s="151">
        <v>35.0</v>
      </c>
      <c r="D58" s="117">
        <v>35.0</v>
      </c>
      <c r="E58" s="117">
        <v>35.0</v>
      </c>
      <c r="F58" s="117">
        <v>28.0</v>
      </c>
      <c r="G58" s="117"/>
      <c r="H58" s="117"/>
      <c r="I58" s="117"/>
      <c r="J58" s="117"/>
      <c r="K58" s="117"/>
    </row>
    <row r="59" ht="15.75" customHeight="1">
      <c r="B59" s="117" t="s">
        <v>55</v>
      </c>
      <c r="C59" s="151">
        <v>30.0</v>
      </c>
      <c r="D59" s="117">
        <v>31.0</v>
      </c>
      <c r="E59" s="117">
        <v>31.0</v>
      </c>
      <c r="F59" s="117">
        <v>46.0</v>
      </c>
      <c r="G59" s="117"/>
      <c r="H59" s="117"/>
      <c r="I59" s="117"/>
      <c r="J59" s="117"/>
      <c r="K59" s="117"/>
    </row>
    <row r="60" ht="15.75" customHeight="1">
      <c r="B60" s="117" t="s">
        <v>43</v>
      </c>
      <c r="C60" s="151" t="s">
        <v>121</v>
      </c>
      <c r="D60" s="117">
        <v>35.0</v>
      </c>
      <c r="E60" s="117">
        <v>29.0</v>
      </c>
      <c r="F60" s="117">
        <v>32.0</v>
      </c>
      <c r="G60" s="117"/>
      <c r="H60" s="117"/>
      <c r="I60" s="117"/>
      <c r="J60" s="117"/>
      <c r="K60" s="117"/>
    </row>
    <row r="61" ht="15.75" customHeight="1">
      <c r="B61" s="117" t="s">
        <v>42</v>
      </c>
      <c r="C61" s="151" t="s">
        <v>121</v>
      </c>
      <c r="D61" s="117">
        <v>38.0</v>
      </c>
      <c r="E61" s="117">
        <v>30.0</v>
      </c>
      <c r="F61" s="117">
        <v>32.0</v>
      </c>
      <c r="G61" s="117"/>
      <c r="H61" s="117"/>
      <c r="I61" s="117"/>
      <c r="J61" s="117"/>
      <c r="K61" s="117"/>
    </row>
    <row r="62" ht="15.75" customHeight="1">
      <c r="A62" s="47" t="s">
        <v>36</v>
      </c>
      <c r="B62" s="156"/>
      <c r="C62" s="153"/>
      <c r="F62" s="47"/>
    </row>
    <row r="63" ht="15.75" customHeight="1">
      <c r="B63" s="156"/>
      <c r="C63" s="153"/>
      <c r="F63" s="47"/>
    </row>
    <row r="64" ht="15.75" customHeight="1">
      <c r="B64" s="156"/>
      <c r="C64" s="153"/>
      <c r="F64" s="47"/>
    </row>
    <row r="65" ht="15.75" customHeight="1">
      <c r="B65" s="156"/>
      <c r="C65" s="153"/>
      <c r="F65" s="47"/>
    </row>
    <row r="66" ht="15.75" customHeight="1">
      <c r="B66" s="156"/>
      <c r="C66" s="153"/>
      <c r="F66" s="47"/>
    </row>
    <row r="67" ht="15.75" customHeight="1">
      <c r="B67" s="156"/>
      <c r="C67" s="153"/>
      <c r="F67" s="47"/>
    </row>
    <row r="68" ht="15.75" customHeight="1">
      <c r="B68" s="156"/>
      <c r="C68" s="153"/>
      <c r="F68" s="47"/>
    </row>
    <row r="69" ht="15.75" customHeight="1">
      <c r="B69" s="156"/>
      <c r="C69" s="153"/>
      <c r="F69" s="47"/>
    </row>
    <row r="70" ht="15.75" customHeight="1">
      <c r="B70" s="156"/>
      <c r="C70" s="153"/>
      <c r="F70" s="47"/>
    </row>
    <row r="71" ht="15.75" customHeight="1">
      <c r="B71" s="156"/>
      <c r="C71" s="153"/>
      <c r="F71" s="47"/>
    </row>
    <row r="72" ht="15.75" customHeight="1">
      <c r="B72" s="156"/>
      <c r="C72" s="153"/>
      <c r="F72" s="47"/>
    </row>
    <row r="73" ht="15.75" customHeight="1">
      <c r="B73" s="156"/>
      <c r="C73" s="153"/>
      <c r="F73" s="47"/>
    </row>
    <row r="74" ht="15.75" customHeight="1">
      <c r="B74" s="156"/>
      <c r="C74" s="153"/>
      <c r="F74" s="47"/>
    </row>
    <row r="75" ht="15.75" customHeight="1">
      <c r="B75" s="156"/>
      <c r="C75" s="153"/>
      <c r="F75" s="47"/>
    </row>
    <row r="76" ht="15.75" customHeight="1">
      <c r="B76" s="156"/>
      <c r="C76" s="153"/>
      <c r="F76" s="47"/>
    </row>
    <row r="77" ht="15.75" customHeight="1">
      <c r="B77" s="156"/>
      <c r="C77" s="153"/>
      <c r="F77" s="47"/>
    </row>
    <row r="78" ht="15.75" customHeight="1">
      <c r="B78" s="156"/>
      <c r="C78" s="153"/>
      <c r="F78" s="47"/>
    </row>
    <row r="79" ht="15.75" customHeight="1">
      <c r="B79" s="156"/>
      <c r="C79" s="153"/>
      <c r="F79" s="47"/>
    </row>
    <row r="80" ht="15.75" customHeight="1">
      <c r="B80" s="156"/>
      <c r="C80" s="153"/>
      <c r="F80" s="47"/>
    </row>
    <row r="81" ht="15.75" customHeight="1">
      <c r="B81" s="156"/>
      <c r="C81" s="153"/>
      <c r="F81" s="47"/>
    </row>
    <row r="82" ht="15.75" customHeight="1">
      <c r="B82" s="156"/>
      <c r="C82" s="153"/>
      <c r="F82" s="47"/>
    </row>
    <row r="83" ht="15.75" customHeight="1">
      <c r="B83" s="156"/>
      <c r="C83" s="153"/>
      <c r="F83" s="47"/>
    </row>
    <row r="84" ht="15.75" customHeight="1">
      <c r="B84" s="156"/>
      <c r="C84" s="153"/>
      <c r="F84" s="47"/>
    </row>
    <row r="85" ht="15.75" customHeight="1">
      <c r="B85" s="156"/>
      <c r="C85" s="153"/>
      <c r="F85" s="47"/>
    </row>
    <row r="86" ht="15.75" customHeight="1">
      <c r="B86" s="156"/>
      <c r="C86" s="153"/>
      <c r="F86" s="47"/>
    </row>
    <row r="87" ht="15.75" customHeight="1">
      <c r="B87" s="156"/>
      <c r="C87" s="153"/>
      <c r="F87" s="47"/>
    </row>
    <row r="88" ht="15.75" customHeight="1">
      <c r="B88" s="156"/>
      <c r="C88" s="153"/>
      <c r="F88" s="47"/>
    </row>
    <row r="89" ht="15.75" customHeight="1">
      <c r="B89" s="156"/>
      <c r="C89" s="153"/>
      <c r="F89" s="47"/>
    </row>
    <row r="90" ht="15.75" customHeight="1">
      <c r="B90" s="156"/>
      <c r="C90" s="153"/>
      <c r="F90" s="47"/>
    </row>
    <row r="91" ht="15.75" customHeight="1">
      <c r="B91" s="156"/>
      <c r="C91" s="153"/>
      <c r="F91" s="47"/>
    </row>
    <row r="92" ht="15.75" customHeight="1">
      <c r="B92" s="156"/>
      <c r="C92" s="153"/>
      <c r="F92" s="47"/>
    </row>
    <row r="93" ht="15.75" customHeight="1">
      <c r="B93" s="156"/>
      <c r="C93" s="153"/>
      <c r="F93" s="47"/>
    </row>
    <row r="94" ht="15.75" customHeight="1">
      <c r="B94" s="156"/>
      <c r="C94" s="153"/>
      <c r="F94" s="47"/>
    </row>
    <row r="95" ht="15.75" customHeight="1">
      <c r="B95" s="156"/>
      <c r="C95" s="153"/>
      <c r="F95" s="47"/>
    </row>
    <row r="96" ht="15.75" customHeight="1">
      <c r="B96" s="156"/>
      <c r="C96" s="153"/>
      <c r="F96" s="47"/>
    </row>
    <row r="97" ht="15.75" customHeight="1">
      <c r="B97" s="156"/>
      <c r="C97" s="153"/>
      <c r="F97" s="47"/>
    </row>
    <row r="98" ht="15.75" customHeight="1">
      <c r="B98" s="156"/>
      <c r="C98" s="153"/>
      <c r="F98" s="47"/>
    </row>
    <row r="99" ht="15.75" customHeight="1">
      <c r="B99" s="156"/>
      <c r="C99" s="153"/>
      <c r="F99" s="47"/>
    </row>
    <row r="100" ht="15.75" customHeight="1">
      <c r="B100" s="156"/>
      <c r="C100" s="153"/>
      <c r="F100" s="47"/>
    </row>
    <row r="101" ht="15.75" customHeight="1">
      <c r="B101" s="156"/>
      <c r="C101" s="153"/>
      <c r="F101" s="47"/>
    </row>
    <row r="102" ht="15.75" customHeight="1">
      <c r="B102" s="156"/>
      <c r="C102" s="153"/>
      <c r="F102" s="47"/>
    </row>
    <row r="103" ht="15.75" customHeight="1">
      <c r="B103" s="156"/>
      <c r="C103" s="153"/>
      <c r="F103" s="47"/>
    </row>
    <row r="104" ht="15.75" customHeight="1">
      <c r="B104" s="156"/>
      <c r="C104" s="153"/>
      <c r="F104" s="47"/>
    </row>
    <row r="105" ht="15.75" customHeight="1">
      <c r="B105" s="156"/>
      <c r="C105" s="153"/>
      <c r="F105" s="47"/>
    </row>
    <row r="106" ht="15.75" customHeight="1">
      <c r="B106" s="156"/>
      <c r="C106" s="153"/>
      <c r="F106" s="47"/>
    </row>
    <row r="107" ht="15.75" customHeight="1">
      <c r="B107" s="156"/>
      <c r="C107" s="153"/>
      <c r="F107" s="47"/>
    </row>
    <row r="108" ht="15.75" customHeight="1">
      <c r="B108" s="156"/>
      <c r="C108" s="153"/>
      <c r="F108" s="47"/>
    </row>
    <row r="109" ht="15.75" customHeight="1">
      <c r="B109" s="156"/>
      <c r="C109" s="153"/>
      <c r="F109" s="47"/>
    </row>
    <row r="110" ht="15.75" customHeight="1">
      <c r="B110" s="156"/>
      <c r="C110" s="153"/>
      <c r="F110" s="47"/>
    </row>
    <row r="111" ht="15.75" customHeight="1">
      <c r="B111" s="156"/>
      <c r="C111" s="153"/>
      <c r="F111" s="47"/>
    </row>
    <row r="112" ht="15.75" customHeight="1">
      <c r="B112" s="156"/>
      <c r="C112" s="153"/>
      <c r="F112" s="47"/>
    </row>
    <row r="113" ht="15.75" customHeight="1">
      <c r="B113" s="156"/>
      <c r="C113" s="153"/>
      <c r="F113" s="47"/>
    </row>
    <row r="114" ht="15.75" customHeight="1">
      <c r="B114" s="156"/>
      <c r="C114" s="153"/>
      <c r="F114" s="47"/>
    </row>
    <row r="115" ht="15.75" customHeight="1">
      <c r="B115" s="156"/>
      <c r="C115" s="153"/>
      <c r="F115" s="47"/>
    </row>
    <row r="116" ht="15.75" customHeight="1">
      <c r="B116" s="156"/>
      <c r="C116" s="153"/>
      <c r="F116" s="47"/>
    </row>
    <row r="117" ht="15.75" customHeight="1">
      <c r="B117" s="156"/>
      <c r="C117" s="153"/>
      <c r="F117" s="47"/>
    </row>
    <row r="118" ht="15.75" customHeight="1">
      <c r="B118" s="156"/>
      <c r="C118" s="153"/>
      <c r="F118" s="47"/>
    </row>
    <row r="119" ht="15.75" customHeight="1">
      <c r="B119" s="156"/>
      <c r="C119" s="153"/>
      <c r="F119" s="47"/>
    </row>
    <row r="120" ht="15.75" customHeight="1">
      <c r="B120" s="156"/>
      <c r="C120" s="153"/>
      <c r="F120" s="47"/>
    </row>
    <row r="121" ht="15.75" customHeight="1">
      <c r="B121" s="156"/>
      <c r="C121" s="153"/>
      <c r="F121" s="47"/>
    </row>
    <row r="122" ht="15.75" customHeight="1">
      <c r="B122" s="156"/>
      <c r="C122" s="153"/>
      <c r="F122" s="47"/>
    </row>
    <row r="123" ht="15.75" customHeight="1">
      <c r="B123" s="156"/>
      <c r="C123" s="153"/>
      <c r="F123" s="47"/>
    </row>
    <row r="124" ht="15.75" customHeight="1">
      <c r="B124" s="156"/>
      <c r="C124" s="153"/>
      <c r="F124" s="47"/>
    </row>
    <row r="125" ht="15.75" customHeight="1">
      <c r="B125" s="156"/>
      <c r="C125" s="153"/>
      <c r="F125" s="47"/>
    </row>
    <row r="126" ht="15.75" customHeight="1">
      <c r="B126" s="156"/>
      <c r="C126" s="153"/>
      <c r="F126" s="47"/>
    </row>
    <row r="127" ht="15.75" customHeight="1">
      <c r="B127" s="156"/>
      <c r="C127" s="153"/>
      <c r="F127" s="47"/>
    </row>
    <row r="128" ht="15.75" customHeight="1">
      <c r="B128" s="156"/>
      <c r="C128" s="153"/>
      <c r="F128" s="47"/>
    </row>
    <row r="129" ht="15.75" customHeight="1">
      <c r="B129" s="156"/>
      <c r="C129" s="153"/>
      <c r="F129" s="47"/>
    </row>
    <row r="130" ht="15.75" customHeight="1">
      <c r="B130" s="156"/>
      <c r="C130" s="153"/>
      <c r="F130" s="47"/>
    </row>
    <row r="131" ht="15.75" customHeight="1">
      <c r="B131" s="156"/>
      <c r="C131" s="153"/>
      <c r="F131" s="47"/>
    </row>
    <row r="132" ht="15.75" customHeight="1">
      <c r="B132" s="156"/>
      <c r="C132" s="153"/>
      <c r="F132" s="47"/>
    </row>
    <row r="133" ht="15.75" customHeight="1">
      <c r="B133" s="156"/>
      <c r="C133" s="153"/>
      <c r="F133" s="47"/>
    </row>
    <row r="134" ht="15.75" customHeight="1">
      <c r="B134" s="156"/>
      <c r="C134" s="153"/>
      <c r="F134" s="47"/>
    </row>
    <row r="135" ht="15.75" customHeight="1">
      <c r="B135" s="156"/>
      <c r="C135" s="153"/>
      <c r="F135" s="47"/>
    </row>
    <row r="136" ht="15.75" customHeight="1">
      <c r="B136" s="156"/>
      <c r="C136" s="153"/>
      <c r="F136" s="47"/>
    </row>
    <row r="137" ht="15.75" customHeight="1">
      <c r="B137" s="156"/>
      <c r="C137" s="153"/>
      <c r="F137" s="47"/>
    </row>
    <row r="138" ht="15.75" customHeight="1">
      <c r="B138" s="156"/>
      <c r="C138" s="153"/>
      <c r="F138" s="47"/>
    </row>
    <row r="139" ht="15.75" customHeight="1">
      <c r="B139" s="156"/>
      <c r="C139" s="153"/>
      <c r="F139" s="47"/>
    </row>
    <row r="140" ht="15.75" customHeight="1">
      <c r="B140" s="156"/>
      <c r="C140" s="153"/>
      <c r="F140" s="47"/>
    </row>
    <row r="141" ht="15.75" customHeight="1">
      <c r="B141" s="156"/>
      <c r="C141" s="153"/>
      <c r="F141" s="47"/>
    </row>
    <row r="142" ht="15.75" customHeight="1">
      <c r="B142" s="156"/>
      <c r="C142" s="153"/>
      <c r="F142" s="47"/>
    </row>
    <row r="143" ht="15.75" customHeight="1">
      <c r="B143" s="156"/>
      <c r="C143" s="153"/>
      <c r="F143" s="47"/>
    </row>
    <row r="144" ht="15.75" customHeight="1">
      <c r="B144" s="156"/>
      <c r="C144" s="153"/>
      <c r="F144" s="47"/>
    </row>
    <row r="145" ht="15.75" customHeight="1">
      <c r="B145" s="156"/>
      <c r="C145" s="153"/>
      <c r="F145" s="47"/>
    </row>
    <row r="146" ht="15.75" customHeight="1">
      <c r="B146" s="156"/>
      <c r="C146" s="153"/>
      <c r="F146" s="47"/>
    </row>
    <row r="147" ht="15.75" customHeight="1">
      <c r="B147" s="156"/>
      <c r="C147" s="153"/>
      <c r="F147" s="47"/>
    </row>
    <row r="148" ht="15.75" customHeight="1">
      <c r="B148" s="156"/>
      <c r="C148" s="153"/>
      <c r="F148" s="47"/>
    </row>
    <row r="149" ht="15.75" customHeight="1">
      <c r="B149" s="156"/>
      <c r="C149" s="153"/>
      <c r="F149" s="47"/>
    </row>
    <row r="150" ht="15.75" customHeight="1">
      <c r="B150" s="156"/>
      <c r="C150" s="153"/>
      <c r="F150" s="47"/>
    </row>
    <row r="151" ht="15.75" customHeight="1">
      <c r="B151" s="156"/>
      <c r="C151" s="153"/>
      <c r="F151" s="47"/>
    </row>
    <row r="152" ht="15.75" customHeight="1">
      <c r="B152" s="156"/>
      <c r="C152" s="153"/>
      <c r="F152" s="47"/>
    </row>
    <row r="153" ht="15.75" customHeight="1">
      <c r="B153" s="156"/>
      <c r="C153" s="153"/>
      <c r="F153" s="47"/>
    </row>
    <row r="154" ht="15.75" customHeight="1">
      <c r="B154" s="156"/>
      <c r="C154" s="153"/>
      <c r="F154" s="47"/>
    </row>
    <row r="155" ht="15.75" customHeight="1">
      <c r="B155" s="156"/>
      <c r="C155" s="153"/>
      <c r="F155" s="47"/>
    </row>
    <row r="156" ht="15.75" customHeight="1">
      <c r="B156" s="156"/>
      <c r="C156" s="153"/>
      <c r="F156" s="47"/>
    </row>
    <row r="157" ht="15.75" customHeight="1">
      <c r="B157" s="156"/>
      <c r="C157" s="153"/>
      <c r="F157" s="47"/>
    </row>
    <row r="158" ht="15.75" customHeight="1">
      <c r="B158" s="156"/>
      <c r="C158" s="153"/>
      <c r="F158" s="47"/>
    </row>
    <row r="159" ht="15.75" customHeight="1">
      <c r="B159" s="156"/>
      <c r="C159" s="153"/>
      <c r="F159" s="47"/>
    </row>
    <row r="160" ht="15.75" customHeight="1">
      <c r="B160" s="156"/>
      <c r="C160" s="153"/>
      <c r="F160" s="47"/>
    </row>
    <row r="161" ht="15.75" customHeight="1">
      <c r="B161" s="156"/>
      <c r="C161" s="153"/>
      <c r="F161" s="47"/>
    </row>
    <row r="162" ht="15.75" customHeight="1">
      <c r="B162" s="156"/>
      <c r="C162" s="153"/>
      <c r="F162" s="47"/>
    </row>
    <row r="163" ht="15.75" customHeight="1">
      <c r="B163" s="156"/>
      <c r="C163" s="153"/>
      <c r="F163" s="47"/>
    </row>
    <row r="164" ht="15.75" customHeight="1">
      <c r="B164" s="156"/>
      <c r="C164" s="153"/>
      <c r="F164" s="47"/>
    </row>
    <row r="165" ht="15.75" customHeight="1">
      <c r="B165" s="156"/>
      <c r="C165" s="153"/>
      <c r="F165" s="47"/>
    </row>
    <row r="166" ht="15.75" customHeight="1">
      <c r="B166" s="156"/>
      <c r="C166" s="153"/>
      <c r="F166" s="47"/>
    </row>
    <row r="167" ht="15.75" customHeight="1">
      <c r="B167" s="156"/>
      <c r="C167" s="153"/>
      <c r="F167" s="47"/>
    </row>
    <row r="168" ht="15.75" customHeight="1">
      <c r="B168" s="156"/>
      <c r="C168" s="153"/>
      <c r="F168" s="47"/>
    </row>
    <row r="169" ht="15.75" customHeight="1">
      <c r="B169" s="156"/>
      <c r="C169" s="153"/>
      <c r="F169" s="47"/>
    </row>
    <row r="170" ht="15.75" customHeight="1">
      <c r="B170" s="156"/>
      <c r="C170" s="153"/>
      <c r="F170" s="47"/>
    </row>
    <row r="171" ht="15.75" customHeight="1">
      <c r="B171" s="156"/>
      <c r="C171" s="153"/>
      <c r="F171" s="47"/>
    </row>
    <row r="172" ht="15.75" customHeight="1">
      <c r="B172" s="156"/>
      <c r="C172" s="153"/>
      <c r="F172" s="47"/>
    </row>
    <row r="173" ht="15.75" customHeight="1">
      <c r="B173" s="156"/>
      <c r="C173" s="153"/>
      <c r="F173" s="47"/>
    </row>
    <row r="174" ht="15.75" customHeight="1">
      <c r="B174" s="156"/>
      <c r="C174" s="153"/>
      <c r="F174" s="47"/>
    </row>
    <row r="175" ht="15.75" customHeight="1">
      <c r="B175" s="156"/>
      <c r="C175" s="153"/>
      <c r="F175" s="47"/>
    </row>
    <row r="176" ht="15.75" customHeight="1">
      <c r="B176" s="156"/>
      <c r="C176" s="153"/>
      <c r="F176" s="47"/>
    </row>
    <row r="177" ht="15.75" customHeight="1">
      <c r="B177" s="156"/>
      <c r="C177" s="153"/>
      <c r="F177" s="47"/>
    </row>
    <row r="178" ht="15.75" customHeight="1">
      <c r="B178" s="156"/>
      <c r="C178" s="153"/>
      <c r="F178" s="47"/>
    </row>
    <row r="179" ht="15.75" customHeight="1">
      <c r="B179" s="156"/>
      <c r="C179" s="153"/>
      <c r="F179" s="47"/>
    </row>
    <row r="180" ht="15.75" customHeight="1">
      <c r="B180" s="156"/>
      <c r="C180" s="153"/>
      <c r="F180" s="47"/>
    </row>
    <row r="181" ht="15.75" customHeight="1">
      <c r="B181" s="156"/>
      <c r="C181" s="153"/>
      <c r="F181" s="47"/>
    </row>
    <row r="182" ht="15.75" customHeight="1">
      <c r="B182" s="156"/>
      <c r="C182" s="153"/>
      <c r="F182" s="47"/>
    </row>
    <row r="183" ht="15.75" customHeight="1">
      <c r="B183" s="156"/>
      <c r="C183" s="153"/>
      <c r="F183" s="47"/>
    </row>
    <row r="184" ht="15.75" customHeight="1">
      <c r="B184" s="156"/>
      <c r="C184" s="153"/>
      <c r="F184" s="47"/>
    </row>
    <row r="185" ht="15.75" customHeight="1">
      <c r="B185" s="156"/>
      <c r="C185" s="153"/>
      <c r="F185" s="47"/>
    </row>
    <row r="186" ht="15.75" customHeight="1">
      <c r="B186" s="156"/>
      <c r="C186" s="153"/>
      <c r="F186" s="47"/>
    </row>
    <row r="187" ht="15.75" customHeight="1">
      <c r="B187" s="156"/>
      <c r="C187" s="153"/>
      <c r="F187" s="47"/>
    </row>
    <row r="188" ht="15.75" customHeight="1">
      <c r="B188" s="156"/>
      <c r="C188" s="153"/>
      <c r="F188" s="47"/>
    </row>
    <row r="189" ht="15.75" customHeight="1">
      <c r="B189" s="156"/>
      <c r="C189" s="153"/>
      <c r="F189" s="47"/>
    </row>
    <row r="190" ht="15.75" customHeight="1">
      <c r="B190" s="156"/>
      <c r="C190" s="153"/>
      <c r="F190" s="47"/>
    </row>
    <row r="191" ht="15.75" customHeight="1">
      <c r="B191" s="156"/>
      <c r="C191" s="153"/>
      <c r="F191" s="47"/>
    </row>
    <row r="192" ht="15.75" customHeight="1">
      <c r="B192" s="156"/>
      <c r="C192" s="153"/>
      <c r="F192" s="47"/>
    </row>
    <row r="193" ht="15.75" customHeight="1">
      <c r="B193" s="156"/>
      <c r="C193" s="153"/>
      <c r="F193" s="47"/>
    </row>
    <row r="194" ht="15.75" customHeight="1">
      <c r="B194" s="156"/>
      <c r="C194" s="153"/>
      <c r="F194" s="47"/>
    </row>
    <row r="195" ht="15.75" customHeight="1">
      <c r="B195" s="156"/>
      <c r="C195" s="153"/>
      <c r="F195" s="47"/>
    </row>
    <row r="196" ht="15.75" customHeight="1">
      <c r="B196" s="156"/>
      <c r="C196" s="153"/>
      <c r="F196" s="47"/>
    </row>
    <row r="197" ht="15.75" customHeight="1">
      <c r="B197" s="156"/>
      <c r="C197" s="153"/>
      <c r="F197" s="47"/>
    </row>
    <row r="198" ht="15.75" customHeight="1">
      <c r="B198" s="156"/>
      <c r="C198" s="153"/>
      <c r="F198" s="47"/>
    </row>
    <row r="199" ht="15.75" customHeight="1">
      <c r="B199" s="156"/>
      <c r="C199" s="153"/>
      <c r="F199" s="47"/>
    </row>
    <row r="200" ht="15.75" customHeight="1">
      <c r="B200" s="156"/>
      <c r="C200" s="153"/>
      <c r="F200" s="47"/>
    </row>
    <row r="201" ht="15.75" customHeight="1">
      <c r="B201" s="156"/>
      <c r="C201" s="153"/>
      <c r="F201" s="47"/>
    </row>
    <row r="202" ht="15.75" customHeight="1">
      <c r="B202" s="156"/>
      <c r="C202" s="153"/>
      <c r="F202" s="47"/>
    </row>
    <row r="203" ht="15.75" customHeight="1">
      <c r="B203" s="156"/>
      <c r="C203" s="153"/>
      <c r="F203" s="47"/>
    </row>
    <row r="204" ht="15.75" customHeight="1">
      <c r="B204" s="156"/>
      <c r="C204" s="153"/>
      <c r="F204" s="47"/>
    </row>
    <row r="205" ht="15.75" customHeight="1">
      <c r="B205" s="156"/>
      <c r="C205" s="153"/>
      <c r="F205" s="47"/>
    </row>
    <row r="206" ht="15.75" customHeight="1">
      <c r="B206" s="156"/>
      <c r="C206" s="153"/>
      <c r="F206" s="47"/>
    </row>
    <row r="207" ht="15.75" customHeight="1">
      <c r="B207" s="156"/>
      <c r="C207" s="153"/>
      <c r="F207" s="47"/>
    </row>
    <row r="208" ht="15.75" customHeight="1">
      <c r="B208" s="156"/>
      <c r="C208" s="153"/>
      <c r="F208" s="47"/>
    </row>
    <row r="209" ht="15.75" customHeight="1">
      <c r="B209" s="156"/>
      <c r="C209" s="153"/>
      <c r="F209" s="47"/>
    </row>
    <row r="210" ht="15.75" customHeight="1">
      <c r="B210" s="156"/>
      <c r="C210" s="153"/>
      <c r="F210" s="47"/>
    </row>
    <row r="211" ht="15.75" customHeight="1">
      <c r="B211" s="156"/>
      <c r="C211" s="153"/>
      <c r="F211" s="47"/>
    </row>
    <row r="212" ht="15.75" customHeight="1">
      <c r="B212" s="156"/>
      <c r="C212" s="153"/>
      <c r="F212" s="47"/>
    </row>
    <row r="213" ht="15.75" customHeight="1">
      <c r="B213" s="156"/>
      <c r="C213" s="153"/>
      <c r="F213" s="47"/>
    </row>
    <row r="214" ht="15.75" customHeight="1">
      <c r="B214" s="156"/>
      <c r="C214" s="153"/>
      <c r="F214" s="47"/>
    </row>
    <row r="215" ht="15.75" customHeight="1">
      <c r="B215" s="156"/>
      <c r="C215" s="153"/>
      <c r="F215" s="47"/>
    </row>
    <row r="216" ht="15.75" customHeight="1">
      <c r="B216" s="156"/>
      <c r="C216" s="153"/>
      <c r="F216" s="47"/>
    </row>
    <row r="217" ht="15.75" customHeight="1">
      <c r="B217" s="156"/>
      <c r="C217" s="153"/>
      <c r="F217" s="47"/>
    </row>
    <row r="218" ht="15.75" customHeight="1">
      <c r="B218" s="156"/>
      <c r="C218" s="153"/>
      <c r="F218" s="47"/>
    </row>
    <row r="219" ht="15.75" customHeight="1">
      <c r="B219" s="156"/>
      <c r="C219" s="153"/>
      <c r="F219" s="47"/>
    </row>
    <row r="220" ht="15.75" customHeight="1">
      <c r="B220" s="156"/>
      <c r="C220" s="153"/>
      <c r="F220" s="47"/>
    </row>
    <row r="221" ht="15.75" customHeight="1">
      <c r="B221" s="156"/>
      <c r="C221" s="153"/>
      <c r="F221" s="47"/>
    </row>
    <row r="222" ht="15.75" customHeight="1">
      <c r="B222" s="156"/>
      <c r="C222" s="153"/>
      <c r="F222" s="47"/>
    </row>
    <row r="223" ht="15.75" customHeight="1">
      <c r="B223" s="156"/>
      <c r="C223" s="153"/>
      <c r="F223" s="47"/>
    </row>
    <row r="224" ht="15.75" customHeight="1">
      <c r="B224" s="156"/>
      <c r="C224" s="153"/>
      <c r="F224" s="47"/>
    </row>
    <row r="225" ht="15.75" customHeight="1">
      <c r="B225" s="156"/>
      <c r="C225" s="153"/>
      <c r="F225" s="47"/>
    </row>
    <row r="226" ht="15.75" customHeight="1">
      <c r="B226" s="156"/>
      <c r="C226" s="153"/>
      <c r="F226" s="47"/>
    </row>
    <row r="227" ht="15.75" customHeight="1">
      <c r="B227" s="156"/>
      <c r="C227" s="153"/>
      <c r="F227" s="47"/>
    </row>
    <row r="228" ht="15.75" customHeight="1">
      <c r="B228" s="156"/>
      <c r="C228" s="153"/>
      <c r="F228" s="47"/>
    </row>
    <row r="229" ht="15.75" customHeight="1">
      <c r="B229" s="156"/>
      <c r="C229" s="153"/>
      <c r="F229" s="47"/>
    </row>
    <row r="230" ht="15.75" customHeight="1">
      <c r="B230" s="156"/>
      <c r="C230" s="153"/>
      <c r="F230" s="47"/>
    </row>
    <row r="231" ht="15.75" customHeight="1">
      <c r="B231" s="156"/>
      <c r="C231" s="153"/>
      <c r="F231" s="47"/>
    </row>
    <row r="232" ht="15.75" customHeight="1">
      <c r="B232" s="156"/>
      <c r="C232" s="153"/>
      <c r="F232" s="47"/>
    </row>
    <row r="233" ht="15.75" customHeight="1">
      <c r="B233" s="156"/>
      <c r="C233" s="153"/>
      <c r="F233" s="47"/>
    </row>
    <row r="234" ht="15.75" customHeight="1">
      <c r="B234" s="156"/>
      <c r="C234" s="153"/>
      <c r="F234" s="47"/>
    </row>
    <row r="235" ht="15.75" customHeight="1">
      <c r="B235" s="156"/>
      <c r="C235" s="153"/>
      <c r="F235" s="47"/>
    </row>
    <row r="236" ht="15.75" customHeight="1">
      <c r="B236" s="156"/>
      <c r="C236" s="153"/>
      <c r="F236" s="47"/>
    </row>
    <row r="237" ht="15.75" customHeight="1">
      <c r="B237" s="156"/>
      <c r="C237" s="153"/>
      <c r="F237" s="47"/>
    </row>
    <row r="238" ht="15.75" customHeight="1">
      <c r="B238" s="156"/>
      <c r="C238" s="153"/>
      <c r="F238" s="47"/>
    </row>
    <row r="239" ht="15.75" customHeight="1">
      <c r="B239" s="156"/>
      <c r="C239" s="153"/>
      <c r="F239" s="47"/>
    </row>
    <row r="240" ht="15.75" customHeight="1">
      <c r="B240" s="156"/>
      <c r="C240" s="153"/>
      <c r="F240" s="47"/>
    </row>
    <row r="241" ht="15.75" customHeight="1">
      <c r="B241" s="156"/>
      <c r="C241" s="153"/>
      <c r="F241" s="47"/>
    </row>
    <row r="242" ht="15.75" customHeight="1">
      <c r="B242" s="156"/>
      <c r="C242" s="153"/>
      <c r="F242" s="47"/>
    </row>
    <row r="243" ht="15.75" customHeight="1">
      <c r="B243" s="156"/>
      <c r="C243" s="153"/>
      <c r="F243" s="47"/>
    </row>
    <row r="244" ht="15.75" customHeight="1">
      <c r="B244" s="156"/>
      <c r="C244" s="153"/>
      <c r="F244" s="47"/>
    </row>
    <row r="245" ht="15.75" customHeight="1">
      <c r="B245" s="156"/>
      <c r="C245" s="153"/>
      <c r="F245" s="47"/>
    </row>
    <row r="246" ht="15.75" customHeight="1">
      <c r="B246" s="156"/>
      <c r="C246" s="153"/>
      <c r="F246" s="47"/>
    </row>
    <row r="247" ht="15.75" customHeight="1">
      <c r="B247" s="156"/>
      <c r="C247" s="153"/>
      <c r="F247" s="47"/>
    </row>
    <row r="248" ht="15.75" customHeight="1">
      <c r="B248" s="156"/>
      <c r="C248" s="153"/>
      <c r="F248" s="47"/>
    </row>
    <row r="249" ht="15.75" customHeight="1">
      <c r="B249" s="156"/>
      <c r="C249" s="153"/>
      <c r="F249" s="47"/>
    </row>
    <row r="250" ht="15.75" customHeight="1">
      <c r="B250" s="156"/>
      <c r="C250" s="153"/>
      <c r="F250" s="47"/>
    </row>
    <row r="251" ht="15.75" customHeight="1">
      <c r="B251" s="156"/>
      <c r="C251" s="153"/>
      <c r="F251" s="47"/>
    </row>
    <row r="252" ht="15.75" customHeight="1">
      <c r="B252" s="156"/>
      <c r="C252" s="153"/>
      <c r="F252" s="47"/>
    </row>
    <row r="253" ht="15.75" customHeight="1">
      <c r="B253" s="156"/>
      <c r="C253" s="153"/>
      <c r="F253" s="47"/>
    </row>
    <row r="254" ht="15.75" customHeight="1">
      <c r="B254" s="156"/>
      <c r="C254" s="153"/>
      <c r="F254" s="47"/>
    </row>
    <row r="255" ht="15.75" customHeight="1">
      <c r="B255" s="156"/>
      <c r="C255" s="153"/>
      <c r="F255" s="47"/>
    </row>
    <row r="256" ht="15.75" customHeight="1">
      <c r="B256" s="156"/>
      <c r="C256" s="153"/>
      <c r="F256" s="47"/>
    </row>
    <row r="257" ht="15.75" customHeight="1">
      <c r="B257" s="156"/>
      <c r="C257" s="153"/>
      <c r="F257" s="47"/>
    </row>
    <row r="258" ht="15.75" customHeight="1">
      <c r="B258" s="156"/>
      <c r="C258" s="153"/>
      <c r="F258" s="47"/>
    </row>
    <row r="259" ht="15.75" customHeight="1">
      <c r="B259" s="156"/>
      <c r="C259" s="153"/>
      <c r="F259" s="47"/>
    </row>
    <row r="260" ht="15.75" customHeight="1">
      <c r="B260" s="156"/>
      <c r="C260" s="153"/>
      <c r="F260" s="47"/>
    </row>
    <row r="261" ht="15.75" customHeight="1">
      <c r="B261" s="156"/>
      <c r="C261" s="153"/>
      <c r="F261" s="47"/>
    </row>
    <row r="262" ht="15.75" customHeight="1">
      <c r="B262" s="156"/>
      <c r="C262" s="153"/>
      <c r="F262" s="4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:A8"/>
    <mergeCell ref="A9:A13"/>
    <mergeCell ref="A14:A22"/>
    <mergeCell ref="A23:A30"/>
    <mergeCell ref="A31:A42"/>
    <mergeCell ref="A43:A50"/>
    <mergeCell ref="A51:A61"/>
    <mergeCell ref="A1:A2"/>
    <mergeCell ref="B1:B2"/>
    <mergeCell ref="C1:C2"/>
    <mergeCell ref="D1:D2"/>
    <mergeCell ref="E1:E2"/>
    <mergeCell ref="F1:F2"/>
    <mergeCell ref="G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0.0" customHeight="1">
      <c r="A1" s="117" t="s">
        <v>87</v>
      </c>
      <c r="B1" s="117" t="s">
        <v>88</v>
      </c>
      <c r="C1" s="117" t="s">
        <v>89</v>
      </c>
      <c r="D1" s="117" t="s">
        <v>90</v>
      </c>
      <c r="E1" s="117" t="s">
        <v>91</v>
      </c>
    </row>
    <row r="2" ht="15.75" customHeight="1">
      <c r="A2" s="117" t="s">
        <v>25</v>
      </c>
      <c r="B2" s="117" t="s">
        <v>4</v>
      </c>
      <c r="C2" s="47">
        <v>57918.0</v>
      </c>
      <c r="D2" s="47">
        <v>0.9042</v>
      </c>
      <c r="E2" s="47" t="s">
        <v>92</v>
      </c>
    </row>
    <row r="3" ht="15.75" customHeight="1">
      <c r="B3" s="117" t="s">
        <v>1</v>
      </c>
      <c r="C3" s="47">
        <v>6068.0</v>
      </c>
      <c r="D3" s="47">
        <v>0.0947</v>
      </c>
      <c r="E3" s="47" t="s">
        <v>93</v>
      </c>
    </row>
    <row r="4" ht="15.75" customHeight="1">
      <c r="B4" s="117" t="s">
        <v>5</v>
      </c>
      <c r="C4" s="47">
        <v>68.0</v>
      </c>
      <c r="D4" s="47">
        <v>0.0011</v>
      </c>
    </row>
    <row r="5" ht="15.75" customHeight="1">
      <c r="B5" s="117" t="s">
        <v>26</v>
      </c>
      <c r="C5" s="47">
        <v>0.0</v>
      </c>
      <c r="D5" s="47">
        <v>0.0</v>
      </c>
    </row>
    <row r="6" ht="15.75" customHeight="1">
      <c r="B6" s="117" t="s">
        <v>27</v>
      </c>
      <c r="C6" s="47">
        <v>0.0</v>
      </c>
      <c r="D6" s="47">
        <v>0.0</v>
      </c>
    </row>
    <row r="7" ht="15.75" customHeight="1">
      <c r="B7" s="117" t="s">
        <v>2</v>
      </c>
      <c r="C7" s="47">
        <v>1.0</v>
      </c>
      <c r="D7" s="47">
        <v>0.0</v>
      </c>
    </row>
    <row r="8" ht="15.75" customHeight="1">
      <c r="B8" s="117" t="s">
        <v>94</v>
      </c>
      <c r="C8" s="47">
        <v>5.0</v>
      </c>
      <c r="D8" s="47">
        <v>0.0</v>
      </c>
    </row>
    <row r="9" ht="15.75" customHeight="1">
      <c r="A9" s="117" t="s">
        <v>41</v>
      </c>
      <c r="B9" s="117" t="s">
        <v>4</v>
      </c>
      <c r="C9" s="47">
        <v>89860.0</v>
      </c>
      <c r="D9" s="47">
        <v>0.9</v>
      </c>
      <c r="E9" s="47" t="s">
        <v>95</v>
      </c>
    </row>
    <row r="10" ht="15.75" customHeight="1">
      <c r="B10" s="117" t="s">
        <v>1</v>
      </c>
      <c r="C10" s="47">
        <v>7925.0</v>
      </c>
      <c r="D10" s="47">
        <v>0.0794</v>
      </c>
      <c r="E10" s="47" t="s">
        <v>96</v>
      </c>
    </row>
    <row r="11" ht="15.75" customHeight="1">
      <c r="B11" s="117" t="s">
        <v>5</v>
      </c>
      <c r="C11" s="47">
        <v>2056.0</v>
      </c>
      <c r="D11" s="47">
        <v>0.0206</v>
      </c>
    </row>
    <row r="12" ht="15.75" customHeight="1">
      <c r="B12" s="117" t="s">
        <v>97</v>
      </c>
      <c r="C12" s="47">
        <v>18.0</v>
      </c>
      <c r="D12" s="47">
        <v>2.0E-4</v>
      </c>
    </row>
    <row r="13" ht="15.75" customHeight="1">
      <c r="B13" s="117" t="s">
        <v>42</v>
      </c>
      <c r="C13" s="47">
        <v>1.0</v>
      </c>
      <c r="D13" s="47">
        <v>0.0</v>
      </c>
    </row>
    <row r="14" ht="15.75" customHeight="1">
      <c r="B14" s="117" t="s">
        <v>98</v>
      </c>
      <c r="C14" s="47">
        <v>131.0</v>
      </c>
      <c r="D14" s="47"/>
    </row>
    <row r="15" ht="15.75" customHeight="1">
      <c r="A15" s="117" t="s">
        <v>44</v>
      </c>
      <c r="B15" s="117" t="s">
        <v>1</v>
      </c>
      <c r="C15" s="47">
        <v>15176.0</v>
      </c>
      <c r="D15" s="47">
        <v>0.1518</v>
      </c>
      <c r="E15" s="47" t="s">
        <v>95</v>
      </c>
    </row>
    <row r="16" ht="15.75" customHeight="1">
      <c r="B16" s="117" t="s">
        <v>40</v>
      </c>
      <c r="C16" s="47">
        <v>426.0</v>
      </c>
      <c r="D16" s="47">
        <v>0.0043</v>
      </c>
      <c r="E16" s="47" t="s">
        <v>99</v>
      </c>
    </row>
    <row r="17" ht="15.75" customHeight="1">
      <c r="B17" s="117" t="s">
        <v>39</v>
      </c>
      <c r="C17" s="47">
        <v>1.0</v>
      </c>
      <c r="D17" s="47">
        <v>0.0</v>
      </c>
    </row>
    <row r="18" ht="15.75" customHeight="1">
      <c r="B18" s="117" t="s">
        <v>4</v>
      </c>
      <c r="C18" s="47">
        <v>82791.0</v>
      </c>
      <c r="D18" s="47">
        <v>0.8281</v>
      </c>
    </row>
    <row r="19" ht="15.75" customHeight="1">
      <c r="B19" s="117" t="s">
        <v>100</v>
      </c>
      <c r="C19" s="47">
        <v>1586.0</v>
      </c>
      <c r="D19" s="47">
        <v>0.0159</v>
      </c>
    </row>
    <row r="20" ht="15.75" customHeight="1">
      <c r="B20" s="117" t="s">
        <v>45</v>
      </c>
      <c r="C20" s="47">
        <v>1.0</v>
      </c>
      <c r="D20" s="47">
        <v>0.0</v>
      </c>
    </row>
    <row r="21" ht="15.75" customHeight="1">
      <c r="B21" s="117" t="s">
        <v>46</v>
      </c>
      <c r="C21" s="47">
        <v>1.0</v>
      </c>
      <c r="D21" s="47">
        <v>0.0</v>
      </c>
    </row>
    <row r="22" ht="15.75" customHeight="1">
      <c r="B22" s="117" t="s">
        <v>48</v>
      </c>
      <c r="C22" s="47">
        <v>0.0</v>
      </c>
      <c r="D22" s="47">
        <v>0.0</v>
      </c>
    </row>
    <row r="23" ht="15.75" customHeight="1">
      <c r="B23" s="117" t="s">
        <v>47</v>
      </c>
      <c r="C23" s="47">
        <v>0.0</v>
      </c>
      <c r="D23" s="47">
        <v>0.0</v>
      </c>
    </row>
    <row r="24" ht="15.75" customHeight="1">
      <c r="A24" s="117" t="s">
        <v>101</v>
      </c>
      <c r="B24" s="117" t="s">
        <v>1</v>
      </c>
    </row>
    <row r="25" ht="15.75" customHeight="1">
      <c r="B25" s="117" t="s">
        <v>3</v>
      </c>
    </row>
    <row r="26" ht="15.75" customHeight="1">
      <c r="B26" s="117" t="s">
        <v>4</v>
      </c>
    </row>
    <row r="27" ht="15.75" customHeight="1">
      <c r="B27" s="117" t="s">
        <v>5</v>
      </c>
    </row>
    <row r="28" ht="15.75" customHeight="1">
      <c r="B28" s="117" t="s">
        <v>102</v>
      </c>
    </row>
    <row r="29" ht="15.75" customHeight="1">
      <c r="B29" s="117" t="s">
        <v>103</v>
      </c>
    </row>
    <row r="30" ht="15.75" customHeight="1">
      <c r="B30" s="117" t="s">
        <v>104</v>
      </c>
    </row>
    <row r="31" ht="15.75" customHeight="1">
      <c r="B31" s="117" t="s">
        <v>105</v>
      </c>
    </row>
    <row r="32" ht="15.75" customHeight="1">
      <c r="A32" s="117" t="s">
        <v>49</v>
      </c>
      <c r="B32" s="117" t="s">
        <v>1</v>
      </c>
      <c r="C32" s="47">
        <v>4566.0</v>
      </c>
      <c r="D32" s="47">
        <v>0.0457</v>
      </c>
      <c r="E32" s="47" t="s">
        <v>95</v>
      </c>
    </row>
    <row r="33" ht="15.75" customHeight="1">
      <c r="B33" s="117" t="s">
        <v>51</v>
      </c>
      <c r="C33" s="47">
        <v>0.0</v>
      </c>
      <c r="D33" s="47">
        <v>0.0</v>
      </c>
      <c r="E33" s="47" t="s">
        <v>106</v>
      </c>
    </row>
    <row r="34" ht="15.75" customHeight="1">
      <c r="B34" s="117" t="s">
        <v>52</v>
      </c>
      <c r="C34" s="47">
        <v>0.0</v>
      </c>
      <c r="D34" s="47">
        <v>0.0</v>
      </c>
    </row>
    <row r="35" ht="15.75" customHeight="1">
      <c r="B35" s="117" t="s">
        <v>4</v>
      </c>
      <c r="C35" s="47">
        <v>92694.0</v>
      </c>
      <c r="D35" s="47">
        <v>0.9269</v>
      </c>
    </row>
    <row r="36" ht="15.75" customHeight="1">
      <c r="B36" s="117" t="s">
        <v>5</v>
      </c>
      <c r="C36" s="47">
        <v>2735.0</v>
      </c>
      <c r="D36" s="47">
        <v>0.0274</v>
      </c>
    </row>
    <row r="37" ht="15.75" customHeight="1">
      <c r="B37" s="117" t="s">
        <v>50</v>
      </c>
      <c r="C37" s="47">
        <v>0.0</v>
      </c>
      <c r="D37" s="47">
        <v>0.0</v>
      </c>
    </row>
    <row r="38" ht="15.75" customHeight="1">
      <c r="B38" s="117" t="s">
        <v>107</v>
      </c>
      <c r="C38" s="47">
        <v>0.0</v>
      </c>
      <c r="D38" s="47">
        <v>0.0</v>
      </c>
    </row>
    <row r="39" ht="15.75" customHeight="1">
      <c r="B39" s="117" t="s">
        <v>54</v>
      </c>
      <c r="C39" s="47">
        <v>0.0</v>
      </c>
      <c r="D39" s="47">
        <v>0.0</v>
      </c>
    </row>
    <row r="40" ht="15.75" customHeight="1">
      <c r="B40" s="117" t="s">
        <v>55</v>
      </c>
      <c r="C40" s="47">
        <v>2.0</v>
      </c>
      <c r="D40" s="47">
        <v>0.0</v>
      </c>
    </row>
    <row r="41" ht="15.75" customHeight="1">
      <c r="B41" s="117" t="s">
        <v>53</v>
      </c>
      <c r="C41" s="47">
        <v>0.0</v>
      </c>
      <c r="D41" s="47">
        <v>0.0</v>
      </c>
    </row>
    <row r="42" ht="15.75" customHeight="1">
      <c r="B42" s="117" t="s">
        <v>108</v>
      </c>
      <c r="C42" s="47">
        <v>2.0</v>
      </c>
      <c r="D42" s="47">
        <v>0.0</v>
      </c>
    </row>
    <row r="43" ht="15.75" customHeight="1">
      <c r="B43" s="117" t="s">
        <v>48</v>
      </c>
      <c r="C43" s="47">
        <v>0.0</v>
      </c>
      <c r="D43" s="47">
        <v>0.0</v>
      </c>
    </row>
    <row r="44" ht="15.75" customHeight="1">
      <c r="A44" s="117" t="s">
        <v>56</v>
      </c>
      <c r="B44" s="117" t="s">
        <v>1</v>
      </c>
      <c r="C44" s="47">
        <v>14079.0</v>
      </c>
      <c r="D44" s="47">
        <v>0.1409</v>
      </c>
      <c r="E44" s="47" t="s">
        <v>95</v>
      </c>
    </row>
    <row r="45" ht="15.75" customHeight="1">
      <c r="B45" s="117" t="s">
        <v>3</v>
      </c>
      <c r="C45" s="47">
        <v>0.0</v>
      </c>
      <c r="D45" s="47">
        <v>0.0</v>
      </c>
      <c r="E45" s="47" t="s">
        <v>109</v>
      </c>
    </row>
    <row r="46" ht="15.75" customHeight="1">
      <c r="B46" s="117" t="s">
        <v>2</v>
      </c>
      <c r="C46" s="47">
        <v>0.0</v>
      </c>
      <c r="D46" s="47">
        <v>0.0</v>
      </c>
    </row>
    <row r="47" ht="15.75" customHeight="1">
      <c r="B47" s="117" t="s">
        <v>4</v>
      </c>
      <c r="C47" s="47">
        <v>84080.0</v>
      </c>
      <c r="D47" s="47">
        <v>0.8412</v>
      </c>
    </row>
    <row r="48" ht="15.75" customHeight="1">
      <c r="B48" s="117" t="s">
        <v>5</v>
      </c>
      <c r="C48" s="47">
        <v>1775.0</v>
      </c>
      <c r="D48" s="47">
        <v>0.0178</v>
      </c>
    </row>
    <row r="49" ht="15.75" customHeight="1">
      <c r="B49" s="117" t="s">
        <v>39</v>
      </c>
      <c r="C49" s="47">
        <v>15.0</v>
      </c>
      <c r="D49" s="47">
        <v>2.0E-4</v>
      </c>
    </row>
    <row r="50" ht="15.75" customHeight="1">
      <c r="B50" s="117" t="s">
        <v>40</v>
      </c>
      <c r="C50" s="47">
        <v>3.0</v>
      </c>
      <c r="D50" s="47">
        <v>0.0</v>
      </c>
    </row>
    <row r="51" ht="15.75" customHeight="1">
      <c r="B51" s="117" t="s">
        <v>110</v>
      </c>
      <c r="C51" s="47">
        <v>0.0</v>
      </c>
      <c r="D51" s="47">
        <v>0.0</v>
      </c>
    </row>
    <row r="52" ht="15.75" customHeight="1">
      <c r="A52" s="117" t="s">
        <v>58</v>
      </c>
      <c r="B52" s="117" t="s">
        <v>1</v>
      </c>
      <c r="C52" s="47">
        <v>45248.0</v>
      </c>
      <c r="D52" s="47">
        <v>0.4526</v>
      </c>
      <c r="E52" s="47" t="s">
        <v>95</v>
      </c>
    </row>
    <row r="53" ht="15.75" customHeight="1">
      <c r="B53" s="117" t="s">
        <v>3</v>
      </c>
      <c r="C53" s="47">
        <v>0.0</v>
      </c>
      <c r="D53" s="47">
        <v>0.0</v>
      </c>
      <c r="E53" s="47" t="s">
        <v>111</v>
      </c>
    </row>
    <row r="54" ht="15.75" customHeight="1">
      <c r="B54" s="117" t="s">
        <v>2</v>
      </c>
      <c r="C54" s="47">
        <v>0.0</v>
      </c>
      <c r="D54" s="47">
        <v>0.0</v>
      </c>
    </row>
    <row r="55" ht="15.75" customHeight="1">
      <c r="B55" s="117" t="s">
        <v>4</v>
      </c>
      <c r="C55" s="47">
        <v>53299.0</v>
      </c>
      <c r="D55" s="47">
        <v>0.5331</v>
      </c>
    </row>
    <row r="56" ht="15.75" customHeight="1">
      <c r="B56" s="117" t="s">
        <v>5</v>
      </c>
      <c r="C56" s="47">
        <v>1398.0</v>
      </c>
      <c r="D56" s="47">
        <v>0.014</v>
      </c>
    </row>
    <row r="57" ht="15.75" customHeight="1">
      <c r="B57" s="117" t="s">
        <v>46</v>
      </c>
      <c r="C57" s="47">
        <v>0.0</v>
      </c>
      <c r="D57" s="47">
        <v>0.0</v>
      </c>
    </row>
    <row r="58" ht="15.75" customHeight="1">
      <c r="B58" s="117" t="s">
        <v>48</v>
      </c>
      <c r="C58" s="47">
        <v>0.0</v>
      </c>
      <c r="D58" s="47">
        <v>0.0</v>
      </c>
    </row>
    <row r="59" ht="15.75" customHeight="1">
      <c r="B59" s="117" t="s">
        <v>59</v>
      </c>
      <c r="C59" s="47">
        <v>0.0</v>
      </c>
      <c r="D59" s="47">
        <v>0.0</v>
      </c>
    </row>
    <row r="60" ht="15.75" customHeight="1">
      <c r="B60" s="117" t="s">
        <v>55</v>
      </c>
      <c r="C60" s="47">
        <v>0.0</v>
      </c>
      <c r="D60" s="47">
        <v>0.0</v>
      </c>
    </row>
    <row r="61" ht="15.75" customHeight="1">
      <c r="B61" s="117" t="s">
        <v>43</v>
      </c>
      <c r="C61" s="47">
        <v>21.0</v>
      </c>
      <c r="D61" s="47">
        <v>2.0E-4</v>
      </c>
    </row>
    <row r="62" ht="15.75" customHeight="1">
      <c r="B62" s="117" t="s">
        <v>42</v>
      </c>
      <c r="C62" s="47">
        <v>1.0</v>
      </c>
      <c r="D62" s="47">
        <v>0.0</v>
      </c>
    </row>
    <row r="63" ht="15.75" customHeight="1">
      <c r="B63" s="47" t="s">
        <v>60</v>
      </c>
      <c r="C63" s="47">
        <v>4.0</v>
      </c>
      <c r="D63" s="47">
        <v>0.0</v>
      </c>
    </row>
    <row r="64" ht="15.75" customHeight="1">
      <c r="A64" s="118" t="s">
        <v>0</v>
      </c>
    </row>
    <row r="65" ht="15.75" customHeight="1"/>
    <row r="66" ht="15.75" customHeight="1"/>
    <row r="67" ht="15.75" customHeight="1"/>
    <row r="68" ht="15.75" customHeight="1"/>
    <row r="69" ht="15.75" customHeight="1">
      <c r="A69" s="118" t="s">
        <v>20</v>
      </c>
    </row>
    <row r="70" ht="15.75" customHeight="1"/>
    <row r="71" ht="15.75" customHeight="1"/>
    <row r="72" ht="15.75" customHeight="1"/>
    <row r="73" ht="15.75" customHeight="1"/>
    <row r="74" ht="15.75" customHeight="1">
      <c r="A74" s="118" t="s">
        <v>36</v>
      </c>
    </row>
    <row r="75" ht="15.75" customHeight="1"/>
    <row r="76" ht="15.75" customHeight="1"/>
    <row r="77" ht="15.75" customHeight="1"/>
    <row r="78" ht="15.75" customHeight="1">
      <c r="A78" s="118" t="s">
        <v>61</v>
      </c>
      <c r="B78" s="118" t="s">
        <v>1</v>
      </c>
      <c r="C78" s="118">
        <v>4095.0</v>
      </c>
      <c r="D78" s="118">
        <v>0.0608</v>
      </c>
      <c r="E78" s="118" t="s">
        <v>112</v>
      </c>
    </row>
    <row r="79" ht="15.75" customHeight="1">
      <c r="B79" s="118" t="s">
        <v>113</v>
      </c>
      <c r="C79" s="118">
        <v>796.0</v>
      </c>
      <c r="D79" s="118">
        <v>0.01182</v>
      </c>
      <c r="E79" s="118" t="s">
        <v>114</v>
      </c>
    </row>
    <row r="80" ht="15.75" customHeight="1">
      <c r="B80" s="118" t="s">
        <v>4</v>
      </c>
      <c r="C80" s="118">
        <v>62349.0</v>
      </c>
      <c r="D80" s="118">
        <v>0.9264</v>
      </c>
    </row>
    <row r="81" ht="15.75" customHeight="1">
      <c r="B81" s="118" t="s">
        <v>5</v>
      </c>
      <c r="C81" s="118">
        <v>59.0</v>
      </c>
      <c r="D81" s="118">
        <v>9.0E-4</v>
      </c>
    </row>
    <row r="82" ht="15.75" customHeight="1">
      <c r="B82" s="118" t="s">
        <v>40</v>
      </c>
      <c r="C82" s="118">
        <v>6.0</v>
      </c>
      <c r="D82" s="118">
        <v>0.0</v>
      </c>
    </row>
    <row r="83" ht="15.75" customHeight="1">
      <c r="A83" s="118" t="s">
        <v>66</v>
      </c>
    </row>
    <row r="84" ht="15.75" customHeight="1"/>
    <row r="85" ht="15.75" customHeight="1"/>
    <row r="86" ht="15.75" customHeight="1"/>
    <row r="87" ht="15.75" customHeight="1"/>
    <row r="88" ht="15.75" customHeight="1">
      <c r="A88" s="118" t="s">
        <v>70</v>
      </c>
    </row>
    <row r="89" ht="15.75" customHeight="1"/>
    <row r="90" ht="15.75" customHeight="1"/>
    <row r="91" ht="15.75" customHeight="1"/>
    <row r="92" ht="15.75" customHeight="1"/>
    <row r="93" ht="15.75" customHeight="1">
      <c r="A93" s="118" t="s">
        <v>71</v>
      </c>
      <c r="B93" s="118" t="s">
        <v>4</v>
      </c>
      <c r="C93" s="118">
        <v>44633.0</v>
      </c>
      <c r="D93" s="118">
        <v>0.9447</v>
      </c>
      <c r="E93" s="118" t="s">
        <v>115</v>
      </c>
    </row>
    <row r="94" ht="15.75" customHeight="1">
      <c r="B94" s="118" t="s">
        <v>1</v>
      </c>
      <c r="C94" s="118">
        <v>2575.0</v>
      </c>
      <c r="D94" s="118">
        <v>0.0545</v>
      </c>
      <c r="E94" s="118" t="s">
        <v>116</v>
      </c>
    </row>
    <row r="95" ht="15.75" customHeight="1">
      <c r="B95" s="118" t="s">
        <v>42</v>
      </c>
      <c r="C95" s="118">
        <v>13.0</v>
      </c>
      <c r="D95" s="118">
        <v>3.0E-4</v>
      </c>
    </row>
    <row r="96" ht="15.75" customHeight="1">
      <c r="B96" s="118" t="s">
        <v>43</v>
      </c>
      <c r="C96" s="118">
        <v>6.0</v>
      </c>
      <c r="D96" s="118">
        <v>0.0</v>
      </c>
    </row>
    <row r="97" ht="15.75" customHeight="1">
      <c r="B97" s="118" t="s">
        <v>5</v>
      </c>
      <c r="C97" s="118">
        <v>19.0</v>
      </c>
      <c r="D97" s="118">
        <v>3.0E-4</v>
      </c>
    </row>
    <row r="98" ht="15.75" customHeight="1">
      <c r="A98" s="118" t="s">
        <v>72</v>
      </c>
    </row>
    <row r="99" ht="15.75" customHeight="1"/>
    <row r="100" ht="15.75" customHeight="1"/>
    <row r="101" ht="15.75" customHeight="1"/>
    <row r="102" ht="15.75" customHeight="1"/>
    <row r="103" ht="15.75" customHeight="1">
      <c r="A103" s="118" t="s">
        <v>75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8"/>
    <mergeCell ref="A9:A14"/>
    <mergeCell ref="A15:A23"/>
    <mergeCell ref="A24:A31"/>
    <mergeCell ref="A32:A43"/>
    <mergeCell ref="A44:A51"/>
    <mergeCell ref="A52:A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2.75" customHeight="1">
      <c r="A1" s="119"/>
      <c r="B1" s="120" t="s">
        <v>2</v>
      </c>
      <c r="C1" s="120" t="s">
        <v>3</v>
      </c>
      <c r="D1" s="120" t="s">
        <v>4</v>
      </c>
      <c r="E1" s="121"/>
      <c r="F1" s="121"/>
      <c r="G1" s="121"/>
      <c r="H1" s="121"/>
      <c r="I1" s="121"/>
      <c r="J1" s="121"/>
      <c r="K1" s="122"/>
      <c r="L1" s="122"/>
      <c r="M1" s="122"/>
      <c r="N1" s="122"/>
      <c r="O1" s="122"/>
      <c r="P1" s="122"/>
      <c r="Q1" s="122"/>
      <c r="R1" s="122"/>
      <c r="S1" s="122"/>
    </row>
    <row r="2">
      <c r="A2" s="123" t="s">
        <v>117</v>
      </c>
      <c r="B2" s="124">
        <v>43.0</v>
      </c>
      <c r="C2" s="124">
        <v>43.0</v>
      </c>
      <c r="D2" s="124">
        <v>36.0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</row>
    <row r="3">
      <c r="A3" s="126" t="s">
        <v>16</v>
      </c>
      <c r="B3" s="124">
        <v>79.0</v>
      </c>
      <c r="C3" s="124">
        <v>79.0</v>
      </c>
      <c r="D3" s="124">
        <v>62.0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</row>
    <row r="4">
      <c r="A4" s="126" t="s">
        <v>17</v>
      </c>
      <c r="B4" s="124">
        <v>43.0</v>
      </c>
      <c r="C4" s="124">
        <v>43.0</v>
      </c>
      <c r="D4" s="124">
        <v>36.0</v>
      </c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</row>
    <row r="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</row>
    <row r="7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</row>
    <row r="8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</row>
    <row r="9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</row>
    <row r="10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</row>
    <row r="1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</row>
    <row r="12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</row>
    <row r="13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</row>
    <row r="14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</row>
    <row r="1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</row>
    <row r="16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</row>
    <row r="17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</row>
    <row r="18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</row>
    <row r="19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</row>
    <row r="20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</row>
    <row r="22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</row>
    <row r="23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</row>
    <row r="24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</row>
    <row r="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</row>
    <row r="26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</row>
    <row r="27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</row>
    <row r="28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</row>
    <row r="29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</row>
    <row r="30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</row>
    <row r="3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</row>
    <row r="32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</row>
    <row r="33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</row>
    <row r="34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</row>
    <row r="35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</row>
    <row r="36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</row>
    <row r="37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</row>
    <row r="38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</row>
    <row r="39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</row>
    <row r="40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</row>
    <row r="4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</row>
    <row r="4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</row>
    <row r="4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</row>
    <row r="44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</row>
    <row r="4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</row>
    <row r="46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</row>
    <row r="47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</row>
    <row r="48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</row>
    <row r="49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</row>
    <row r="50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</row>
    <row r="5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</row>
    <row r="52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</row>
    <row r="53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</row>
    <row r="54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</row>
    <row r="55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</row>
    <row r="56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</row>
    <row r="57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</row>
    <row r="58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</row>
    <row r="59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</row>
    <row r="60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</row>
    <row r="6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</row>
    <row r="62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</row>
    <row r="63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</row>
    <row r="64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</row>
    <row r="6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</row>
    <row r="66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</row>
    <row r="67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</row>
    <row r="68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</row>
    <row r="69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</row>
    <row r="70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</row>
    <row r="7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</row>
    <row r="72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</row>
    <row r="73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</row>
    <row r="74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</row>
    <row r="7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</row>
    <row r="76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</row>
    <row r="77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</row>
    <row r="78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</row>
    <row r="79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</row>
    <row r="80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</row>
    <row r="8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</row>
    <row r="82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</row>
    <row r="83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</row>
    <row r="84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</row>
    <row r="85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</row>
    <row r="86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</row>
    <row r="87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</row>
    <row r="88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</row>
    <row r="89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</row>
    <row r="90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</row>
    <row r="9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</row>
    <row r="92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</row>
    <row r="93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</row>
    <row r="94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</row>
    <row r="9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</row>
    <row r="96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</row>
    <row r="97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</row>
    <row r="98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</row>
    <row r="99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</row>
    <row r="100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</row>
    <row r="10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</row>
    <row r="102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</row>
    <row r="103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</row>
    <row r="104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</row>
    <row r="105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</row>
    <row r="106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</row>
    <row r="107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</row>
    <row r="108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</row>
    <row r="109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</row>
    <row r="110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</row>
    <row r="11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</row>
    <row r="112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</row>
    <row r="113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</row>
    <row r="114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</row>
    <row r="115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</row>
    <row r="116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</row>
    <row r="117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</row>
    <row r="118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</row>
    <row r="119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</row>
    <row r="120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</row>
    <row r="12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</row>
    <row r="122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</row>
    <row r="123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</row>
    <row r="124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</row>
    <row r="12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</row>
    <row r="126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</row>
    <row r="1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</row>
    <row r="128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</row>
    <row r="129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</row>
    <row r="130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</row>
    <row r="13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</row>
    <row r="132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</row>
    <row r="133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</row>
    <row r="134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</row>
    <row r="13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</row>
    <row r="136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</row>
    <row r="137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</row>
    <row r="138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</row>
    <row r="139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</row>
    <row r="140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</row>
    <row r="14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</row>
    <row r="142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</row>
    <row r="143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</row>
    <row r="144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</row>
    <row r="14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</row>
    <row r="146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</row>
    <row r="147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</row>
    <row r="148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</row>
    <row r="149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</row>
    <row r="150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</row>
    <row r="15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</row>
    <row r="152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</row>
    <row r="153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</row>
    <row r="154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</row>
    <row r="155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</row>
    <row r="156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</row>
    <row r="157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</row>
    <row r="158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</row>
    <row r="159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</row>
    <row r="160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</row>
    <row r="16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</row>
    <row r="16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</row>
    <row r="163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</row>
    <row r="164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</row>
    <row r="16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</row>
    <row r="166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</row>
    <row r="167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</row>
    <row r="168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</row>
    <row r="169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</row>
    <row r="170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</row>
    <row r="17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</row>
    <row r="172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</row>
    <row r="173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</row>
    <row r="174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</row>
    <row r="175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</row>
    <row r="176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</row>
    <row r="177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</row>
    <row r="178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</row>
    <row r="179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</row>
    <row r="180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</row>
    <row r="18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</row>
    <row r="182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</row>
    <row r="183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</row>
    <row r="184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</row>
    <row r="185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</row>
    <row r="186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</row>
    <row r="187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</row>
    <row r="188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</row>
    <row r="189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</row>
    <row r="190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</row>
    <row r="19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</row>
    <row r="192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</row>
    <row r="193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</row>
    <row r="194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</row>
    <row r="195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</row>
    <row r="196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</row>
    <row r="197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</row>
    <row r="198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</row>
    <row r="199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</row>
    <row r="200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</row>
    <row r="20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</row>
    <row r="202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</row>
    <row r="203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</row>
    <row r="204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</row>
    <row r="205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</row>
    <row r="206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</row>
    <row r="207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</row>
    <row r="208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</row>
    <row r="209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</row>
    <row r="210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</row>
    <row r="21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</row>
    <row r="212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</row>
    <row r="213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</row>
    <row r="214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</row>
    <row r="215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</row>
    <row r="216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</row>
    <row r="217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</row>
    <row r="218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</row>
    <row r="219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</row>
    <row r="220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</row>
    <row r="22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</row>
    <row r="222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</row>
    <row r="223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</row>
    <row r="224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</row>
    <row r="225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</row>
    <row r="226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</row>
    <row r="227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</row>
    <row r="228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</row>
    <row r="229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</row>
    <row r="230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</row>
    <row r="23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</row>
    <row r="232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</row>
    <row r="233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</row>
    <row r="234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</row>
    <row r="235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</row>
    <row r="236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</row>
    <row r="237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</row>
    <row r="238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</row>
    <row r="239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</row>
    <row r="240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</row>
    <row r="24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</row>
    <row r="242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</row>
    <row r="243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</row>
    <row r="244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</row>
    <row r="245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</row>
    <row r="246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</row>
    <row r="247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</row>
    <row r="248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</row>
    <row r="249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</row>
    <row r="250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</row>
    <row r="25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</row>
    <row r="252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</row>
    <row r="253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</row>
    <row r="254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</row>
    <row r="255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</row>
    <row r="256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</row>
    <row r="257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</row>
    <row r="258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</row>
    <row r="259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</row>
    <row r="260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</row>
    <row r="26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</row>
    <row r="262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</row>
    <row r="263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</row>
    <row r="264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</row>
    <row r="265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</row>
    <row r="266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</row>
    <row r="267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</row>
    <row r="268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</row>
    <row r="269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</row>
    <row r="270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</row>
    <row r="27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</row>
    <row r="272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</row>
    <row r="273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</row>
    <row r="274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</row>
    <row r="275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</row>
    <row r="276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</row>
    <row r="277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</row>
    <row r="278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</row>
    <row r="279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</row>
    <row r="280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</row>
    <row r="28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</row>
    <row r="282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</row>
    <row r="283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</row>
    <row r="284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</row>
    <row r="285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</row>
    <row r="286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</row>
    <row r="287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</row>
    <row r="288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</row>
    <row r="289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</row>
    <row r="290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</row>
    <row r="29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</row>
    <row r="292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</row>
    <row r="293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</row>
    <row r="294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</row>
    <row r="295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</row>
    <row r="296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</row>
    <row r="297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</row>
    <row r="298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</row>
    <row r="299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</row>
    <row r="300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</row>
    <row r="30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</row>
    <row r="302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</row>
    <row r="303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</row>
    <row r="304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</row>
    <row r="305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</row>
    <row r="306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</row>
    <row r="307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</row>
    <row r="308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</row>
    <row r="309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</row>
    <row r="310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</row>
    <row r="31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</row>
    <row r="312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</row>
    <row r="313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</row>
    <row r="314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</row>
    <row r="315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</row>
    <row r="316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</row>
    <row r="317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</row>
    <row r="318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</row>
    <row r="319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</row>
    <row r="320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</row>
    <row r="32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</row>
    <row r="322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</row>
    <row r="323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</row>
    <row r="324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</row>
    <row r="325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</row>
    <row r="326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</row>
    <row r="327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</row>
    <row r="328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</row>
    <row r="329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</row>
    <row r="330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</row>
    <row r="33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</row>
    <row r="332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</row>
    <row r="333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</row>
    <row r="334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</row>
    <row r="335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</row>
    <row r="336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</row>
    <row r="337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</row>
    <row r="338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</row>
    <row r="339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</row>
    <row r="340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</row>
    <row r="34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</row>
    <row r="342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</row>
    <row r="343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</row>
    <row r="344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</row>
    <row r="345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</row>
    <row r="346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</row>
    <row r="347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</row>
    <row r="348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</row>
    <row r="349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</row>
    <row r="350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</row>
    <row r="35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</row>
    <row r="352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</row>
    <row r="353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</row>
    <row r="354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</row>
    <row r="355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</row>
    <row r="356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</row>
    <row r="357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</row>
    <row r="358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</row>
    <row r="359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</row>
    <row r="360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</row>
    <row r="36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</row>
    <row r="362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</row>
    <row r="363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</row>
    <row r="364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</row>
    <row r="365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</row>
    <row r="366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</row>
    <row r="367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</row>
    <row r="368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</row>
    <row r="369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</row>
    <row r="370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</row>
    <row r="37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</row>
    <row r="372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</row>
    <row r="373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</row>
    <row r="374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</row>
    <row r="375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</row>
    <row r="376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</row>
    <row r="377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</row>
    <row r="378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</row>
    <row r="379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</row>
    <row r="380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</row>
    <row r="38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</row>
    <row r="382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</row>
    <row r="383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</row>
    <row r="384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</row>
    <row r="385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</row>
    <row r="386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</row>
    <row r="387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</row>
    <row r="388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</row>
    <row r="389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</row>
    <row r="390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</row>
    <row r="39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</row>
    <row r="392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</row>
    <row r="393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</row>
    <row r="394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</row>
    <row r="395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</row>
    <row r="396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</row>
    <row r="397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</row>
    <row r="398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</row>
    <row r="399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</row>
    <row r="400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</row>
    <row r="40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</row>
    <row r="402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</row>
    <row r="403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</row>
    <row r="404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</row>
    <row r="405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</row>
    <row r="406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</row>
    <row r="407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</row>
    <row r="408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</row>
    <row r="409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</row>
    <row r="410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</row>
    <row r="41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</row>
    <row r="412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</row>
    <row r="413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</row>
    <row r="414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</row>
    <row r="415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</row>
    <row r="416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</row>
    <row r="417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</row>
    <row r="418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</row>
    <row r="419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</row>
    <row r="420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</row>
    <row r="42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</row>
    <row r="422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</row>
    <row r="423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</row>
    <row r="424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</row>
    <row r="425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</row>
    <row r="426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</row>
    <row r="427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</row>
    <row r="428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</row>
    <row r="429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</row>
    <row r="430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</row>
    <row r="43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</row>
    <row r="432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</row>
    <row r="433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</row>
    <row r="434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</row>
    <row r="435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</row>
    <row r="436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</row>
    <row r="437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</row>
    <row r="438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</row>
    <row r="439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</row>
    <row r="440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</row>
    <row r="44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</row>
    <row r="442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</row>
    <row r="443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</row>
    <row r="444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</row>
    <row r="445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</row>
    <row r="446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</row>
    <row r="447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</row>
    <row r="448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</row>
    <row r="449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</row>
    <row r="450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</row>
    <row r="45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</row>
    <row r="452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</row>
    <row r="453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</row>
    <row r="454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</row>
    <row r="455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</row>
    <row r="456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</row>
    <row r="457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</row>
    <row r="458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</row>
    <row r="459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</row>
    <row r="460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</row>
    <row r="46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</row>
    <row r="462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</row>
    <row r="463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</row>
    <row r="464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</row>
    <row r="465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</row>
    <row r="466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</row>
    <row r="467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</row>
    <row r="468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</row>
    <row r="469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</row>
    <row r="470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</row>
    <row r="47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</row>
    <row r="472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</row>
    <row r="473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</row>
    <row r="474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</row>
    <row r="475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</row>
    <row r="476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</row>
    <row r="477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</row>
    <row r="478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</row>
    <row r="479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</row>
    <row r="480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</row>
    <row r="48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</row>
    <row r="482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</row>
    <row r="483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</row>
    <row r="484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</row>
    <row r="485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</row>
    <row r="486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</row>
    <row r="487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</row>
    <row r="488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</row>
    <row r="489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</row>
    <row r="490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</row>
    <row r="49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</row>
    <row r="492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</row>
    <row r="493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</row>
    <row r="494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</row>
    <row r="495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</row>
    <row r="496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</row>
    <row r="497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</row>
    <row r="498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</row>
    <row r="499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</row>
    <row r="500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</row>
    <row r="50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</row>
    <row r="502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</row>
    <row r="503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</row>
    <row r="504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</row>
    <row r="505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</row>
    <row r="506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</row>
    <row r="507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</row>
    <row r="508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</row>
    <row r="509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</row>
    <row r="510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</row>
    <row r="51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</row>
    <row r="512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</row>
    <row r="513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</row>
    <row r="514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</row>
    <row r="515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</row>
    <row r="516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</row>
    <row r="517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</row>
    <row r="518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</row>
    <row r="519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</row>
    <row r="520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</row>
    <row r="52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</row>
    <row r="522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</row>
    <row r="523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</row>
    <row r="524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</row>
    <row r="525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</row>
    <row r="526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</row>
    <row r="527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</row>
    <row r="528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</row>
    <row r="529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</row>
    <row r="530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</row>
    <row r="53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</row>
    <row r="532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</row>
    <row r="533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</row>
    <row r="534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</row>
    <row r="535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</row>
    <row r="536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</row>
    <row r="537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</row>
    <row r="538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</row>
    <row r="539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</row>
    <row r="540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</row>
    <row r="54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</row>
    <row r="542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</row>
    <row r="543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</row>
    <row r="544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</row>
    <row r="545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</row>
    <row r="546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</row>
    <row r="547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</row>
    <row r="548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</row>
    <row r="549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</row>
    <row r="550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</row>
    <row r="55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</row>
    <row r="552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</row>
    <row r="553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</row>
    <row r="554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</row>
    <row r="555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</row>
    <row r="556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</row>
    <row r="557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</row>
    <row r="558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</row>
    <row r="559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</row>
    <row r="560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</row>
    <row r="56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</row>
    <row r="562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</row>
    <row r="563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</row>
    <row r="564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</row>
    <row r="565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</row>
    <row r="566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</row>
    <row r="567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</row>
    <row r="568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</row>
    <row r="569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</row>
    <row r="570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</row>
    <row r="57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</row>
    <row r="572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</row>
    <row r="573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</row>
    <row r="574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</row>
    <row r="575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</row>
    <row r="576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</row>
    <row r="577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</row>
    <row r="578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</row>
    <row r="579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</row>
    <row r="580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</row>
    <row r="58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</row>
    <row r="582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</row>
    <row r="583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</row>
    <row r="584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</row>
    <row r="585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</row>
    <row r="586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</row>
    <row r="587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</row>
    <row r="588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</row>
    <row r="589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</row>
    <row r="590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</row>
    <row r="59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</row>
    <row r="592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</row>
    <row r="593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</row>
    <row r="594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</row>
    <row r="595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</row>
    <row r="596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</row>
    <row r="597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</row>
    <row r="598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</row>
    <row r="599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</row>
    <row r="600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</row>
    <row r="60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</row>
    <row r="602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</row>
    <row r="603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</row>
    <row r="604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</row>
    <row r="605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</row>
    <row r="606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</row>
    <row r="607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</row>
    <row r="608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</row>
    <row r="609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</row>
    <row r="610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</row>
    <row r="61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</row>
    <row r="612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</row>
    <row r="613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</row>
    <row r="614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</row>
    <row r="615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</row>
    <row r="616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</row>
    <row r="617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</row>
    <row r="618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</row>
    <row r="619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</row>
    <row r="620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</row>
    <row r="62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</row>
    <row r="622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</row>
    <row r="623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</row>
    <row r="624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</row>
    <row r="625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</row>
    <row r="626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</row>
    <row r="627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</row>
    <row r="628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</row>
    <row r="629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</row>
    <row r="630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</row>
    <row r="63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</row>
    <row r="632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</row>
    <row r="633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</row>
    <row r="634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</row>
    <row r="635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</row>
    <row r="636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</row>
    <row r="637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</row>
    <row r="638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</row>
    <row r="639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</row>
    <row r="640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</row>
    <row r="64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</row>
    <row r="642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</row>
    <row r="643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</row>
    <row r="644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</row>
    <row r="645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</row>
    <row r="646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</row>
    <row r="647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</row>
    <row r="648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</row>
    <row r="649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</row>
    <row r="650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</row>
    <row r="65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</row>
    <row r="652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</row>
    <row r="653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</row>
    <row r="654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</row>
    <row r="655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</row>
    <row r="656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</row>
    <row r="657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</row>
    <row r="658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</row>
    <row r="659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</row>
    <row r="660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</row>
    <row r="66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</row>
    <row r="662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</row>
    <row r="663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</row>
    <row r="664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</row>
    <row r="665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</row>
    <row r="666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</row>
    <row r="667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</row>
    <row r="668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</row>
    <row r="669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</row>
    <row r="670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</row>
    <row r="67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</row>
    <row r="672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</row>
    <row r="673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</row>
    <row r="674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</row>
    <row r="675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</row>
    <row r="676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</row>
    <row r="677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</row>
    <row r="678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</row>
    <row r="679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</row>
    <row r="680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</row>
    <row r="68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</row>
    <row r="682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</row>
    <row r="683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</row>
    <row r="684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</row>
    <row r="685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</row>
    <row r="686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</row>
    <row r="687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</row>
    <row r="688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</row>
    <row r="689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</row>
    <row r="690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</row>
    <row r="69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</row>
    <row r="692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</row>
    <row r="693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</row>
    <row r="694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</row>
    <row r="695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</row>
    <row r="696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</row>
    <row r="697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</row>
    <row r="698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</row>
    <row r="699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</row>
    <row r="700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</row>
    <row r="70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</row>
    <row r="702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</row>
    <row r="703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</row>
    <row r="704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</row>
    <row r="705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</row>
    <row r="706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</row>
    <row r="707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</row>
    <row r="708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</row>
    <row r="709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</row>
    <row r="710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</row>
    <row r="71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</row>
    <row r="712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</row>
    <row r="713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</row>
    <row r="714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</row>
    <row r="715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</row>
    <row r="716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</row>
    <row r="717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</row>
    <row r="718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</row>
    <row r="719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</row>
    <row r="720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</row>
    <row r="72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</row>
    <row r="722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</row>
    <row r="723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</row>
    <row r="724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</row>
    <row r="725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</row>
    <row r="726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</row>
    <row r="727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</row>
    <row r="728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</row>
    <row r="729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</row>
    <row r="730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</row>
    <row r="73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</row>
    <row r="732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</row>
    <row r="733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</row>
    <row r="734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</row>
    <row r="735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</row>
    <row r="736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</row>
    <row r="737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</row>
    <row r="738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</row>
    <row r="739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</row>
    <row r="740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</row>
    <row r="74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</row>
    <row r="742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</row>
    <row r="743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</row>
    <row r="744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</row>
    <row r="745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</row>
    <row r="746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</row>
    <row r="747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</row>
    <row r="748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</row>
    <row r="749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</row>
    <row r="750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</row>
    <row r="75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</row>
    <row r="752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</row>
    <row r="753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</row>
    <row r="754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</row>
    <row r="755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</row>
    <row r="756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</row>
    <row r="757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</row>
    <row r="758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</row>
    <row r="759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</row>
    <row r="760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</row>
    <row r="76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</row>
    <row r="762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</row>
    <row r="763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</row>
    <row r="764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</row>
    <row r="765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</row>
    <row r="766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</row>
    <row r="767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</row>
    <row r="768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</row>
    <row r="769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</row>
    <row r="770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</row>
    <row r="77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</row>
    <row r="772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</row>
    <row r="773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</row>
    <row r="774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</row>
    <row r="775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</row>
    <row r="776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</row>
    <row r="777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</row>
    <row r="778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</row>
    <row r="779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</row>
    <row r="780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</row>
    <row r="78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</row>
    <row r="782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</row>
    <row r="783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</row>
    <row r="784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</row>
    <row r="785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</row>
    <row r="786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</row>
    <row r="787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</row>
    <row r="788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</row>
    <row r="789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</row>
    <row r="790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</row>
    <row r="79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</row>
    <row r="792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</row>
    <row r="793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</row>
    <row r="794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</row>
    <row r="795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</row>
    <row r="796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</row>
    <row r="797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</row>
    <row r="798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</row>
    <row r="799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</row>
    <row r="800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</row>
    <row r="80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</row>
    <row r="802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</row>
    <row r="803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</row>
    <row r="804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</row>
    <row r="805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</row>
    <row r="806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</row>
    <row r="807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</row>
    <row r="808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</row>
    <row r="809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</row>
    <row r="810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</row>
    <row r="81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</row>
    <row r="812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</row>
    <row r="813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</row>
    <row r="814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</row>
    <row r="815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</row>
    <row r="816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</row>
    <row r="817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</row>
    <row r="818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</row>
    <row r="819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</row>
    <row r="820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</row>
    <row r="82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</row>
    <row r="822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</row>
    <row r="823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</row>
    <row r="824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</row>
    <row r="825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</row>
    <row r="826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</row>
    <row r="827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</row>
    <row r="828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</row>
    <row r="829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</row>
    <row r="830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</row>
    <row r="83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</row>
    <row r="832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</row>
    <row r="833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</row>
    <row r="834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</row>
    <row r="835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</row>
    <row r="836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</row>
    <row r="837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</row>
    <row r="838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</row>
    <row r="839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</row>
    <row r="840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</row>
    <row r="84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</row>
    <row r="842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</row>
    <row r="843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</row>
    <row r="844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</row>
    <row r="845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</row>
    <row r="846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</row>
    <row r="847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</row>
    <row r="848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</row>
    <row r="849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</row>
    <row r="850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</row>
    <row r="85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</row>
    <row r="852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</row>
    <row r="853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</row>
    <row r="854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</row>
    <row r="855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</row>
    <row r="856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</row>
    <row r="857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</row>
    <row r="858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</row>
    <row r="859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</row>
    <row r="860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</row>
    <row r="86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</row>
    <row r="862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</row>
    <row r="863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</row>
    <row r="864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</row>
    <row r="865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</row>
    <row r="866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</row>
    <row r="867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</row>
    <row r="868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</row>
    <row r="869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</row>
    <row r="870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</row>
    <row r="87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</row>
    <row r="872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</row>
    <row r="873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</row>
    <row r="874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</row>
    <row r="875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</row>
    <row r="876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</row>
    <row r="877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</row>
    <row r="878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</row>
    <row r="879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</row>
    <row r="880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</row>
    <row r="88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</row>
    <row r="882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</row>
    <row r="883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</row>
    <row r="884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</row>
    <row r="885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</row>
    <row r="886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</row>
    <row r="887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</row>
    <row r="888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</row>
    <row r="889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</row>
    <row r="890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</row>
    <row r="89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</row>
    <row r="892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</row>
    <row r="893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</row>
    <row r="894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</row>
    <row r="895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</row>
    <row r="896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</row>
    <row r="897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</row>
    <row r="898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</row>
    <row r="899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</row>
    <row r="900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</row>
    <row r="90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</row>
    <row r="902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</row>
    <row r="903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</row>
    <row r="904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</row>
    <row r="905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</row>
    <row r="906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</row>
    <row r="907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</row>
    <row r="908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</row>
    <row r="909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</row>
    <row r="910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</row>
    <row r="91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</row>
    <row r="912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</row>
    <row r="913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</row>
    <row r="914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</row>
    <row r="915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</row>
    <row r="916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</row>
    <row r="917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</row>
    <row r="918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</row>
    <row r="919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</row>
    <row r="920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</row>
    <row r="92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</row>
    <row r="922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</row>
    <row r="923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</row>
    <row r="924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</row>
    <row r="925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</row>
    <row r="926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</row>
    <row r="927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</row>
    <row r="928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</row>
    <row r="929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</row>
    <row r="930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</row>
    <row r="93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</row>
    <row r="932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</row>
    <row r="933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</row>
    <row r="934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</row>
    <row r="935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</row>
    <row r="936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</row>
    <row r="937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</row>
    <row r="938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</row>
    <row r="939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</row>
    <row r="940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</row>
    <row r="94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</row>
    <row r="942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</row>
    <row r="943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</row>
    <row r="944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</row>
    <row r="945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</row>
    <row r="946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</row>
    <row r="947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</row>
    <row r="948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</row>
    <row r="949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</row>
    <row r="950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</row>
    <row r="95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</row>
    <row r="952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</row>
    <row r="953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</row>
    <row r="954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</row>
    <row r="955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</row>
    <row r="956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</row>
    <row r="957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</row>
    <row r="958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2.63"/>
    <col customWidth="1" min="3" max="6" width="12.63"/>
  </cols>
  <sheetData>
    <row r="1" ht="15.75" customHeight="1">
      <c r="A1" s="117" t="s">
        <v>87</v>
      </c>
      <c r="B1" s="117" t="s">
        <v>88</v>
      </c>
      <c r="C1" s="117" t="s">
        <v>118</v>
      </c>
      <c r="D1" s="117" t="s">
        <v>119</v>
      </c>
      <c r="E1" s="127" t="s">
        <v>120</v>
      </c>
      <c r="F1" s="127" t="s">
        <v>120</v>
      </c>
    </row>
    <row r="2" ht="15.75" customHeight="1"/>
    <row r="3" ht="15.75" customHeight="1">
      <c r="A3" s="128" t="s">
        <v>25</v>
      </c>
      <c r="B3" s="129" t="s">
        <v>4</v>
      </c>
      <c r="C3" s="129">
        <v>47.0</v>
      </c>
      <c r="D3" s="129">
        <v>35.0</v>
      </c>
      <c r="E3" s="130">
        <v>75890.0</v>
      </c>
      <c r="F3" s="130">
        <v>76.0</v>
      </c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ht="15.75" customHeight="1">
      <c r="A4" s="132"/>
      <c r="B4" s="129" t="s">
        <v>1</v>
      </c>
      <c r="C4" s="129">
        <v>36.0</v>
      </c>
      <c r="D4" s="129">
        <v>27.0</v>
      </c>
      <c r="E4" s="130">
        <v>43526.4</v>
      </c>
      <c r="F4" s="130">
        <v>44.0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ht="15.75" customHeight="1">
      <c r="A5" s="132"/>
      <c r="B5" s="129" t="s">
        <v>5</v>
      </c>
      <c r="C5" s="129">
        <v>62.0</v>
      </c>
      <c r="D5" s="129">
        <v>42.0</v>
      </c>
      <c r="E5" s="130">
        <v>96612.8</v>
      </c>
      <c r="F5" s="130">
        <v>97.0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ht="15.75" customHeight="1">
      <c r="A6" s="132"/>
      <c r="B6" s="129" t="s">
        <v>26</v>
      </c>
      <c r="C6" s="129">
        <v>40.0</v>
      </c>
      <c r="D6" s="129">
        <v>34.0</v>
      </c>
      <c r="E6" s="130">
        <v>61837.0</v>
      </c>
      <c r="F6" s="130">
        <v>62.0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ht="15.75" customHeight="1">
      <c r="A7" s="132"/>
      <c r="B7" s="129" t="s">
        <v>27</v>
      </c>
      <c r="C7" s="129">
        <v>41.0</v>
      </c>
      <c r="D7" s="129">
        <v>34.0</v>
      </c>
      <c r="E7" s="130">
        <v>61749.0</v>
      </c>
      <c r="F7" s="130">
        <v>62.0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ht="15.75" customHeight="1">
      <c r="A8" s="133"/>
      <c r="B8" s="129" t="s">
        <v>2</v>
      </c>
      <c r="C8" s="129">
        <v>46.0</v>
      </c>
      <c r="D8" s="129">
        <v>34.0</v>
      </c>
      <c r="E8" s="130">
        <v>64630.0</v>
      </c>
      <c r="F8" s="130">
        <v>65.0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ht="15.75" customHeight="1">
      <c r="A9" s="134" t="s">
        <v>41</v>
      </c>
      <c r="B9" s="135" t="s">
        <v>4</v>
      </c>
      <c r="C9" s="135">
        <v>47.0</v>
      </c>
      <c r="D9" s="135">
        <v>35.0</v>
      </c>
      <c r="E9" s="136">
        <v>70970.2</v>
      </c>
      <c r="F9" s="136">
        <v>71.0</v>
      </c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ht="15.75" customHeight="1">
      <c r="A10" s="132"/>
      <c r="B10" s="135" t="s">
        <v>1</v>
      </c>
      <c r="C10" s="135">
        <v>36.0</v>
      </c>
      <c r="D10" s="135">
        <v>30.0</v>
      </c>
      <c r="E10" s="136">
        <v>46205.8</v>
      </c>
      <c r="F10" s="136">
        <v>46.0</v>
      </c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ht="15.75" customHeight="1">
      <c r="A11" s="132"/>
      <c r="B11" s="135" t="s">
        <v>5</v>
      </c>
      <c r="C11" s="138">
        <v>61.0</v>
      </c>
      <c r="D11" s="135">
        <v>41.0</v>
      </c>
      <c r="E11" s="136">
        <v>93117.0</v>
      </c>
      <c r="F11" s="136">
        <v>93.0</v>
      </c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ht="15.75" customHeight="1">
      <c r="A12" s="132"/>
      <c r="B12" s="135" t="s">
        <v>97</v>
      </c>
      <c r="C12" s="135">
        <v>36.0</v>
      </c>
      <c r="D12" s="135">
        <v>30.0</v>
      </c>
      <c r="E12" s="136">
        <v>45890.4</v>
      </c>
      <c r="F12" s="136">
        <v>46.0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ht="15.75" customHeight="1">
      <c r="A13" s="133"/>
      <c r="B13" s="135" t="s">
        <v>42</v>
      </c>
      <c r="C13" s="138">
        <v>36.0</v>
      </c>
      <c r="D13" s="135">
        <v>30.0</v>
      </c>
      <c r="E13" s="136">
        <v>46118.4</v>
      </c>
      <c r="F13" s="136">
        <v>46.0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ht="15.75" customHeight="1">
      <c r="A14" s="137"/>
      <c r="B14" s="135" t="s">
        <v>2</v>
      </c>
      <c r="C14" s="135">
        <v>48.0</v>
      </c>
      <c r="D14" s="135">
        <v>40.0</v>
      </c>
      <c r="E14" s="136">
        <v>64942.4</v>
      </c>
      <c r="F14" s="136">
        <v>65.0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ht="15.75" customHeight="1">
      <c r="A15" s="137"/>
      <c r="B15" s="135" t="s">
        <v>3</v>
      </c>
      <c r="C15" s="135">
        <v>48.0</v>
      </c>
      <c r="D15" s="135">
        <v>37.0</v>
      </c>
      <c r="E15" s="136">
        <v>64844.4</v>
      </c>
      <c r="F15" s="136">
        <v>65.0</v>
      </c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ht="15.75" customHeight="1">
      <c r="A16" s="128" t="s">
        <v>44</v>
      </c>
      <c r="B16" s="129" t="s">
        <v>1</v>
      </c>
      <c r="C16" s="139">
        <v>36.0</v>
      </c>
      <c r="D16" s="129">
        <v>31.0</v>
      </c>
      <c r="E16" s="130">
        <v>46043.6</v>
      </c>
      <c r="F16" s="130">
        <v>46.0</v>
      </c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ht="15.75" customHeight="1">
      <c r="A17" s="132"/>
      <c r="B17" s="129" t="s">
        <v>43</v>
      </c>
      <c r="C17" s="139">
        <v>36.0</v>
      </c>
      <c r="D17" s="129">
        <v>32.0</v>
      </c>
      <c r="E17" s="130">
        <v>45635.4</v>
      </c>
      <c r="F17" s="130">
        <v>46.0</v>
      </c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ht="15.75" customHeight="1">
      <c r="A18" s="132"/>
      <c r="B18" s="129" t="s">
        <v>42</v>
      </c>
      <c r="C18" s="139">
        <v>36.0</v>
      </c>
      <c r="D18" s="129">
        <v>32.0</v>
      </c>
      <c r="E18" s="130">
        <v>45889.4</v>
      </c>
      <c r="F18" s="130">
        <v>46.0</v>
      </c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ht="15.75" customHeight="1">
      <c r="A19" s="132"/>
      <c r="B19" s="129" t="s">
        <v>4</v>
      </c>
      <c r="C19" s="139">
        <v>49.0</v>
      </c>
      <c r="D19" s="129">
        <v>37.0</v>
      </c>
      <c r="E19" s="130">
        <v>72990.8</v>
      </c>
      <c r="F19" s="130">
        <v>73.0</v>
      </c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ht="15.75" customHeight="1">
      <c r="A20" s="132"/>
      <c r="B20" s="129" t="s">
        <v>100</v>
      </c>
      <c r="C20" s="139">
        <v>64.0</v>
      </c>
      <c r="D20" s="129">
        <v>46.0</v>
      </c>
      <c r="E20" s="130">
        <v>95150.0</v>
      </c>
      <c r="F20" s="130">
        <v>95.0</v>
      </c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ht="15.75" customHeight="1">
      <c r="A21" s="132"/>
      <c r="B21" s="129" t="s">
        <v>45</v>
      </c>
      <c r="C21" s="139">
        <v>49.0</v>
      </c>
      <c r="D21" s="129">
        <v>48.0</v>
      </c>
      <c r="E21" s="130">
        <v>48618.0</v>
      </c>
      <c r="F21" s="130">
        <v>49.0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ht="15.75" customHeight="1">
      <c r="A22" s="132"/>
      <c r="B22" s="129" t="s">
        <v>46</v>
      </c>
      <c r="C22" s="139">
        <v>31.0</v>
      </c>
      <c r="D22" s="129">
        <v>47.0</v>
      </c>
      <c r="E22" s="130">
        <v>30529.0</v>
      </c>
      <c r="F22" s="130">
        <v>31.0</v>
      </c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ht="15.75" customHeight="1">
      <c r="A23" s="132"/>
      <c r="B23" s="129" t="s">
        <v>48</v>
      </c>
      <c r="C23" s="139">
        <v>31.0</v>
      </c>
      <c r="D23" s="129">
        <v>25.0</v>
      </c>
      <c r="E23" s="130">
        <v>30529.0</v>
      </c>
      <c r="F23" s="130">
        <v>31.0</v>
      </c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ht="15.75" customHeight="1">
      <c r="A24" s="133"/>
      <c r="B24" s="129" t="s">
        <v>47</v>
      </c>
      <c r="C24" s="129">
        <v>29.0</v>
      </c>
      <c r="D24" s="129">
        <v>23.0</v>
      </c>
      <c r="E24" s="130">
        <v>28897.0</v>
      </c>
      <c r="F24" s="130">
        <v>29.0</v>
      </c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ht="15.75" customHeight="1">
      <c r="A25" s="140" t="s">
        <v>101</v>
      </c>
      <c r="B25" s="135" t="s">
        <v>1</v>
      </c>
      <c r="C25" s="135">
        <v>49.0</v>
      </c>
      <c r="D25" s="135">
        <v>46.0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ht="15.75" customHeight="1">
      <c r="A26" s="132"/>
      <c r="B26" s="135" t="s">
        <v>3</v>
      </c>
      <c r="C26" s="135">
        <v>42.0</v>
      </c>
      <c r="D26" s="135">
        <v>37.0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ht="15.75" customHeight="1">
      <c r="A27" s="132"/>
      <c r="B27" s="135" t="s">
        <v>4</v>
      </c>
      <c r="C27" s="135">
        <v>53.0</v>
      </c>
      <c r="D27" s="135">
        <v>37.0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ht="15.75" customHeight="1">
      <c r="A28" s="132"/>
      <c r="B28" s="135" t="s">
        <v>5</v>
      </c>
      <c r="C28" s="135">
        <v>65.0</v>
      </c>
      <c r="D28" s="135">
        <v>44.0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ht="15.75" customHeight="1">
      <c r="A29" s="132"/>
      <c r="B29" s="135" t="s">
        <v>102</v>
      </c>
      <c r="C29" s="135">
        <v>48.0</v>
      </c>
      <c r="D29" s="135">
        <v>46.0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ht="15.75" customHeight="1">
      <c r="A30" s="132"/>
      <c r="B30" s="135" t="s">
        <v>103</v>
      </c>
      <c r="C30" s="135">
        <v>31.0</v>
      </c>
      <c r="D30" s="135">
        <v>24.0</v>
      </c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ht="15.75" customHeight="1">
      <c r="A31" s="132"/>
      <c r="B31" s="135" t="s">
        <v>104</v>
      </c>
      <c r="C31" s="135" t="s">
        <v>121</v>
      </c>
      <c r="D31" s="135">
        <v>28.0</v>
      </c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ht="15.75" customHeight="1">
      <c r="A32" s="133"/>
      <c r="B32" s="135" t="s">
        <v>105</v>
      </c>
      <c r="C32" s="135" t="s">
        <v>121</v>
      </c>
      <c r="D32" s="135">
        <v>27.0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ht="15.75" customHeight="1">
      <c r="A33" s="128" t="s">
        <v>49</v>
      </c>
      <c r="B33" s="129" t="s">
        <v>1</v>
      </c>
      <c r="C33" s="129">
        <v>85.0</v>
      </c>
      <c r="D33" s="129">
        <v>46.0</v>
      </c>
      <c r="E33" s="130">
        <v>97653.0</v>
      </c>
      <c r="F33" s="130">
        <v>98.0</v>
      </c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ht="15.75" customHeight="1">
      <c r="A34" s="132"/>
      <c r="B34" s="129" t="s">
        <v>51</v>
      </c>
      <c r="C34" s="129">
        <v>47.0</v>
      </c>
      <c r="D34" s="129">
        <v>37.0</v>
      </c>
      <c r="E34" s="130">
        <v>64272.6</v>
      </c>
      <c r="F34" s="130">
        <v>64.0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ht="15.75" customHeight="1">
      <c r="A35" s="132"/>
      <c r="B35" s="129" t="s">
        <v>52</v>
      </c>
      <c r="C35" s="129">
        <v>47.0</v>
      </c>
      <c r="D35" s="129">
        <v>36.0</v>
      </c>
      <c r="E35" s="130">
        <v>64334.2</v>
      </c>
      <c r="F35" s="130">
        <v>64.0</v>
      </c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ht="15.75" customHeight="1">
      <c r="A36" s="132"/>
      <c r="B36" s="129" t="s">
        <v>4</v>
      </c>
      <c r="C36" s="129">
        <v>73.0</v>
      </c>
      <c r="D36" s="129">
        <v>43.0</v>
      </c>
      <c r="E36" s="130">
        <v>109993.0</v>
      </c>
      <c r="F36" s="130">
        <v>110.0</v>
      </c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ht="15.75" customHeight="1">
      <c r="A37" s="132"/>
      <c r="B37" s="129" t="s">
        <v>5</v>
      </c>
      <c r="C37" s="129">
        <v>93.0</v>
      </c>
      <c r="D37" s="129">
        <v>53.0</v>
      </c>
      <c r="E37" s="130">
        <v>167651.0</v>
      </c>
      <c r="F37" s="130">
        <v>168.0</v>
      </c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ht="15.75" customHeight="1">
      <c r="A38" s="132"/>
      <c r="B38" s="129" t="s">
        <v>50</v>
      </c>
      <c r="C38" s="129">
        <v>48.0</v>
      </c>
      <c r="D38" s="129">
        <v>47.0</v>
      </c>
      <c r="E38" s="130">
        <v>48203.0</v>
      </c>
      <c r="F38" s="130">
        <v>48.0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ht="15.75" customHeight="1">
      <c r="A39" s="132"/>
      <c r="B39" s="129" t="s">
        <v>107</v>
      </c>
      <c r="C39" s="129">
        <v>64.0</v>
      </c>
      <c r="D39" s="129">
        <v>33.0</v>
      </c>
      <c r="E39" s="141" t="s">
        <v>57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 ht="15.75" customHeight="1">
      <c r="A40" s="132"/>
      <c r="B40" s="129" t="s">
        <v>54</v>
      </c>
      <c r="C40" s="129">
        <v>40.0</v>
      </c>
      <c r="D40" s="129">
        <v>38.0</v>
      </c>
      <c r="E40" s="130">
        <v>40684.0</v>
      </c>
      <c r="F40" s="130">
        <v>41.0</v>
      </c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 ht="15.75" customHeight="1">
      <c r="A41" s="132"/>
      <c r="B41" s="129" t="s">
        <v>55</v>
      </c>
      <c r="C41" s="129">
        <v>63.0</v>
      </c>
      <c r="D41" s="129">
        <v>27.0</v>
      </c>
      <c r="E41" s="130">
        <v>146590.0</v>
      </c>
      <c r="F41" s="130">
        <v>147.0</v>
      </c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 ht="15.75" customHeight="1">
      <c r="A42" s="132"/>
      <c r="B42" s="129" t="s">
        <v>53</v>
      </c>
      <c r="C42" s="129">
        <v>31.0</v>
      </c>
      <c r="D42" s="129">
        <v>25.0</v>
      </c>
      <c r="E42" s="130">
        <v>31079.0</v>
      </c>
      <c r="F42" s="130">
        <v>31.0</v>
      </c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 ht="15.75" customHeight="1">
      <c r="A43" s="132"/>
      <c r="B43" s="129" t="s">
        <v>46</v>
      </c>
      <c r="C43" s="129">
        <v>30.0</v>
      </c>
      <c r="D43" s="129">
        <v>27.0</v>
      </c>
      <c r="E43" s="130">
        <v>30461.0</v>
      </c>
      <c r="F43" s="130">
        <v>30.0</v>
      </c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 ht="15.75" customHeight="1">
      <c r="A44" s="133"/>
      <c r="B44" s="129" t="s">
        <v>48</v>
      </c>
      <c r="C44" s="129">
        <v>30.0</v>
      </c>
      <c r="D44" s="129">
        <v>27.0</v>
      </c>
      <c r="E44" s="130">
        <v>30439.0</v>
      </c>
      <c r="F44" s="130">
        <v>30.0</v>
      </c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 ht="15.75" customHeight="1">
      <c r="A45" s="142" t="s">
        <v>56</v>
      </c>
      <c r="B45" s="135" t="s">
        <v>1</v>
      </c>
      <c r="C45" s="138">
        <v>37.0</v>
      </c>
      <c r="D45" s="135">
        <v>29.0</v>
      </c>
      <c r="E45" s="136">
        <v>46468.8</v>
      </c>
      <c r="F45" s="136">
        <v>46.0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ht="15.75" customHeight="1">
      <c r="A46" s="132"/>
      <c r="B46" s="135" t="s">
        <v>2</v>
      </c>
      <c r="C46" s="138">
        <v>46.0</v>
      </c>
      <c r="D46" s="135">
        <v>34.0</v>
      </c>
      <c r="E46" s="143" t="s">
        <v>57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ht="15.75" customHeight="1">
      <c r="A47" s="132"/>
      <c r="B47" s="135" t="s">
        <v>4</v>
      </c>
      <c r="C47" s="138">
        <v>47.0</v>
      </c>
      <c r="D47" s="135">
        <v>34.0</v>
      </c>
      <c r="E47" s="143" t="s">
        <v>57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ht="15.75" customHeight="1">
      <c r="A48" s="132"/>
      <c r="B48" s="135" t="s">
        <v>5</v>
      </c>
      <c r="C48" s="135">
        <v>59.0</v>
      </c>
      <c r="D48" s="135">
        <v>42.0</v>
      </c>
      <c r="E48" s="143" t="s">
        <v>57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ht="15.75" customHeight="1">
      <c r="A49" s="132"/>
      <c r="B49" s="135" t="s">
        <v>39</v>
      </c>
      <c r="C49" s="138">
        <v>36.0</v>
      </c>
      <c r="D49" s="135">
        <v>30.0</v>
      </c>
      <c r="E49" s="136">
        <v>45655.2</v>
      </c>
      <c r="F49" s="136">
        <v>46.0</v>
      </c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ht="15.75" customHeight="1">
      <c r="A50" s="133"/>
      <c r="B50" s="135" t="s">
        <v>40</v>
      </c>
      <c r="C50" s="138">
        <v>36.0</v>
      </c>
      <c r="D50" s="135">
        <v>30.0</v>
      </c>
      <c r="E50" s="136">
        <v>45677.0</v>
      </c>
      <c r="F50" s="136">
        <v>46.0</v>
      </c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ht="15.75" customHeight="1">
      <c r="A51" s="128" t="s">
        <v>58</v>
      </c>
      <c r="B51" s="129" t="s">
        <v>1</v>
      </c>
      <c r="C51" s="129">
        <v>38.0</v>
      </c>
      <c r="D51" s="129">
        <v>31.0</v>
      </c>
      <c r="E51" s="130">
        <v>46037.6</v>
      </c>
      <c r="F51" s="130">
        <v>46.0</v>
      </c>
      <c r="G51" s="130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 ht="15.75" customHeight="1">
      <c r="A52" s="132"/>
      <c r="B52" s="129" t="s">
        <v>3</v>
      </c>
      <c r="C52" s="129">
        <v>47.0</v>
      </c>
      <c r="D52" s="129">
        <v>39.0</v>
      </c>
      <c r="E52" s="130">
        <v>64823.6</v>
      </c>
      <c r="F52" s="130">
        <v>65.0</v>
      </c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 ht="15.75" customHeight="1">
      <c r="A53" s="132"/>
      <c r="B53" s="129" t="s">
        <v>2</v>
      </c>
      <c r="C53" s="129">
        <v>47.0</v>
      </c>
      <c r="D53" s="129">
        <v>38.0</v>
      </c>
      <c r="E53" s="130">
        <v>62160.2</v>
      </c>
      <c r="F53" s="130">
        <v>62.0</v>
      </c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 ht="15.75" customHeight="1">
      <c r="A54" s="132"/>
      <c r="B54" s="129" t="s">
        <v>4</v>
      </c>
      <c r="C54" s="129">
        <v>51.0</v>
      </c>
      <c r="D54" s="129">
        <v>37.0</v>
      </c>
      <c r="E54" s="130">
        <v>73011.4</v>
      </c>
      <c r="F54" s="130">
        <v>73.0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 ht="15.75" customHeight="1">
      <c r="A55" s="132"/>
      <c r="B55" s="129" t="s">
        <v>5</v>
      </c>
      <c r="C55" s="129">
        <v>68.0</v>
      </c>
      <c r="D55" s="129">
        <v>44.0</v>
      </c>
      <c r="E55" s="130">
        <v>95150.0</v>
      </c>
      <c r="F55" s="130">
        <v>95.0</v>
      </c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 ht="15.75" customHeight="1">
      <c r="A56" s="132"/>
      <c r="B56" s="129" t="s">
        <v>46</v>
      </c>
      <c r="C56" s="129">
        <v>30.0</v>
      </c>
      <c r="D56" s="129">
        <v>27.0</v>
      </c>
      <c r="E56" s="141" t="s">
        <v>57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 ht="15.75" customHeight="1">
      <c r="A57" s="132"/>
      <c r="B57" s="129" t="s">
        <v>48</v>
      </c>
      <c r="C57" s="129">
        <v>30.0</v>
      </c>
      <c r="D57" s="129">
        <v>27.0</v>
      </c>
      <c r="E57" s="141" t="s">
        <v>57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 ht="15.75" customHeight="1">
      <c r="A58" s="132"/>
      <c r="B58" s="129" t="s">
        <v>59</v>
      </c>
      <c r="C58" s="129">
        <v>35.0</v>
      </c>
      <c r="D58" s="129">
        <v>28.0</v>
      </c>
      <c r="E58" s="130">
        <v>33863.0</v>
      </c>
      <c r="F58" s="130">
        <v>34.0</v>
      </c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 ht="15.75" customHeight="1">
      <c r="A59" s="132"/>
      <c r="B59" s="129" t="s">
        <v>55</v>
      </c>
      <c r="C59" s="129">
        <v>31.0</v>
      </c>
      <c r="D59" s="129">
        <v>46.0</v>
      </c>
      <c r="E59" s="130">
        <v>31045.0</v>
      </c>
      <c r="F59" s="130">
        <v>31.0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 ht="15.75" customHeight="1">
      <c r="A60" s="132"/>
      <c r="B60" s="129" t="s">
        <v>43</v>
      </c>
      <c r="C60" s="129">
        <v>35.0</v>
      </c>
      <c r="D60" s="129">
        <v>32.0</v>
      </c>
      <c r="E60" s="130">
        <v>45654.0</v>
      </c>
      <c r="F60" s="130">
        <v>46.0</v>
      </c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 ht="15.75" customHeight="1">
      <c r="A61" s="132"/>
      <c r="B61" s="129" t="s">
        <v>42</v>
      </c>
      <c r="C61" s="129">
        <v>38.0</v>
      </c>
      <c r="D61" s="129">
        <v>32.0</v>
      </c>
      <c r="E61" s="130">
        <v>45866.0</v>
      </c>
      <c r="F61" s="130">
        <v>46.0</v>
      </c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 ht="15.75" customHeight="1">
      <c r="A62" s="133"/>
      <c r="B62" s="139" t="s">
        <v>60</v>
      </c>
      <c r="C62" s="129"/>
      <c r="D62" s="129"/>
      <c r="E62" s="130">
        <v>61047.0</v>
      </c>
      <c r="F62" s="130">
        <v>61.0</v>
      </c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 ht="15.75" customHeight="1">
      <c r="A63" s="134" t="s">
        <v>36</v>
      </c>
      <c r="B63" s="144" t="s">
        <v>1</v>
      </c>
      <c r="C63" s="144">
        <v>36.0</v>
      </c>
      <c r="D63" s="135">
        <v>29.0</v>
      </c>
      <c r="E63" s="136">
        <v>46516.0</v>
      </c>
      <c r="F63" s="136">
        <v>47.0</v>
      </c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ht="15.75" customHeight="1">
      <c r="A64" s="132"/>
      <c r="B64" s="144" t="s">
        <v>2</v>
      </c>
      <c r="C64" s="144">
        <v>46.0</v>
      </c>
      <c r="D64" s="135">
        <v>34.0</v>
      </c>
      <c r="E64" s="136">
        <v>62807.2</v>
      </c>
      <c r="F64" s="136">
        <v>63.0</v>
      </c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ht="15.75" customHeight="1">
      <c r="A65" s="132"/>
      <c r="B65" s="144" t="s">
        <v>3</v>
      </c>
      <c r="C65" s="144">
        <v>45.0</v>
      </c>
      <c r="D65" s="135">
        <v>34.0</v>
      </c>
      <c r="E65" s="136">
        <v>62687.4</v>
      </c>
      <c r="F65" s="136">
        <v>63.0</v>
      </c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ht="15.75" customHeight="1">
      <c r="A66" s="132"/>
      <c r="B66" s="144" t="s">
        <v>37</v>
      </c>
      <c r="C66" s="144">
        <v>50.0</v>
      </c>
      <c r="D66" s="135">
        <v>38.0</v>
      </c>
      <c r="E66" s="136">
        <v>65040.0</v>
      </c>
      <c r="F66" s="136">
        <v>65.0</v>
      </c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ht="15.75" customHeight="1">
      <c r="A67" s="132"/>
      <c r="B67" s="144" t="s">
        <v>38</v>
      </c>
      <c r="C67" s="144">
        <v>51.0</v>
      </c>
      <c r="D67" s="135">
        <v>39.0</v>
      </c>
      <c r="E67" s="136">
        <v>73577.0</v>
      </c>
      <c r="F67" s="136">
        <v>74.0</v>
      </c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ht="15.75" customHeight="1">
      <c r="A68" s="132"/>
      <c r="B68" s="144" t="s">
        <v>40</v>
      </c>
      <c r="C68" s="144">
        <v>35.0</v>
      </c>
      <c r="D68" s="135">
        <v>30.0</v>
      </c>
      <c r="E68" s="136">
        <v>45686.6</v>
      </c>
      <c r="F68" s="136">
        <v>46.0</v>
      </c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ht="15.75" customHeight="1">
      <c r="A69" s="132"/>
      <c r="B69" s="144" t="s">
        <v>39</v>
      </c>
      <c r="C69" s="144">
        <v>35.0</v>
      </c>
      <c r="D69" s="135">
        <v>29.0</v>
      </c>
      <c r="E69" s="136">
        <v>45219.0</v>
      </c>
      <c r="F69" s="136">
        <v>45.0</v>
      </c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ht="15.75" customHeight="1">
      <c r="A70" s="132"/>
      <c r="B70" s="144" t="s">
        <v>4</v>
      </c>
      <c r="C70" s="144">
        <v>46.0</v>
      </c>
      <c r="D70" s="135">
        <v>35.0</v>
      </c>
      <c r="E70" s="136">
        <v>70764.2</v>
      </c>
      <c r="F70" s="136">
        <v>71.0</v>
      </c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ht="15.75" customHeight="1">
      <c r="A71" s="133"/>
      <c r="B71" s="144" t="s">
        <v>5</v>
      </c>
      <c r="C71" s="144">
        <v>61.0</v>
      </c>
      <c r="D71" s="135">
        <v>43.0</v>
      </c>
      <c r="E71" s="136">
        <v>92948.0</v>
      </c>
      <c r="F71" s="136">
        <v>93.0</v>
      </c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ht="15.75" customHeight="1">
      <c r="A72" s="128" t="s">
        <v>61</v>
      </c>
      <c r="B72" s="145" t="s">
        <v>62</v>
      </c>
      <c r="C72" s="145">
        <v>48.0</v>
      </c>
      <c r="D72" s="129">
        <v>54.0</v>
      </c>
      <c r="E72" s="130">
        <v>55468.0</v>
      </c>
      <c r="F72" s="130">
        <v>55.0</v>
      </c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ht="15.75" customHeight="1">
      <c r="A73" s="132"/>
      <c r="B73" s="145" t="s">
        <v>63</v>
      </c>
      <c r="C73" s="145">
        <v>54.0</v>
      </c>
      <c r="D73" s="129">
        <v>55.0</v>
      </c>
      <c r="E73" s="130">
        <v>58377.0</v>
      </c>
      <c r="F73" s="130">
        <v>58.0</v>
      </c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ht="15.75" customHeight="1">
      <c r="A74" s="133"/>
      <c r="B74" s="145" t="s">
        <v>64</v>
      </c>
      <c r="C74" s="145">
        <v>62.0</v>
      </c>
      <c r="D74" s="129">
        <v>28.0</v>
      </c>
      <c r="E74" s="130">
        <v>67546.0</v>
      </c>
      <c r="F74" s="130">
        <v>68.0</v>
      </c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ht="15.75" customHeight="1">
      <c r="A75" s="146" t="s">
        <v>122</v>
      </c>
      <c r="B75" s="135" t="s">
        <v>73</v>
      </c>
      <c r="C75" s="135">
        <v>94.0</v>
      </c>
      <c r="D75" s="135">
        <v>107.0</v>
      </c>
      <c r="E75" s="136">
        <v>122231.0</v>
      </c>
      <c r="F75" s="136">
        <v>122.0</v>
      </c>
      <c r="G75" s="136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ht="15.75" customHeight="1">
      <c r="A76" s="132"/>
      <c r="B76" s="135" t="s">
        <v>74</v>
      </c>
      <c r="C76" s="135">
        <v>27.0</v>
      </c>
      <c r="D76" s="135">
        <v>35.0</v>
      </c>
      <c r="E76" s="136">
        <v>26192.0</v>
      </c>
      <c r="F76" s="136">
        <v>26.0</v>
      </c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ht="15.75" customHeight="1">
      <c r="A77" s="133"/>
      <c r="B77" s="135" t="s">
        <v>64</v>
      </c>
      <c r="C77" s="147"/>
      <c r="D77" s="148"/>
      <c r="E77" s="136">
        <v>36249.0</v>
      </c>
      <c r="F77" s="136">
        <v>36.0</v>
      </c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ht="15.75" customHeight="1">
      <c r="A78" s="128" t="s">
        <v>123</v>
      </c>
      <c r="B78" s="129" t="s">
        <v>3</v>
      </c>
      <c r="C78" s="129">
        <v>36.0</v>
      </c>
      <c r="D78" s="129">
        <v>37.0</v>
      </c>
      <c r="E78" s="130">
        <v>68870.2</v>
      </c>
      <c r="F78" s="130">
        <v>69.0</v>
      </c>
      <c r="G78" s="130" t="s">
        <v>124</v>
      </c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 ht="15.75" customHeight="1">
      <c r="A79" s="132"/>
      <c r="B79" s="129" t="s">
        <v>2</v>
      </c>
      <c r="C79" s="129">
        <v>36.0</v>
      </c>
      <c r="D79" s="129">
        <v>37.0</v>
      </c>
      <c r="E79" s="130">
        <v>69047.4</v>
      </c>
      <c r="F79" s="130">
        <v>69.0</v>
      </c>
      <c r="G79" s="130" t="s">
        <v>125</v>
      </c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 ht="15.75" customHeight="1">
      <c r="A80" s="132"/>
      <c r="B80" s="129" t="s">
        <v>126</v>
      </c>
      <c r="C80" s="129">
        <v>41.0</v>
      </c>
      <c r="D80" s="129">
        <v>44.0</v>
      </c>
      <c r="E80" s="131"/>
      <c r="F80" s="131"/>
      <c r="G80" s="130" t="s">
        <v>127</v>
      </c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 ht="15.75" customHeight="1">
      <c r="A81" s="133"/>
      <c r="B81" s="129" t="s">
        <v>128</v>
      </c>
      <c r="C81" s="129">
        <v>26.0</v>
      </c>
      <c r="D81" s="129">
        <v>27.0</v>
      </c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 ht="15.75" customHeight="1">
      <c r="A82" s="146" t="s">
        <v>20</v>
      </c>
      <c r="B82" s="135" t="s">
        <v>1</v>
      </c>
      <c r="C82" s="135">
        <v>36.0</v>
      </c>
      <c r="D82" s="135">
        <v>29.0</v>
      </c>
      <c r="E82" s="136">
        <v>43554.2</v>
      </c>
      <c r="F82" s="136">
        <v>44.0</v>
      </c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ht="15.75" customHeight="1">
      <c r="A83" s="132"/>
      <c r="B83" s="135" t="s">
        <v>21</v>
      </c>
      <c r="C83" s="135">
        <v>45.0</v>
      </c>
      <c r="D83" s="135">
        <v>44.0</v>
      </c>
      <c r="E83" s="136">
        <v>43552.0</v>
      </c>
      <c r="F83" s="136">
        <v>44.0</v>
      </c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ht="15.75" customHeight="1">
      <c r="A84" s="132"/>
      <c r="B84" s="135" t="s">
        <v>2</v>
      </c>
      <c r="C84" s="135">
        <v>46.0</v>
      </c>
      <c r="D84" s="135">
        <v>42.0</v>
      </c>
      <c r="E84" s="136">
        <v>63373.0</v>
      </c>
      <c r="F84" s="136">
        <v>63.0</v>
      </c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ht="15.75" customHeight="1">
      <c r="A85" s="132"/>
      <c r="B85" s="135" t="s">
        <v>3</v>
      </c>
      <c r="C85" s="135">
        <v>80.0</v>
      </c>
      <c r="D85" s="135">
        <v>60.0</v>
      </c>
      <c r="E85" s="136">
        <v>117316.2</v>
      </c>
      <c r="F85" s="136">
        <v>117.0</v>
      </c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ht="15.75" customHeight="1">
      <c r="A86" s="132"/>
      <c r="B86" s="135" t="s">
        <v>23</v>
      </c>
      <c r="C86" s="135">
        <v>112.0</v>
      </c>
      <c r="D86" s="135">
        <v>64.0</v>
      </c>
      <c r="E86" s="136">
        <v>152517.4</v>
      </c>
      <c r="F86" s="136">
        <v>153.0</v>
      </c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ht="15.75" customHeight="1">
      <c r="A87" s="132"/>
      <c r="B87" s="135" t="s">
        <v>5</v>
      </c>
      <c r="C87" s="135">
        <v>63.0</v>
      </c>
      <c r="D87" s="135">
        <v>49.0</v>
      </c>
      <c r="E87" s="136">
        <v>91791.2</v>
      </c>
      <c r="F87" s="136">
        <v>92.0</v>
      </c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ht="15.75" customHeight="1">
      <c r="A88" s="132"/>
      <c r="B88" s="135" t="s">
        <v>4</v>
      </c>
      <c r="C88" s="135">
        <v>48.0</v>
      </c>
      <c r="D88" s="135">
        <v>41.0</v>
      </c>
      <c r="E88" s="136">
        <v>72105.2</v>
      </c>
      <c r="F88" s="136">
        <v>72.0</v>
      </c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ht="15.75" customHeight="1">
      <c r="A89" s="132"/>
      <c r="B89" s="135" t="s">
        <v>24</v>
      </c>
      <c r="C89" s="135">
        <v>32.0</v>
      </c>
      <c r="D89" s="135">
        <v>26.0</v>
      </c>
      <c r="E89" s="136">
        <v>30453.0</v>
      </c>
      <c r="F89" s="136">
        <v>30.0</v>
      </c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ht="15.75" customHeight="1">
      <c r="A90" s="133"/>
      <c r="B90" s="135" t="s">
        <v>22</v>
      </c>
      <c r="C90" s="135">
        <v>91.0</v>
      </c>
      <c r="D90" s="135">
        <v>47.0</v>
      </c>
      <c r="E90" s="136">
        <v>105084.4</v>
      </c>
      <c r="F90" s="136">
        <v>105.0</v>
      </c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ht="15.75" customHeight="1">
      <c r="A91" s="128" t="s">
        <v>0</v>
      </c>
      <c r="B91" s="129" t="s">
        <v>1</v>
      </c>
      <c r="C91" s="129">
        <v>36.0</v>
      </c>
      <c r="D91" s="129">
        <v>29.0</v>
      </c>
      <c r="E91" s="130">
        <v>43530.0</v>
      </c>
      <c r="F91" s="130">
        <v>44.0</v>
      </c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 ht="15.75" customHeight="1">
      <c r="A92" s="132"/>
      <c r="B92" s="129" t="s">
        <v>2</v>
      </c>
      <c r="C92" s="129">
        <v>48.0</v>
      </c>
      <c r="D92" s="129">
        <v>34.0</v>
      </c>
      <c r="E92" s="130">
        <v>64942.4</v>
      </c>
      <c r="F92" s="130">
        <v>65.0</v>
      </c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 ht="15.75" customHeight="1">
      <c r="A93" s="132"/>
      <c r="B93" s="129" t="s">
        <v>3</v>
      </c>
      <c r="C93" s="129">
        <v>47.0</v>
      </c>
      <c r="D93" s="129">
        <v>34.0</v>
      </c>
      <c r="E93" s="130">
        <v>64845.6</v>
      </c>
      <c r="F93" s="130">
        <v>65.0</v>
      </c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 ht="15.75" customHeight="1">
      <c r="A94" s="132"/>
      <c r="B94" s="129" t="s">
        <v>4</v>
      </c>
      <c r="C94" s="129">
        <v>46.0</v>
      </c>
      <c r="D94" s="129">
        <v>35.0</v>
      </c>
      <c r="E94" s="130">
        <v>70785.0</v>
      </c>
      <c r="F94" s="130">
        <v>71.0</v>
      </c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 ht="15.75" customHeight="1">
      <c r="A95" s="132"/>
      <c r="B95" s="129" t="s">
        <v>5</v>
      </c>
      <c r="C95" s="129">
        <v>61.0</v>
      </c>
      <c r="D95" s="129">
        <v>43.0</v>
      </c>
      <c r="E95" s="130">
        <v>90453.2</v>
      </c>
      <c r="F95" s="130">
        <v>90.0</v>
      </c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 ht="15.75" customHeight="1">
      <c r="A96" s="133"/>
      <c r="B96" s="129"/>
      <c r="C96" s="131"/>
      <c r="D96" s="129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 ht="15.75" customHeight="1">
      <c r="A97" s="146" t="s">
        <v>86</v>
      </c>
      <c r="B97" s="135" t="s">
        <v>1</v>
      </c>
      <c r="C97" s="136"/>
      <c r="D97" s="136"/>
      <c r="E97" s="136">
        <v>43534.8</v>
      </c>
      <c r="F97" s="136">
        <v>44.0</v>
      </c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ht="15.75" customHeight="1">
      <c r="A98" s="132"/>
      <c r="B98" s="135" t="s">
        <v>2</v>
      </c>
      <c r="C98" s="136"/>
      <c r="D98" s="136"/>
      <c r="E98" s="136">
        <v>67173.0</v>
      </c>
      <c r="F98" s="136">
        <v>67.0</v>
      </c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ht="15.75" customHeight="1">
      <c r="A99" s="132"/>
      <c r="B99" s="135" t="s">
        <v>3</v>
      </c>
      <c r="C99" s="136"/>
      <c r="D99" s="136"/>
      <c r="E99" s="136">
        <v>67084.6</v>
      </c>
      <c r="F99" s="136">
        <v>67.0</v>
      </c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ht="15.75" customHeight="1">
      <c r="A100" s="132"/>
      <c r="B100" s="135" t="s">
        <v>4</v>
      </c>
      <c r="C100" s="136"/>
      <c r="D100" s="136"/>
      <c r="E100" s="136">
        <v>70786.2</v>
      </c>
      <c r="F100" s="136">
        <v>71.0</v>
      </c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ht="15.75" customHeight="1">
      <c r="A101" s="133"/>
      <c r="B101" s="135" t="s">
        <v>5</v>
      </c>
      <c r="C101" s="136"/>
      <c r="D101" s="136"/>
      <c r="E101" s="136">
        <v>90452.0</v>
      </c>
      <c r="F101" s="136">
        <v>90.0</v>
      </c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ht="15.75" customHeight="1">
      <c r="A102" s="128" t="s">
        <v>71</v>
      </c>
      <c r="B102" s="129" t="s">
        <v>2</v>
      </c>
      <c r="C102" s="129"/>
      <c r="D102" s="129"/>
      <c r="E102" s="130">
        <v>79173.2</v>
      </c>
      <c r="F102" s="130">
        <v>79.0</v>
      </c>
      <c r="G102" s="129"/>
      <c r="H102" s="129"/>
      <c r="I102" s="129"/>
      <c r="J102" s="12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5.75" customHeight="1">
      <c r="A103" s="132"/>
      <c r="B103" s="129" t="s">
        <v>3</v>
      </c>
      <c r="C103" s="129"/>
      <c r="D103" s="129"/>
      <c r="E103" s="130">
        <v>79150.4</v>
      </c>
      <c r="F103" s="130">
        <v>79.0</v>
      </c>
      <c r="G103" s="129"/>
      <c r="H103" s="129"/>
      <c r="I103" s="129"/>
      <c r="J103" s="12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5.75" customHeight="1">
      <c r="A104" s="133"/>
      <c r="B104" s="129" t="s">
        <v>4</v>
      </c>
      <c r="C104" s="129"/>
      <c r="D104" s="129"/>
      <c r="E104" s="130">
        <v>61999.2</v>
      </c>
      <c r="F104" s="130">
        <v>62.0</v>
      </c>
      <c r="G104" s="129"/>
      <c r="H104" s="129"/>
      <c r="I104" s="129"/>
      <c r="J104" s="12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5.75" customHeight="1">
      <c r="A105" s="146" t="s">
        <v>66</v>
      </c>
      <c r="B105" s="135" t="s">
        <v>67</v>
      </c>
      <c r="C105" s="136"/>
      <c r="D105" s="136"/>
      <c r="E105" s="136">
        <v>187074.0</v>
      </c>
      <c r="F105" s="136">
        <v>187.0</v>
      </c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ht="15.75" customHeight="1">
      <c r="A106" s="132"/>
      <c r="B106" s="135" t="s">
        <v>68</v>
      </c>
      <c r="C106" s="136"/>
      <c r="D106" s="136"/>
      <c r="E106" s="136">
        <v>117795.0</v>
      </c>
      <c r="F106" s="136">
        <v>118.0</v>
      </c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ht="15.75" customHeight="1">
      <c r="A107" s="133"/>
      <c r="B107" s="135" t="s">
        <v>69</v>
      </c>
      <c r="C107" s="136"/>
      <c r="D107" s="136"/>
      <c r="E107" s="136">
        <v>72809.0</v>
      </c>
      <c r="F107" s="136">
        <v>73.0</v>
      </c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ht="15.75" customHeight="1">
      <c r="A108" s="139" t="s">
        <v>75</v>
      </c>
      <c r="B108" s="139" t="s">
        <v>76</v>
      </c>
      <c r="C108" s="129"/>
      <c r="D108" s="129"/>
      <c r="E108" s="130">
        <v>32484.0</v>
      </c>
      <c r="F108" s="130">
        <v>32.0</v>
      </c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5.75" customHeight="1">
      <c r="D109" s="150"/>
    </row>
    <row r="110" ht="15.75" customHeight="1">
      <c r="D110" s="150"/>
    </row>
    <row r="111" ht="15.75" customHeight="1">
      <c r="A111" s="129" t="s">
        <v>129</v>
      </c>
      <c r="D111" s="150"/>
    </row>
    <row r="112" ht="15.75" customHeight="1">
      <c r="A112" s="129" t="s">
        <v>130</v>
      </c>
      <c r="D112" s="150"/>
    </row>
    <row r="113" ht="15.75" customHeight="1">
      <c r="D113" s="150"/>
    </row>
    <row r="114" ht="15.75" customHeight="1">
      <c r="D114" s="150"/>
    </row>
    <row r="115" ht="15.75" customHeight="1">
      <c r="D115" s="150"/>
    </row>
    <row r="116" ht="15.75" customHeight="1">
      <c r="D116" s="150"/>
    </row>
    <row r="117" ht="15.75" customHeight="1">
      <c r="D117" s="150"/>
    </row>
    <row r="118" ht="15.75" customHeight="1">
      <c r="D118" s="150"/>
    </row>
    <row r="119" ht="15.75" customHeight="1">
      <c r="D119" s="150"/>
    </row>
    <row r="120" ht="15.75" customHeight="1">
      <c r="D120" s="150"/>
    </row>
    <row r="121" ht="15.75" customHeight="1">
      <c r="D121" s="150"/>
    </row>
    <row r="122" ht="15.75" customHeight="1">
      <c r="D122" s="150"/>
    </row>
    <row r="123" ht="15.75" customHeight="1">
      <c r="D123" s="150"/>
    </row>
    <row r="124" ht="15.75" customHeight="1">
      <c r="D124" s="150"/>
    </row>
    <row r="125" ht="15.75" customHeight="1">
      <c r="D125" s="150"/>
    </row>
    <row r="126" ht="15.75" customHeight="1">
      <c r="D126" s="150"/>
    </row>
    <row r="127" ht="15.75" customHeight="1">
      <c r="D127" s="150"/>
    </row>
    <row r="128" ht="15.75" customHeight="1">
      <c r="D128" s="150"/>
    </row>
    <row r="129" ht="15.75" customHeight="1">
      <c r="D129" s="150"/>
    </row>
    <row r="130" ht="15.75" customHeight="1">
      <c r="D130" s="150"/>
    </row>
    <row r="131" ht="15.75" customHeight="1">
      <c r="D131" s="150"/>
    </row>
    <row r="132" ht="15.75" customHeight="1">
      <c r="D132" s="150"/>
    </row>
    <row r="133" ht="15.75" customHeight="1">
      <c r="D133" s="150"/>
    </row>
    <row r="134" ht="15.75" customHeight="1">
      <c r="D134" s="150"/>
    </row>
    <row r="135" ht="15.75" customHeight="1">
      <c r="D135" s="150"/>
    </row>
    <row r="136" ht="15.75" customHeight="1">
      <c r="D136" s="150"/>
    </row>
    <row r="137" ht="15.75" customHeight="1">
      <c r="D137" s="150"/>
    </row>
    <row r="138" ht="15.75" customHeight="1">
      <c r="D138" s="150"/>
    </row>
    <row r="139" ht="15.75" customHeight="1">
      <c r="D139" s="150"/>
    </row>
    <row r="140" ht="15.75" customHeight="1">
      <c r="D140" s="150"/>
    </row>
    <row r="141" ht="15.75" customHeight="1">
      <c r="D141" s="150"/>
    </row>
    <row r="142" ht="15.75" customHeight="1">
      <c r="D142" s="150"/>
    </row>
    <row r="143" ht="15.75" customHeight="1">
      <c r="D143" s="150"/>
    </row>
    <row r="144" ht="15.75" customHeight="1">
      <c r="D144" s="150"/>
    </row>
    <row r="145" ht="15.75" customHeight="1">
      <c r="D145" s="150"/>
    </row>
    <row r="146" ht="15.75" customHeight="1">
      <c r="D146" s="150"/>
    </row>
    <row r="147" ht="15.75" customHeight="1">
      <c r="D147" s="150"/>
    </row>
    <row r="148" ht="15.75" customHeight="1">
      <c r="D148" s="150"/>
    </row>
    <row r="149" ht="15.75" customHeight="1">
      <c r="D149" s="150"/>
    </row>
    <row r="150" ht="15.75" customHeight="1">
      <c r="D150" s="150"/>
    </row>
    <row r="151" ht="15.75" customHeight="1">
      <c r="D151" s="150"/>
    </row>
    <row r="152" ht="15.75" customHeight="1">
      <c r="D152" s="150"/>
    </row>
    <row r="153" ht="15.75" customHeight="1">
      <c r="D153" s="150"/>
    </row>
    <row r="154" ht="15.75" customHeight="1">
      <c r="D154" s="150"/>
    </row>
    <row r="155" ht="15.75" customHeight="1">
      <c r="D155" s="150"/>
    </row>
    <row r="156" ht="15.75" customHeight="1">
      <c r="D156" s="150"/>
    </row>
    <row r="157" ht="15.75" customHeight="1">
      <c r="D157" s="150"/>
    </row>
    <row r="158" ht="15.75" customHeight="1">
      <c r="D158" s="150"/>
    </row>
    <row r="159" ht="15.75" customHeight="1">
      <c r="D159" s="150"/>
    </row>
    <row r="160" ht="15.75" customHeight="1">
      <c r="D160" s="150"/>
    </row>
    <row r="161" ht="15.75" customHeight="1">
      <c r="D161" s="150"/>
    </row>
    <row r="162" ht="15.75" customHeight="1">
      <c r="D162" s="150"/>
    </row>
    <row r="163" ht="15.75" customHeight="1">
      <c r="D163" s="150"/>
    </row>
    <row r="164" ht="15.75" customHeight="1">
      <c r="D164" s="150"/>
    </row>
    <row r="165" ht="15.75" customHeight="1">
      <c r="D165" s="150"/>
    </row>
    <row r="166" ht="15.75" customHeight="1">
      <c r="D166" s="150"/>
    </row>
    <row r="167" ht="15.75" customHeight="1">
      <c r="D167" s="150"/>
    </row>
    <row r="168" ht="15.75" customHeight="1">
      <c r="D168" s="150"/>
    </row>
    <row r="169" ht="15.75" customHeight="1">
      <c r="D169" s="150"/>
    </row>
    <row r="170" ht="15.75" customHeight="1">
      <c r="D170" s="150"/>
    </row>
    <row r="171" ht="15.75" customHeight="1">
      <c r="D171" s="150"/>
    </row>
    <row r="172" ht="15.75" customHeight="1">
      <c r="D172" s="150"/>
    </row>
    <row r="173" ht="15.75" customHeight="1">
      <c r="D173" s="150"/>
    </row>
    <row r="174" ht="15.75" customHeight="1">
      <c r="D174" s="150"/>
    </row>
    <row r="175" ht="15.75" customHeight="1">
      <c r="D175" s="150"/>
    </row>
    <row r="176" ht="15.75" customHeight="1">
      <c r="D176" s="150"/>
    </row>
    <row r="177" ht="15.75" customHeight="1">
      <c r="D177" s="150"/>
    </row>
    <row r="178" ht="15.75" customHeight="1">
      <c r="D178" s="150"/>
    </row>
    <row r="179" ht="15.75" customHeight="1">
      <c r="D179" s="150"/>
    </row>
    <row r="180" ht="15.75" customHeight="1">
      <c r="D180" s="150"/>
    </row>
    <row r="181" ht="15.75" customHeight="1">
      <c r="D181" s="150"/>
    </row>
    <row r="182" ht="15.75" customHeight="1">
      <c r="D182" s="150"/>
    </row>
    <row r="183" ht="15.75" customHeight="1">
      <c r="D183" s="150"/>
    </row>
    <row r="184" ht="15.75" customHeight="1">
      <c r="D184" s="150"/>
    </row>
    <row r="185" ht="15.75" customHeight="1">
      <c r="D185" s="150"/>
    </row>
    <row r="186" ht="15.75" customHeight="1">
      <c r="D186" s="150"/>
    </row>
    <row r="187" ht="15.75" customHeight="1">
      <c r="D187" s="150"/>
    </row>
    <row r="188" ht="15.75" customHeight="1">
      <c r="D188" s="150"/>
    </row>
    <row r="189" ht="15.75" customHeight="1">
      <c r="D189" s="150"/>
    </row>
    <row r="190" ht="15.75" customHeight="1">
      <c r="D190" s="150"/>
    </row>
    <row r="191" ht="15.75" customHeight="1">
      <c r="D191" s="150"/>
    </row>
    <row r="192" ht="15.75" customHeight="1">
      <c r="D192" s="150"/>
    </row>
    <row r="193" ht="15.75" customHeight="1">
      <c r="D193" s="150"/>
    </row>
    <row r="194" ht="15.75" customHeight="1">
      <c r="D194" s="150"/>
    </row>
    <row r="195" ht="15.75" customHeight="1">
      <c r="D195" s="150"/>
    </row>
    <row r="196" ht="15.75" customHeight="1">
      <c r="D196" s="150"/>
    </row>
    <row r="197" ht="15.75" customHeight="1">
      <c r="D197" s="150"/>
    </row>
    <row r="198" ht="15.75" customHeight="1">
      <c r="D198" s="150"/>
    </row>
    <row r="199" ht="15.75" customHeight="1">
      <c r="D199" s="150"/>
    </row>
    <row r="200" ht="15.75" customHeight="1">
      <c r="D200" s="150"/>
    </row>
    <row r="201" ht="15.75" customHeight="1">
      <c r="D201" s="150"/>
    </row>
    <row r="202" ht="15.75" customHeight="1">
      <c r="D202" s="150"/>
    </row>
    <row r="203" ht="15.75" customHeight="1">
      <c r="D203" s="150"/>
    </row>
    <row r="204" ht="15.75" customHeight="1">
      <c r="D204" s="150"/>
    </row>
    <row r="205" ht="15.75" customHeight="1">
      <c r="D205" s="150"/>
    </row>
    <row r="206" ht="15.75" customHeight="1">
      <c r="D206" s="150"/>
    </row>
    <row r="207" ht="15.75" customHeight="1">
      <c r="D207" s="150"/>
    </row>
    <row r="208" ht="15.75" customHeight="1">
      <c r="D208" s="150"/>
    </row>
    <row r="209" ht="15.75" customHeight="1">
      <c r="D209" s="150"/>
    </row>
    <row r="210" ht="15.75" customHeight="1">
      <c r="D210" s="150"/>
    </row>
    <row r="211" ht="15.75" customHeight="1">
      <c r="D211" s="150"/>
    </row>
    <row r="212" ht="15.75" customHeight="1">
      <c r="D212" s="150"/>
    </row>
    <row r="213" ht="15.75" customHeight="1">
      <c r="D213" s="150"/>
    </row>
    <row r="214" ht="15.75" customHeight="1">
      <c r="D214" s="150"/>
    </row>
    <row r="215" ht="15.75" customHeight="1">
      <c r="D215" s="150"/>
    </row>
    <row r="216" ht="15.75" customHeight="1">
      <c r="D216" s="150"/>
    </row>
    <row r="217" ht="15.75" customHeight="1">
      <c r="D217" s="150"/>
    </row>
    <row r="218" ht="15.75" customHeight="1">
      <c r="D218" s="150"/>
    </row>
    <row r="219" ht="15.75" customHeight="1">
      <c r="D219" s="150"/>
    </row>
    <row r="220" ht="15.75" customHeight="1">
      <c r="D220" s="150"/>
    </row>
    <row r="221" ht="15.75" customHeight="1">
      <c r="D221" s="150"/>
    </row>
    <row r="222" ht="15.75" customHeight="1">
      <c r="D222" s="150"/>
    </row>
    <row r="223" ht="15.75" customHeight="1">
      <c r="D223" s="150"/>
    </row>
    <row r="224" ht="15.75" customHeight="1">
      <c r="D224" s="150"/>
    </row>
    <row r="225" ht="15.75" customHeight="1">
      <c r="D225" s="150"/>
    </row>
    <row r="226" ht="15.75" customHeight="1">
      <c r="D226" s="150"/>
    </row>
    <row r="227" ht="15.75" customHeight="1">
      <c r="D227" s="150"/>
    </row>
    <row r="228" ht="15.75" customHeight="1">
      <c r="D228" s="150"/>
    </row>
    <row r="229" ht="15.75" customHeight="1">
      <c r="D229" s="150"/>
    </row>
    <row r="230" ht="15.75" customHeight="1">
      <c r="D230" s="150"/>
    </row>
    <row r="231" ht="15.75" customHeight="1">
      <c r="D231" s="150"/>
    </row>
    <row r="232" ht="15.75" customHeight="1">
      <c r="D232" s="150"/>
    </row>
    <row r="233" ht="15.75" customHeight="1">
      <c r="D233" s="150"/>
    </row>
    <row r="234" ht="15.75" customHeight="1">
      <c r="D234" s="150"/>
    </row>
    <row r="235" ht="15.75" customHeight="1">
      <c r="D235" s="150"/>
    </row>
    <row r="236" ht="15.75" customHeight="1">
      <c r="D236" s="150"/>
    </row>
    <row r="237" ht="15.75" customHeight="1">
      <c r="D237" s="150"/>
    </row>
    <row r="238" ht="15.75" customHeight="1">
      <c r="D238" s="150"/>
    </row>
    <row r="239" ht="15.75" customHeight="1">
      <c r="D239" s="150"/>
    </row>
    <row r="240" ht="15.75" customHeight="1">
      <c r="D240" s="150"/>
    </row>
    <row r="241" ht="15.75" customHeight="1">
      <c r="D241" s="150"/>
    </row>
    <row r="242" ht="15.75" customHeight="1">
      <c r="D242" s="150"/>
    </row>
    <row r="243" ht="15.75" customHeight="1">
      <c r="D243" s="150"/>
    </row>
    <row r="244" ht="15.75" customHeight="1">
      <c r="D244" s="150"/>
    </row>
    <row r="245" ht="15.75" customHeight="1">
      <c r="D245" s="150"/>
    </row>
    <row r="246" ht="15.75" customHeight="1">
      <c r="D246" s="150"/>
    </row>
    <row r="247" ht="15.75" customHeight="1">
      <c r="D247" s="150"/>
    </row>
    <row r="248" ht="15.75" customHeight="1">
      <c r="D248" s="150"/>
    </row>
    <row r="249" ht="15.75" customHeight="1">
      <c r="D249" s="150"/>
    </row>
    <row r="250" ht="15.75" customHeight="1">
      <c r="D250" s="150"/>
    </row>
    <row r="251" ht="15.75" customHeight="1">
      <c r="D251" s="150"/>
    </row>
    <row r="252" ht="15.75" customHeight="1">
      <c r="D252" s="150"/>
    </row>
    <row r="253" ht="15.75" customHeight="1">
      <c r="D253" s="150"/>
    </row>
    <row r="254" ht="15.75" customHeight="1">
      <c r="D254" s="150"/>
    </row>
    <row r="255" ht="15.75" customHeight="1">
      <c r="D255" s="150"/>
    </row>
    <row r="256" ht="15.75" customHeight="1">
      <c r="D256" s="150"/>
    </row>
    <row r="257" ht="15.75" customHeight="1">
      <c r="D257" s="150"/>
    </row>
    <row r="258" ht="15.75" customHeight="1">
      <c r="D258" s="150"/>
    </row>
    <row r="259" ht="15.75" customHeight="1">
      <c r="D259" s="150"/>
    </row>
    <row r="260" ht="15.75" customHeight="1">
      <c r="D260" s="150"/>
    </row>
    <row r="261" ht="15.75" customHeight="1">
      <c r="D261" s="150"/>
    </row>
    <row r="262" ht="15.75" customHeight="1">
      <c r="D262" s="150"/>
    </row>
    <row r="263" ht="15.75" customHeight="1">
      <c r="D263" s="150"/>
    </row>
    <row r="264" ht="15.75" customHeight="1">
      <c r="D264" s="150"/>
    </row>
    <row r="265" ht="15.75" customHeight="1">
      <c r="D265" s="150"/>
    </row>
    <row r="266" ht="15.75" customHeight="1">
      <c r="D266" s="150"/>
    </row>
    <row r="267" ht="15.75" customHeight="1">
      <c r="D267" s="150"/>
    </row>
    <row r="268" ht="15.75" customHeight="1">
      <c r="D268" s="150"/>
    </row>
    <row r="269" ht="15.75" customHeight="1">
      <c r="D269" s="150"/>
    </row>
    <row r="270" ht="15.75" customHeight="1">
      <c r="D270" s="150"/>
    </row>
    <row r="271" ht="15.75" customHeight="1">
      <c r="D271" s="150"/>
    </row>
    <row r="272" ht="15.75" customHeight="1">
      <c r="D272" s="150"/>
    </row>
    <row r="273" ht="15.75" customHeight="1">
      <c r="D273" s="150"/>
    </row>
    <row r="274" ht="15.75" customHeight="1">
      <c r="D274" s="150"/>
    </row>
    <row r="275" ht="15.75" customHeight="1">
      <c r="D275" s="150"/>
    </row>
    <row r="276" ht="15.75" customHeight="1">
      <c r="D276" s="150"/>
    </row>
    <row r="277" ht="15.75" customHeight="1">
      <c r="D277" s="150"/>
    </row>
    <row r="278" ht="15.75" customHeight="1">
      <c r="D278" s="150"/>
    </row>
    <row r="279" ht="15.75" customHeight="1">
      <c r="D279" s="150"/>
    </row>
    <row r="280" ht="15.75" customHeight="1">
      <c r="D280" s="150"/>
    </row>
    <row r="281" ht="15.75" customHeight="1">
      <c r="D281" s="150"/>
    </row>
    <row r="282" ht="15.75" customHeight="1">
      <c r="D282" s="150"/>
    </row>
    <row r="283" ht="15.75" customHeight="1">
      <c r="D283" s="150"/>
    </row>
    <row r="284" ht="15.75" customHeight="1">
      <c r="D284" s="150"/>
    </row>
    <row r="285" ht="15.75" customHeight="1">
      <c r="D285" s="150"/>
    </row>
    <row r="286" ht="15.75" customHeight="1">
      <c r="D286" s="150"/>
    </row>
    <row r="287" ht="15.75" customHeight="1">
      <c r="D287" s="150"/>
    </row>
    <row r="288" ht="15.75" customHeight="1">
      <c r="D288" s="150"/>
    </row>
    <row r="289" ht="15.75" customHeight="1">
      <c r="D289" s="150"/>
    </row>
    <row r="290" ht="15.75" customHeight="1">
      <c r="D290" s="150"/>
    </row>
    <row r="291" ht="15.75" customHeight="1">
      <c r="D291" s="150"/>
    </row>
    <row r="292" ht="15.75" customHeight="1">
      <c r="D292" s="150"/>
    </row>
    <row r="293" ht="15.75" customHeight="1">
      <c r="D293" s="150"/>
    </row>
    <row r="294" ht="15.75" customHeight="1">
      <c r="D294" s="150"/>
    </row>
    <row r="295" ht="15.75" customHeight="1">
      <c r="D295" s="150"/>
    </row>
    <row r="296" ht="15.75" customHeight="1">
      <c r="D296" s="150"/>
    </row>
    <row r="297" ht="15.75" customHeight="1">
      <c r="D297" s="150"/>
    </row>
    <row r="298" ht="15.75" customHeight="1">
      <c r="D298" s="150"/>
    </row>
    <row r="299" ht="15.75" customHeight="1">
      <c r="D299" s="150"/>
    </row>
    <row r="300" ht="15.75" customHeight="1">
      <c r="D300" s="150"/>
    </row>
    <row r="301" ht="15.75" customHeight="1">
      <c r="D301" s="150"/>
    </row>
    <row r="302" ht="15.75" customHeight="1">
      <c r="D302" s="150"/>
    </row>
    <row r="303" ht="15.75" customHeight="1">
      <c r="D303" s="150"/>
    </row>
    <row r="304" ht="15.75" customHeight="1">
      <c r="D304" s="150"/>
    </row>
    <row r="305" ht="15.75" customHeight="1">
      <c r="D305" s="150"/>
    </row>
    <row r="306" ht="15.75" customHeight="1">
      <c r="D306" s="150"/>
    </row>
    <row r="307" ht="15.75" customHeight="1">
      <c r="D307" s="150"/>
    </row>
    <row r="308" ht="15.75" customHeight="1">
      <c r="D308" s="150"/>
    </row>
    <row r="309" ht="15.75" customHeight="1">
      <c r="D309" s="150"/>
    </row>
    <row r="310" ht="15.75" customHeight="1">
      <c r="D310" s="150"/>
    </row>
    <row r="311" ht="15.75" customHeight="1">
      <c r="D311" s="150"/>
    </row>
    <row r="312" ht="15.75" customHeight="1">
      <c r="D312" s="150"/>
    </row>
    <row r="313" ht="15.75" customHeight="1">
      <c r="D313" s="150"/>
    </row>
    <row r="314" ht="15.75" customHeight="1">
      <c r="D314" s="150"/>
    </row>
    <row r="315" ht="15.75" customHeight="1">
      <c r="D315" s="150"/>
    </row>
    <row r="316" ht="15.75" customHeight="1">
      <c r="D316" s="150"/>
    </row>
    <row r="317" ht="15.75" customHeight="1">
      <c r="D317" s="150"/>
    </row>
    <row r="318" ht="15.75" customHeight="1">
      <c r="D318" s="150"/>
    </row>
    <row r="319" ht="15.75" customHeight="1">
      <c r="D319" s="150"/>
    </row>
    <row r="320" ht="15.75" customHeight="1">
      <c r="D320" s="150"/>
    </row>
    <row r="321" ht="15.75" customHeight="1">
      <c r="D321" s="150"/>
    </row>
    <row r="322" ht="15.75" customHeight="1">
      <c r="D322" s="150"/>
    </row>
    <row r="323" ht="15.75" customHeight="1">
      <c r="D323" s="150"/>
    </row>
    <row r="324" ht="15.75" customHeight="1">
      <c r="D324" s="150"/>
    </row>
    <row r="325" ht="15.75" customHeight="1">
      <c r="D325" s="150"/>
    </row>
    <row r="326" ht="15.75" customHeight="1">
      <c r="D326" s="150"/>
    </row>
    <row r="327" ht="15.75" customHeight="1">
      <c r="D327" s="150"/>
    </row>
    <row r="328" ht="15.75" customHeight="1">
      <c r="D328" s="150"/>
    </row>
    <row r="329" ht="15.75" customHeight="1">
      <c r="D329" s="150"/>
    </row>
    <row r="330" ht="15.75" customHeight="1">
      <c r="D330" s="150"/>
    </row>
    <row r="331" ht="15.75" customHeight="1">
      <c r="D331" s="150"/>
    </row>
    <row r="332" ht="15.75" customHeight="1">
      <c r="D332" s="150"/>
    </row>
    <row r="333" ht="15.75" customHeight="1">
      <c r="D333" s="150"/>
    </row>
    <row r="334" ht="15.75" customHeight="1">
      <c r="D334" s="150"/>
    </row>
    <row r="335" ht="15.75" customHeight="1">
      <c r="D335" s="150"/>
    </row>
    <row r="336" ht="15.75" customHeight="1">
      <c r="D336" s="150"/>
    </row>
    <row r="337" ht="15.75" customHeight="1">
      <c r="D337" s="150"/>
    </row>
    <row r="338" ht="15.75" customHeight="1">
      <c r="D338" s="150"/>
    </row>
    <row r="339" ht="15.75" customHeight="1">
      <c r="D339" s="150"/>
    </row>
    <row r="340" ht="15.75" customHeight="1">
      <c r="D340" s="150"/>
    </row>
    <row r="341" ht="15.75" customHeight="1">
      <c r="D341" s="150"/>
    </row>
    <row r="342" ht="15.75" customHeight="1">
      <c r="D342" s="150"/>
    </row>
    <row r="343" ht="15.75" customHeight="1">
      <c r="D343" s="150"/>
    </row>
    <row r="344" ht="15.75" customHeight="1">
      <c r="D344" s="150"/>
    </row>
    <row r="345" ht="15.75" customHeight="1">
      <c r="D345" s="150"/>
    </row>
    <row r="346" ht="15.75" customHeight="1">
      <c r="D346" s="150"/>
    </row>
    <row r="347" ht="15.75" customHeight="1">
      <c r="D347" s="150"/>
    </row>
    <row r="348" ht="15.75" customHeight="1">
      <c r="D348" s="150"/>
    </row>
    <row r="349" ht="15.75" customHeight="1">
      <c r="D349" s="150"/>
    </row>
    <row r="350" ht="15.75" customHeight="1">
      <c r="D350" s="150"/>
    </row>
    <row r="351" ht="15.75" customHeight="1">
      <c r="D351" s="150"/>
    </row>
    <row r="352" ht="15.75" customHeight="1">
      <c r="D352" s="150"/>
    </row>
    <row r="353" ht="15.75" customHeight="1">
      <c r="D353" s="150"/>
    </row>
    <row r="354" ht="15.75" customHeight="1">
      <c r="D354" s="150"/>
    </row>
    <row r="355" ht="15.75" customHeight="1">
      <c r="D355" s="150"/>
    </row>
    <row r="356" ht="15.75" customHeight="1">
      <c r="D356" s="150"/>
    </row>
    <row r="357" ht="15.75" customHeight="1">
      <c r="D357" s="150"/>
    </row>
    <row r="358" ht="15.75" customHeight="1">
      <c r="D358" s="150"/>
    </row>
    <row r="359" ht="15.75" customHeight="1">
      <c r="D359" s="150"/>
    </row>
    <row r="360" ht="15.75" customHeight="1">
      <c r="D360" s="150"/>
    </row>
    <row r="361" ht="15.75" customHeight="1">
      <c r="D361" s="150"/>
    </row>
    <row r="362" ht="15.75" customHeight="1">
      <c r="D362" s="150"/>
    </row>
    <row r="363" ht="15.75" customHeight="1">
      <c r="D363" s="150"/>
    </row>
    <row r="364" ht="15.75" customHeight="1">
      <c r="D364" s="150"/>
    </row>
    <row r="365" ht="15.75" customHeight="1">
      <c r="D365" s="150"/>
    </row>
    <row r="366" ht="15.75" customHeight="1">
      <c r="D366" s="150"/>
    </row>
    <row r="367" ht="15.75" customHeight="1">
      <c r="D367" s="150"/>
    </row>
    <row r="368" ht="15.75" customHeight="1">
      <c r="D368" s="150"/>
    </row>
    <row r="369" ht="15.75" customHeight="1">
      <c r="D369" s="150"/>
    </row>
    <row r="370" ht="15.75" customHeight="1">
      <c r="D370" s="150"/>
    </row>
    <row r="371" ht="15.75" customHeight="1">
      <c r="D371" s="150"/>
    </row>
    <row r="372" ht="15.75" customHeight="1">
      <c r="D372" s="150"/>
    </row>
    <row r="373" ht="15.75" customHeight="1">
      <c r="D373" s="150"/>
    </row>
    <row r="374" ht="15.75" customHeight="1">
      <c r="D374" s="150"/>
    </row>
    <row r="375" ht="15.75" customHeight="1">
      <c r="D375" s="150"/>
    </row>
    <row r="376" ht="15.75" customHeight="1">
      <c r="D376" s="150"/>
    </row>
    <row r="377" ht="15.75" customHeight="1">
      <c r="D377" s="150"/>
    </row>
    <row r="378" ht="15.75" customHeight="1">
      <c r="D378" s="150"/>
    </row>
    <row r="379" ht="15.75" customHeight="1">
      <c r="D379" s="150"/>
    </row>
    <row r="380" ht="15.75" customHeight="1">
      <c r="D380" s="150"/>
    </row>
    <row r="381" ht="15.75" customHeight="1">
      <c r="D381" s="150"/>
    </row>
    <row r="382" ht="15.75" customHeight="1">
      <c r="D382" s="150"/>
    </row>
    <row r="383" ht="15.75" customHeight="1">
      <c r="D383" s="150"/>
    </row>
    <row r="384" ht="15.75" customHeight="1">
      <c r="D384" s="150"/>
    </row>
    <row r="385" ht="15.75" customHeight="1">
      <c r="D385" s="150"/>
    </row>
    <row r="386" ht="15.75" customHeight="1">
      <c r="D386" s="150"/>
    </row>
    <row r="387" ht="15.75" customHeight="1">
      <c r="D387" s="150"/>
    </row>
    <row r="388" ht="15.75" customHeight="1">
      <c r="D388" s="150"/>
    </row>
    <row r="389" ht="15.75" customHeight="1">
      <c r="D389" s="150"/>
    </row>
    <row r="390" ht="15.75" customHeight="1">
      <c r="D390" s="150"/>
    </row>
    <row r="391" ht="15.75" customHeight="1">
      <c r="D391" s="150"/>
    </row>
    <row r="392" ht="15.75" customHeight="1">
      <c r="D392" s="150"/>
    </row>
    <row r="393" ht="15.75" customHeight="1">
      <c r="D393" s="150"/>
    </row>
    <row r="394" ht="15.75" customHeight="1">
      <c r="D394" s="150"/>
    </row>
    <row r="395" ht="15.75" customHeight="1">
      <c r="D395" s="150"/>
    </row>
    <row r="396" ht="15.75" customHeight="1">
      <c r="D396" s="150"/>
    </row>
    <row r="397" ht="15.75" customHeight="1">
      <c r="D397" s="150"/>
    </row>
    <row r="398" ht="15.75" customHeight="1">
      <c r="D398" s="150"/>
    </row>
    <row r="399" ht="15.75" customHeight="1">
      <c r="D399" s="150"/>
    </row>
    <row r="400" ht="15.75" customHeight="1">
      <c r="D400" s="150"/>
    </row>
    <row r="401" ht="15.75" customHeight="1">
      <c r="D401" s="150"/>
    </row>
    <row r="402" ht="15.75" customHeight="1">
      <c r="D402" s="150"/>
    </row>
    <row r="403" ht="15.75" customHeight="1">
      <c r="D403" s="150"/>
    </row>
    <row r="404" ht="15.75" customHeight="1">
      <c r="D404" s="150"/>
    </row>
    <row r="405" ht="15.75" customHeight="1">
      <c r="D405" s="150"/>
    </row>
    <row r="406" ht="15.75" customHeight="1">
      <c r="D406" s="150"/>
    </row>
    <row r="407" ht="15.75" customHeight="1">
      <c r="D407" s="150"/>
    </row>
    <row r="408" ht="15.75" customHeight="1">
      <c r="D408" s="150"/>
    </row>
    <row r="409" ht="15.75" customHeight="1">
      <c r="D409" s="150"/>
    </row>
    <row r="410" ht="15.75" customHeight="1">
      <c r="D410" s="150"/>
    </row>
    <row r="411" ht="15.75" customHeight="1">
      <c r="D411" s="150"/>
    </row>
    <row r="412" ht="15.75" customHeight="1">
      <c r="D412" s="150"/>
    </row>
    <row r="413" ht="15.75" customHeight="1">
      <c r="D413" s="150"/>
    </row>
    <row r="414" ht="15.75" customHeight="1">
      <c r="D414" s="150"/>
    </row>
    <row r="415" ht="15.75" customHeight="1">
      <c r="D415" s="150"/>
    </row>
    <row r="416" ht="15.75" customHeight="1">
      <c r="D416" s="150"/>
    </row>
    <row r="417" ht="15.75" customHeight="1">
      <c r="D417" s="150"/>
    </row>
    <row r="418" ht="15.75" customHeight="1">
      <c r="D418" s="150"/>
    </row>
    <row r="419" ht="15.75" customHeight="1">
      <c r="D419" s="150"/>
    </row>
    <row r="420" ht="15.75" customHeight="1">
      <c r="D420" s="150"/>
    </row>
    <row r="421" ht="15.75" customHeight="1">
      <c r="D421" s="150"/>
    </row>
    <row r="422" ht="15.75" customHeight="1">
      <c r="D422" s="150"/>
    </row>
    <row r="423" ht="15.75" customHeight="1">
      <c r="D423" s="150"/>
    </row>
    <row r="424" ht="15.75" customHeight="1">
      <c r="D424" s="150"/>
    </row>
    <row r="425" ht="15.75" customHeight="1">
      <c r="D425" s="150"/>
    </row>
    <row r="426" ht="15.75" customHeight="1">
      <c r="D426" s="150"/>
    </row>
    <row r="427" ht="15.75" customHeight="1">
      <c r="D427" s="150"/>
    </row>
    <row r="428" ht="15.75" customHeight="1">
      <c r="D428" s="150"/>
    </row>
    <row r="429" ht="15.75" customHeight="1">
      <c r="D429" s="150"/>
    </row>
    <row r="430" ht="15.75" customHeight="1">
      <c r="D430" s="150"/>
    </row>
    <row r="431" ht="15.75" customHeight="1">
      <c r="D431" s="150"/>
    </row>
    <row r="432" ht="15.75" customHeight="1">
      <c r="D432" s="150"/>
    </row>
    <row r="433" ht="15.75" customHeight="1">
      <c r="D433" s="150"/>
    </row>
    <row r="434" ht="15.75" customHeight="1">
      <c r="D434" s="150"/>
    </row>
    <row r="435" ht="15.75" customHeight="1">
      <c r="D435" s="150"/>
    </row>
    <row r="436" ht="15.75" customHeight="1">
      <c r="D436" s="150"/>
    </row>
    <row r="437" ht="15.75" customHeight="1">
      <c r="D437" s="150"/>
    </row>
    <row r="438" ht="15.75" customHeight="1">
      <c r="D438" s="150"/>
    </row>
    <row r="439" ht="15.75" customHeight="1">
      <c r="D439" s="150"/>
    </row>
    <row r="440" ht="15.75" customHeight="1">
      <c r="D440" s="150"/>
    </row>
    <row r="441" ht="15.75" customHeight="1">
      <c r="D441" s="150"/>
    </row>
    <row r="442" ht="15.75" customHeight="1">
      <c r="D442" s="150"/>
    </row>
    <row r="443" ht="15.75" customHeight="1">
      <c r="D443" s="150"/>
    </row>
    <row r="444" ht="15.75" customHeight="1">
      <c r="D444" s="150"/>
    </row>
    <row r="445" ht="15.75" customHeight="1">
      <c r="D445" s="150"/>
    </row>
    <row r="446" ht="15.75" customHeight="1">
      <c r="D446" s="150"/>
    </row>
    <row r="447" ht="15.75" customHeight="1">
      <c r="D447" s="150"/>
    </row>
    <row r="448" ht="15.75" customHeight="1">
      <c r="D448" s="150"/>
    </row>
    <row r="449" ht="15.75" customHeight="1">
      <c r="D449" s="150"/>
    </row>
    <row r="450" ht="15.75" customHeight="1">
      <c r="D450" s="150"/>
    </row>
    <row r="451" ht="15.75" customHeight="1">
      <c r="D451" s="150"/>
    </row>
    <row r="452" ht="15.75" customHeight="1">
      <c r="D452" s="150"/>
    </row>
    <row r="453" ht="15.75" customHeight="1">
      <c r="D453" s="150"/>
    </row>
    <row r="454" ht="15.75" customHeight="1">
      <c r="D454" s="150"/>
    </row>
    <row r="455" ht="15.75" customHeight="1">
      <c r="D455" s="150"/>
    </row>
    <row r="456" ht="15.75" customHeight="1">
      <c r="D456" s="150"/>
    </row>
    <row r="457" ht="15.75" customHeight="1">
      <c r="D457" s="150"/>
    </row>
    <row r="458" ht="15.75" customHeight="1">
      <c r="D458" s="150"/>
    </row>
    <row r="459" ht="15.75" customHeight="1">
      <c r="D459" s="150"/>
    </row>
    <row r="460" ht="15.75" customHeight="1">
      <c r="D460" s="150"/>
    </row>
    <row r="461" ht="15.75" customHeight="1">
      <c r="D461" s="150"/>
    </row>
    <row r="462" ht="15.75" customHeight="1">
      <c r="D462" s="150"/>
    </row>
    <row r="463" ht="15.75" customHeight="1">
      <c r="D463" s="150"/>
    </row>
    <row r="464" ht="15.75" customHeight="1">
      <c r="D464" s="150"/>
    </row>
    <row r="465" ht="15.75" customHeight="1">
      <c r="D465" s="150"/>
    </row>
    <row r="466" ht="15.75" customHeight="1">
      <c r="D466" s="150"/>
    </row>
    <row r="467" ht="15.75" customHeight="1">
      <c r="D467" s="150"/>
    </row>
    <row r="468" ht="15.75" customHeight="1">
      <c r="D468" s="150"/>
    </row>
    <row r="469" ht="15.75" customHeight="1">
      <c r="D469" s="150"/>
    </row>
    <row r="470" ht="15.75" customHeight="1">
      <c r="D470" s="150"/>
    </row>
    <row r="471" ht="15.75" customHeight="1">
      <c r="D471" s="150"/>
    </row>
    <row r="472" ht="15.75" customHeight="1">
      <c r="D472" s="150"/>
    </row>
    <row r="473" ht="15.75" customHeight="1">
      <c r="D473" s="150"/>
    </row>
    <row r="474" ht="15.75" customHeight="1">
      <c r="D474" s="150"/>
    </row>
    <row r="475" ht="15.75" customHeight="1">
      <c r="D475" s="150"/>
    </row>
    <row r="476" ht="15.75" customHeight="1">
      <c r="D476" s="150"/>
    </row>
    <row r="477" ht="15.75" customHeight="1">
      <c r="D477" s="150"/>
    </row>
    <row r="478" ht="15.75" customHeight="1">
      <c r="D478" s="150"/>
    </row>
    <row r="479" ht="15.75" customHeight="1">
      <c r="D479" s="150"/>
    </row>
    <row r="480" ht="15.75" customHeight="1">
      <c r="D480" s="150"/>
    </row>
    <row r="481" ht="15.75" customHeight="1">
      <c r="D481" s="150"/>
    </row>
    <row r="482" ht="15.75" customHeight="1">
      <c r="D482" s="150"/>
    </row>
    <row r="483" ht="15.75" customHeight="1">
      <c r="D483" s="150"/>
    </row>
    <row r="484" ht="15.75" customHeight="1">
      <c r="D484" s="150"/>
    </row>
    <row r="485" ht="15.75" customHeight="1">
      <c r="D485" s="150"/>
    </row>
    <row r="486" ht="15.75" customHeight="1">
      <c r="D486" s="150"/>
    </row>
    <row r="487" ht="15.75" customHeight="1">
      <c r="D487" s="150"/>
    </row>
    <row r="488" ht="15.75" customHeight="1">
      <c r="D488" s="150"/>
    </row>
    <row r="489" ht="15.75" customHeight="1">
      <c r="D489" s="150"/>
    </row>
    <row r="490" ht="15.75" customHeight="1">
      <c r="D490" s="150"/>
    </row>
    <row r="491" ht="15.75" customHeight="1">
      <c r="D491" s="150"/>
    </row>
    <row r="492" ht="15.75" customHeight="1">
      <c r="D492" s="150"/>
    </row>
    <row r="493" ht="15.75" customHeight="1">
      <c r="D493" s="150"/>
    </row>
    <row r="494" ht="15.75" customHeight="1">
      <c r="D494" s="150"/>
    </row>
    <row r="495" ht="15.75" customHeight="1">
      <c r="D495" s="150"/>
    </row>
    <row r="496" ht="15.75" customHeight="1">
      <c r="D496" s="150"/>
    </row>
    <row r="497" ht="15.75" customHeight="1">
      <c r="D497" s="150"/>
    </row>
    <row r="498" ht="15.75" customHeight="1">
      <c r="D498" s="150"/>
    </row>
    <row r="499" ht="15.75" customHeight="1">
      <c r="D499" s="150"/>
    </row>
    <row r="500" ht="15.75" customHeight="1">
      <c r="D500" s="150"/>
    </row>
    <row r="501" ht="15.75" customHeight="1">
      <c r="D501" s="150"/>
    </row>
    <row r="502" ht="15.75" customHeight="1">
      <c r="D502" s="150"/>
    </row>
    <row r="503" ht="15.75" customHeight="1">
      <c r="D503" s="150"/>
    </row>
    <row r="504" ht="15.75" customHeight="1">
      <c r="D504" s="150"/>
    </row>
    <row r="505" ht="15.75" customHeight="1">
      <c r="D505" s="150"/>
    </row>
    <row r="506" ht="15.75" customHeight="1">
      <c r="D506" s="150"/>
    </row>
    <row r="507" ht="15.75" customHeight="1">
      <c r="D507" s="150"/>
    </row>
    <row r="508" ht="15.75" customHeight="1">
      <c r="D508" s="150"/>
    </row>
    <row r="509" ht="15.75" customHeight="1">
      <c r="D509" s="150"/>
    </row>
    <row r="510" ht="15.75" customHeight="1">
      <c r="D510" s="150"/>
    </row>
    <row r="511" ht="15.75" customHeight="1">
      <c r="D511" s="150"/>
    </row>
    <row r="512" ht="15.75" customHeight="1">
      <c r="D512" s="150"/>
    </row>
    <row r="513" ht="15.75" customHeight="1">
      <c r="D513" s="150"/>
    </row>
    <row r="514" ht="15.75" customHeight="1">
      <c r="D514" s="150"/>
    </row>
    <row r="515" ht="15.75" customHeight="1">
      <c r="D515" s="150"/>
    </row>
    <row r="516" ht="15.75" customHeight="1">
      <c r="D516" s="150"/>
    </row>
    <row r="517" ht="15.75" customHeight="1">
      <c r="D517" s="150"/>
    </row>
    <row r="518" ht="15.75" customHeight="1">
      <c r="D518" s="150"/>
    </row>
    <row r="519" ht="15.75" customHeight="1">
      <c r="D519" s="150"/>
    </row>
    <row r="520" ht="15.75" customHeight="1">
      <c r="D520" s="150"/>
    </row>
    <row r="521" ht="15.75" customHeight="1">
      <c r="D521" s="150"/>
    </row>
    <row r="522" ht="15.75" customHeight="1">
      <c r="D522" s="150"/>
    </row>
    <row r="523" ht="15.75" customHeight="1">
      <c r="D523" s="150"/>
    </row>
    <row r="524" ht="15.75" customHeight="1">
      <c r="D524" s="150"/>
    </row>
    <row r="525" ht="15.75" customHeight="1">
      <c r="D525" s="150"/>
    </row>
    <row r="526" ht="15.75" customHeight="1">
      <c r="D526" s="150"/>
    </row>
    <row r="527" ht="15.75" customHeight="1">
      <c r="D527" s="150"/>
    </row>
    <row r="528" ht="15.75" customHeight="1">
      <c r="D528" s="150"/>
    </row>
    <row r="529" ht="15.75" customHeight="1">
      <c r="D529" s="150"/>
    </row>
    <row r="530" ht="15.75" customHeight="1">
      <c r="D530" s="150"/>
    </row>
    <row r="531" ht="15.75" customHeight="1">
      <c r="D531" s="150"/>
    </row>
    <row r="532" ht="15.75" customHeight="1">
      <c r="D532" s="150"/>
    </row>
    <row r="533" ht="15.75" customHeight="1">
      <c r="D533" s="150"/>
    </row>
    <row r="534" ht="15.75" customHeight="1">
      <c r="D534" s="150"/>
    </row>
    <row r="535" ht="15.75" customHeight="1">
      <c r="D535" s="150"/>
    </row>
    <row r="536" ht="15.75" customHeight="1">
      <c r="D536" s="150"/>
    </row>
    <row r="537" ht="15.75" customHeight="1">
      <c r="D537" s="150"/>
    </row>
    <row r="538" ht="15.75" customHeight="1">
      <c r="D538" s="150"/>
    </row>
    <row r="539" ht="15.75" customHeight="1">
      <c r="D539" s="150"/>
    </row>
    <row r="540" ht="15.75" customHeight="1">
      <c r="D540" s="150"/>
    </row>
    <row r="541" ht="15.75" customHeight="1">
      <c r="D541" s="150"/>
    </row>
    <row r="542" ht="15.75" customHeight="1">
      <c r="D542" s="150"/>
    </row>
    <row r="543" ht="15.75" customHeight="1">
      <c r="D543" s="150"/>
    </row>
    <row r="544" ht="15.75" customHeight="1">
      <c r="D544" s="150"/>
    </row>
    <row r="545" ht="15.75" customHeight="1">
      <c r="D545" s="150"/>
    </row>
    <row r="546" ht="15.75" customHeight="1">
      <c r="D546" s="150"/>
    </row>
    <row r="547" ht="15.75" customHeight="1">
      <c r="D547" s="150"/>
    </row>
    <row r="548" ht="15.75" customHeight="1">
      <c r="D548" s="150"/>
    </row>
    <row r="549" ht="15.75" customHeight="1">
      <c r="D549" s="150"/>
    </row>
    <row r="550" ht="15.75" customHeight="1">
      <c r="D550" s="150"/>
    </row>
    <row r="551" ht="15.75" customHeight="1">
      <c r="D551" s="150"/>
    </row>
    <row r="552" ht="15.75" customHeight="1">
      <c r="D552" s="150"/>
    </row>
    <row r="553" ht="15.75" customHeight="1">
      <c r="D553" s="150"/>
    </row>
    <row r="554" ht="15.75" customHeight="1">
      <c r="D554" s="150"/>
    </row>
    <row r="555" ht="15.75" customHeight="1">
      <c r="D555" s="150"/>
    </row>
    <row r="556" ht="15.75" customHeight="1">
      <c r="D556" s="150"/>
    </row>
    <row r="557" ht="15.75" customHeight="1">
      <c r="D557" s="150"/>
    </row>
    <row r="558" ht="15.75" customHeight="1">
      <c r="D558" s="150"/>
    </row>
    <row r="559" ht="15.75" customHeight="1">
      <c r="D559" s="150"/>
    </row>
    <row r="560" ht="15.75" customHeight="1">
      <c r="D560" s="150"/>
    </row>
    <row r="561" ht="15.75" customHeight="1">
      <c r="D561" s="150"/>
    </row>
    <row r="562" ht="15.75" customHeight="1">
      <c r="D562" s="150"/>
    </row>
    <row r="563" ht="15.75" customHeight="1">
      <c r="D563" s="150"/>
    </row>
    <row r="564" ht="15.75" customHeight="1">
      <c r="D564" s="150"/>
    </row>
    <row r="565" ht="15.75" customHeight="1">
      <c r="D565" s="150"/>
    </row>
    <row r="566" ht="15.75" customHeight="1">
      <c r="D566" s="150"/>
    </row>
    <row r="567" ht="15.75" customHeight="1">
      <c r="D567" s="150"/>
    </row>
    <row r="568" ht="15.75" customHeight="1">
      <c r="D568" s="150"/>
    </row>
    <row r="569" ht="15.75" customHeight="1">
      <c r="D569" s="150"/>
    </row>
    <row r="570" ht="15.75" customHeight="1">
      <c r="D570" s="150"/>
    </row>
    <row r="571" ht="15.75" customHeight="1">
      <c r="D571" s="150"/>
    </row>
    <row r="572" ht="15.75" customHeight="1">
      <c r="D572" s="150"/>
    </row>
    <row r="573" ht="15.75" customHeight="1">
      <c r="D573" s="150"/>
    </row>
    <row r="574" ht="15.75" customHeight="1">
      <c r="D574" s="150"/>
    </row>
    <row r="575" ht="15.75" customHeight="1">
      <c r="D575" s="150"/>
    </row>
    <row r="576" ht="15.75" customHeight="1">
      <c r="D576" s="150"/>
    </row>
    <row r="577" ht="15.75" customHeight="1">
      <c r="D577" s="150"/>
    </row>
    <row r="578" ht="15.75" customHeight="1">
      <c r="D578" s="150"/>
    </row>
    <row r="579" ht="15.75" customHeight="1">
      <c r="D579" s="150"/>
    </row>
    <row r="580" ht="15.75" customHeight="1">
      <c r="D580" s="150"/>
    </row>
    <row r="581" ht="15.75" customHeight="1">
      <c r="D581" s="150"/>
    </row>
    <row r="582" ht="15.75" customHeight="1">
      <c r="D582" s="150"/>
    </row>
    <row r="583" ht="15.75" customHeight="1">
      <c r="D583" s="150"/>
    </row>
    <row r="584" ht="15.75" customHeight="1">
      <c r="D584" s="150"/>
    </row>
    <row r="585" ht="15.75" customHeight="1">
      <c r="D585" s="150"/>
    </row>
    <row r="586" ht="15.75" customHeight="1">
      <c r="D586" s="150"/>
    </row>
    <row r="587" ht="15.75" customHeight="1">
      <c r="D587" s="150"/>
    </row>
    <row r="588" ht="15.75" customHeight="1">
      <c r="D588" s="150"/>
    </row>
    <row r="589" ht="15.75" customHeight="1">
      <c r="D589" s="150"/>
    </row>
    <row r="590" ht="15.75" customHeight="1">
      <c r="D590" s="150"/>
    </row>
    <row r="591" ht="15.75" customHeight="1">
      <c r="D591" s="150"/>
    </row>
    <row r="592" ht="15.75" customHeight="1">
      <c r="D592" s="150"/>
    </row>
    <row r="593" ht="15.75" customHeight="1">
      <c r="D593" s="150"/>
    </row>
    <row r="594" ht="15.75" customHeight="1">
      <c r="D594" s="150"/>
    </row>
    <row r="595" ht="15.75" customHeight="1">
      <c r="D595" s="150"/>
    </row>
    <row r="596" ht="15.75" customHeight="1">
      <c r="D596" s="150"/>
    </row>
    <row r="597" ht="15.75" customHeight="1">
      <c r="D597" s="150"/>
    </row>
    <row r="598" ht="15.75" customHeight="1">
      <c r="D598" s="150"/>
    </row>
    <row r="599" ht="15.75" customHeight="1">
      <c r="D599" s="150"/>
    </row>
    <row r="600" ht="15.75" customHeight="1">
      <c r="D600" s="150"/>
    </row>
    <row r="601" ht="15.75" customHeight="1">
      <c r="D601" s="150"/>
    </row>
    <row r="602" ht="15.75" customHeight="1">
      <c r="D602" s="150"/>
    </row>
    <row r="603" ht="15.75" customHeight="1">
      <c r="D603" s="150"/>
    </row>
    <row r="604" ht="15.75" customHeight="1">
      <c r="D604" s="150"/>
    </row>
    <row r="605" ht="15.75" customHeight="1">
      <c r="D605" s="150"/>
    </row>
    <row r="606" ht="15.75" customHeight="1">
      <c r="D606" s="150"/>
    </row>
    <row r="607" ht="15.75" customHeight="1">
      <c r="D607" s="150"/>
    </row>
    <row r="608" ht="15.75" customHeight="1">
      <c r="D608" s="150"/>
    </row>
    <row r="609" ht="15.75" customHeight="1">
      <c r="D609" s="150"/>
    </row>
    <row r="610" ht="15.75" customHeight="1">
      <c r="D610" s="150"/>
    </row>
    <row r="611" ht="15.75" customHeight="1">
      <c r="D611" s="150"/>
    </row>
    <row r="612" ht="15.75" customHeight="1">
      <c r="D612" s="150"/>
    </row>
    <row r="613" ht="15.75" customHeight="1">
      <c r="D613" s="150"/>
    </row>
    <row r="614" ht="15.75" customHeight="1">
      <c r="D614" s="150"/>
    </row>
    <row r="615" ht="15.75" customHeight="1">
      <c r="D615" s="150"/>
    </row>
    <row r="616" ht="15.75" customHeight="1">
      <c r="D616" s="150"/>
    </row>
    <row r="617" ht="15.75" customHeight="1">
      <c r="D617" s="150"/>
    </row>
    <row r="618" ht="15.75" customHeight="1">
      <c r="D618" s="150"/>
    </row>
    <row r="619" ht="15.75" customHeight="1">
      <c r="D619" s="150"/>
    </row>
    <row r="620" ht="15.75" customHeight="1">
      <c r="D620" s="150"/>
    </row>
    <row r="621" ht="15.75" customHeight="1">
      <c r="D621" s="150"/>
    </row>
    <row r="622" ht="15.75" customHeight="1">
      <c r="D622" s="150"/>
    </row>
    <row r="623" ht="15.75" customHeight="1">
      <c r="D623" s="150"/>
    </row>
    <row r="624" ht="15.75" customHeight="1">
      <c r="D624" s="150"/>
    </row>
    <row r="625" ht="15.75" customHeight="1">
      <c r="D625" s="150"/>
    </row>
    <row r="626" ht="15.75" customHeight="1">
      <c r="D626" s="150"/>
    </row>
    <row r="627" ht="15.75" customHeight="1">
      <c r="D627" s="150"/>
    </row>
    <row r="628" ht="15.75" customHeight="1">
      <c r="D628" s="150"/>
    </row>
    <row r="629" ht="15.75" customHeight="1">
      <c r="D629" s="150"/>
    </row>
    <row r="630" ht="15.75" customHeight="1">
      <c r="D630" s="150"/>
    </row>
    <row r="631" ht="15.75" customHeight="1">
      <c r="D631" s="150"/>
    </row>
    <row r="632" ht="15.75" customHeight="1">
      <c r="D632" s="150"/>
    </row>
    <row r="633" ht="15.75" customHeight="1">
      <c r="D633" s="150"/>
    </row>
    <row r="634" ht="15.75" customHeight="1">
      <c r="D634" s="150"/>
    </row>
    <row r="635" ht="15.75" customHeight="1">
      <c r="D635" s="150"/>
    </row>
    <row r="636" ht="15.75" customHeight="1">
      <c r="D636" s="150"/>
    </row>
    <row r="637" ht="15.75" customHeight="1">
      <c r="D637" s="150"/>
    </row>
    <row r="638" ht="15.75" customHeight="1">
      <c r="D638" s="150"/>
    </row>
    <row r="639" ht="15.75" customHeight="1">
      <c r="D639" s="150"/>
    </row>
    <row r="640" ht="15.75" customHeight="1">
      <c r="D640" s="150"/>
    </row>
    <row r="641" ht="15.75" customHeight="1">
      <c r="D641" s="150"/>
    </row>
    <row r="642" ht="15.75" customHeight="1">
      <c r="D642" s="150"/>
    </row>
    <row r="643" ht="15.75" customHeight="1">
      <c r="D643" s="150"/>
    </row>
    <row r="644" ht="15.75" customHeight="1">
      <c r="D644" s="150"/>
    </row>
    <row r="645" ht="15.75" customHeight="1">
      <c r="D645" s="150"/>
    </row>
    <row r="646" ht="15.75" customHeight="1">
      <c r="D646" s="150"/>
    </row>
    <row r="647" ht="15.75" customHeight="1">
      <c r="D647" s="150"/>
    </row>
    <row r="648" ht="15.75" customHeight="1">
      <c r="D648" s="150"/>
    </row>
    <row r="649" ht="15.75" customHeight="1">
      <c r="D649" s="150"/>
    </row>
    <row r="650" ht="15.75" customHeight="1">
      <c r="D650" s="150"/>
    </row>
    <row r="651" ht="15.75" customHeight="1">
      <c r="D651" s="150"/>
    </row>
    <row r="652" ht="15.75" customHeight="1">
      <c r="D652" s="150"/>
    </row>
    <row r="653" ht="15.75" customHeight="1">
      <c r="D653" s="150"/>
    </row>
    <row r="654" ht="15.75" customHeight="1">
      <c r="D654" s="150"/>
    </row>
    <row r="655" ht="15.75" customHeight="1">
      <c r="D655" s="150"/>
    </row>
    <row r="656" ht="15.75" customHeight="1">
      <c r="D656" s="150"/>
    </row>
    <row r="657" ht="15.75" customHeight="1">
      <c r="D657" s="150"/>
    </row>
    <row r="658" ht="15.75" customHeight="1">
      <c r="D658" s="150"/>
    </row>
    <row r="659" ht="15.75" customHeight="1">
      <c r="D659" s="150"/>
    </row>
    <row r="660" ht="15.75" customHeight="1">
      <c r="D660" s="150"/>
    </row>
    <row r="661" ht="15.75" customHeight="1">
      <c r="D661" s="150"/>
    </row>
    <row r="662" ht="15.75" customHeight="1">
      <c r="D662" s="150"/>
    </row>
    <row r="663" ht="15.75" customHeight="1">
      <c r="D663" s="150"/>
    </row>
    <row r="664" ht="15.75" customHeight="1">
      <c r="D664" s="150"/>
    </row>
    <row r="665" ht="15.75" customHeight="1">
      <c r="D665" s="150"/>
    </row>
    <row r="666" ht="15.75" customHeight="1">
      <c r="D666" s="150"/>
    </row>
    <row r="667" ht="15.75" customHeight="1">
      <c r="D667" s="150"/>
    </row>
    <row r="668" ht="15.75" customHeight="1">
      <c r="D668" s="150"/>
    </row>
    <row r="669" ht="15.75" customHeight="1">
      <c r="D669" s="150"/>
    </row>
    <row r="670" ht="15.75" customHeight="1">
      <c r="D670" s="150"/>
    </row>
    <row r="671" ht="15.75" customHeight="1">
      <c r="D671" s="150"/>
    </row>
    <row r="672" ht="15.75" customHeight="1">
      <c r="D672" s="150"/>
    </row>
    <row r="673" ht="15.75" customHeight="1">
      <c r="D673" s="150"/>
    </row>
    <row r="674" ht="15.75" customHeight="1">
      <c r="D674" s="150"/>
    </row>
    <row r="675" ht="15.75" customHeight="1">
      <c r="D675" s="150"/>
    </row>
    <row r="676" ht="15.75" customHeight="1">
      <c r="D676" s="150"/>
    </row>
    <row r="677" ht="15.75" customHeight="1">
      <c r="D677" s="150"/>
    </row>
    <row r="678" ht="15.75" customHeight="1">
      <c r="D678" s="150"/>
    </row>
    <row r="679" ht="15.75" customHeight="1">
      <c r="D679" s="150"/>
    </row>
    <row r="680" ht="15.75" customHeight="1">
      <c r="D680" s="150"/>
    </row>
    <row r="681" ht="15.75" customHeight="1">
      <c r="D681" s="150"/>
    </row>
    <row r="682" ht="15.75" customHeight="1">
      <c r="D682" s="150"/>
    </row>
    <row r="683" ht="15.75" customHeight="1">
      <c r="D683" s="150"/>
    </row>
    <row r="684" ht="15.75" customHeight="1">
      <c r="D684" s="150"/>
    </row>
    <row r="685" ht="15.75" customHeight="1">
      <c r="D685" s="150"/>
    </row>
    <row r="686" ht="15.75" customHeight="1">
      <c r="D686" s="150"/>
    </row>
    <row r="687" ht="15.75" customHeight="1">
      <c r="D687" s="150"/>
    </row>
    <row r="688" ht="15.75" customHeight="1">
      <c r="D688" s="150"/>
    </row>
    <row r="689" ht="15.75" customHeight="1">
      <c r="D689" s="150"/>
    </row>
    <row r="690" ht="15.75" customHeight="1">
      <c r="D690" s="150"/>
    </row>
    <row r="691" ht="15.75" customHeight="1">
      <c r="D691" s="150"/>
    </row>
    <row r="692" ht="15.75" customHeight="1">
      <c r="D692" s="150"/>
    </row>
    <row r="693" ht="15.75" customHeight="1">
      <c r="D693" s="150"/>
    </row>
    <row r="694" ht="15.75" customHeight="1">
      <c r="D694" s="150"/>
    </row>
    <row r="695" ht="15.75" customHeight="1">
      <c r="D695" s="150"/>
    </row>
    <row r="696" ht="15.75" customHeight="1">
      <c r="D696" s="150"/>
    </row>
    <row r="697" ht="15.75" customHeight="1">
      <c r="D697" s="150"/>
    </row>
    <row r="698" ht="15.75" customHeight="1">
      <c r="D698" s="150"/>
    </row>
    <row r="699" ht="15.75" customHeight="1">
      <c r="D699" s="150"/>
    </row>
    <row r="700" ht="15.75" customHeight="1">
      <c r="D700" s="150"/>
    </row>
    <row r="701" ht="15.75" customHeight="1">
      <c r="D701" s="150"/>
    </row>
    <row r="702" ht="15.75" customHeight="1">
      <c r="D702" s="150"/>
    </row>
    <row r="703" ht="15.75" customHeight="1">
      <c r="D703" s="150"/>
    </row>
    <row r="704" ht="15.75" customHeight="1">
      <c r="D704" s="150"/>
    </row>
    <row r="705" ht="15.75" customHeight="1">
      <c r="D705" s="150"/>
    </row>
    <row r="706" ht="15.75" customHeight="1">
      <c r="D706" s="150"/>
    </row>
    <row r="707" ht="15.75" customHeight="1">
      <c r="D707" s="150"/>
    </row>
    <row r="708" ht="15.75" customHeight="1">
      <c r="D708" s="150"/>
    </row>
    <row r="709" ht="15.75" customHeight="1">
      <c r="D709" s="150"/>
    </row>
    <row r="710" ht="15.75" customHeight="1">
      <c r="D710" s="150"/>
    </row>
    <row r="711" ht="15.75" customHeight="1">
      <c r="D711" s="150"/>
    </row>
    <row r="712" ht="15.75" customHeight="1">
      <c r="D712" s="150"/>
    </row>
    <row r="713" ht="15.75" customHeight="1">
      <c r="D713" s="150"/>
    </row>
    <row r="714" ht="15.75" customHeight="1">
      <c r="D714" s="150"/>
    </row>
    <row r="715" ht="15.75" customHeight="1">
      <c r="D715" s="150"/>
    </row>
    <row r="716" ht="15.75" customHeight="1">
      <c r="D716" s="150"/>
    </row>
    <row r="717" ht="15.75" customHeight="1">
      <c r="D717" s="150"/>
    </row>
    <row r="718" ht="15.75" customHeight="1">
      <c r="D718" s="150"/>
    </row>
    <row r="719" ht="15.75" customHeight="1">
      <c r="D719" s="150"/>
    </row>
    <row r="720" ht="15.75" customHeight="1">
      <c r="D720" s="150"/>
    </row>
    <row r="721" ht="15.75" customHeight="1">
      <c r="D721" s="150"/>
    </row>
    <row r="722" ht="15.75" customHeight="1">
      <c r="D722" s="150"/>
    </row>
    <row r="723" ht="15.75" customHeight="1">
      <c r="D723" s="150"/>
    </row>
    <row r="724" ht="15.75" customHeight="1">
      <c r="D724" s="150"/>
    </row>
    <row r="725" ht="15.75" customHeight="1">
      <c r="D725" s="150"/>
    </row>
    <row r="726" ht="15.75" customHeight="1">
      <c r="D726" s="150"/>
    </row>
    <row r="727" ht="15.75" customHeight="1">
      <c r="D727" s="150"/>
    </row>
    <row r="728" ht="15.75" customHeight="1">
      <c r="D728" s="150"/>
    </row>
    <row r="729" ht="15.75" customHeight="1">
      <c r="D729" s="150"/>
    </row>
    <row r="730" ht="15.75" customHeight="1">
      <c r="D730" s="150"/>
    </row>
    <row r="731" ht="15.75" customHeight="1">
      <c r="D731" s="150"/>
    </row>
    <row r="732" ht="15.75" customHeight="1">
      <c r="D732" s="150"/>
    </row>
    <row r="733" ht="15.75" customHeight="1">
      <c r="D733" s="150"/>
    </row>
    <row r="734" ht="15.75" customHeight="1">
      <c r="D734" s="150"/>
    </row>
    <row r="735" ht="15.75" customHeight="1">
      <c r="D735" s="150"/>
    </row>
    <row r="736" ht="15.75" customHeight="1">
      <c r="D736" s="150"/>
    </row>
    <row r="737" ht="15.75" customHeight="1">
      <c r="D737" s="150"/>
    </row>
    <row r="738" ht="15.75" customHeight="1">
      <c r="D738" s="150"/>
    </row>
    <row r="739" ht="15.75" customHeight="1">
      <c r="D739" s="150"/>
    </row>
    <row r="740" ht="15.75" customHeight="1">
      <c r="D740" s="150"/>
    </row>
    <row r="741" ht="15.75" customHeight="1">
      <c r="D741" s="150"/>
    </row>
    <row r="742" ht="15.75" customHeight="1">
      <c r="D742" s="150"/>
    </row>
    <row r="743" ht="15.75" customHeight="1">
      <c r="D743" s="150"/>
    </row>
    <row r="744" ht="15.75" customHeight="1">
      <c r="D744" s="150"/>
    </row>
    <row r="745" ht="15.75" customHeight="1">
      <c r="D745" s="150"/>
    </row>
    <row r="746" ht="15.75" customHeight="1">
      <c r="D746" s="150"/>
    </row>
    <row r="747" ht="15.75" customHeight="1">
      <c r="D747" s="150"/>
    </row>
    <row r="748" ht="15.75" customHeight="1">
      <c r="D748" s="150"/>
    </row>
    <row r="749" ht="15.75" customHeight="1">
      <c r="D749" s="150"/>
    </row>
    <row r="750" ht="15.75" customHeight="1">
      <c r="D750" s="150"/>
    </row>
    <row r="751" ht="15.75" customHeight="1">
      <c r="D751" s="150"/>
    </row>
    <row r="752" ht="15.75" customHeight="1">
      <c r="D752" s="150"/>
    </row>
    <row r="753" ht="15.75" customHeight="1">
      <c r="D753" s="150"/>
    </row>
    <row r="754" ht="15.75" customHeight="1">
      <c r="D754" s="150"/>
    </row>
    <row r="755" ht="15.75" customHeight="1">
      <c r="D755" s="150"/>
    </row>
    <row r="756" ht="15.75" customHeight="1">
      <c r="D756" s="150"/>
    </row>
    <row r="757" ht="15.75" customHeight="1">
      <c r="D757" s="150"/>
    </row>
    <row r="758" ht="15.75" customHeight="1">
      <c r="D758" s="150"/>
    </row>
    <row r="759" ht="15.75" customHeight="1">
      <c r="D759" s="150"/>
    </row>
    <row r="760" ht="15.75" customHeight="1">
      <c r="D760" s="150"/>
    </row>
    <row r="761" ht="15.75" customHeight="1">
      <c r="D761" s="150"/>
    </row>
    <row r="762" ht="15.75" customHeight="1">
      <c r="D762" s="150"/>
    </row>
    <row r="763" ht="15.75" customHeight="1">
      <c r="D763" s="150"/>
    </row>
    <row r="764" ht="15.75" customHeight="1">
      <c r="D764" s="150"/>
    </row>
    <row r="765" ht="15.75" customHeight="1">
      <c r="D765" s="150"/>
    </row>
    <row r="766" ht="15.75" customHeight="1">
      <c r="D766" s="150"/>
    </row>
    <row r="767" ht="15.75" customHeight="1">
      <c r="D767" s="150"/>
    </row>
    <row r="768" ht="15.75" customHeight="1">
      <c r="D768" s="150"/>
    </row>
    <row r="769" ht="15.75" customHeight="1">
      <c r="D769" s="150"/>
    </row>
    <row r="770" ht="15.75" customHeight="1">
      <c r="D770" s="150"/>
    </row>
    <row r="771" ht="15.75" customHeight="1">
      <c r="D771" s="150"/>
    </row>
    <row r="772" ht="15.75" customHeight="1">
      <c r="D772" s="150"/>
    </row>
    <row r="773" ht="15.75" customHeight="1">
      <c r="D773" s="150"/>
    </row>
    <row r="774" ht="15.75" customHeight="1">
      <c r="D774" s="150"/>
    </row>
    <row r="775" ht="15.75" customHeight="1">
      <c r="D775" s="150"/>
    </row>
    <row r="776" ht="15.75" customHeight="1">
      <c r="D776" s="150"/>
    </row>
    <row r="777" ht="15.75" customHeight="1">
      <c r="D777" s="150"/>
    </row>
    <row r="778" ht="15.75" customHeight="1">
      <c r="D778" s="150"/>
    </row>
    <row r="779" ht="15.75" customHeight="1">
      <c r="D779" s="150"/>
    </row>
    <row r="780" ht="15.75" customHeight="1">
      <c r="D780" s="150"/>
    </row>
    <row r="781" ht="15.75" customHeight="1">
      <c r="D781" s="150"/>
    </row>
    <row r="782" ht="15.75" customHeight="1">
      <c r="D782" s="150"/>
    </row>
    <row r="783" ht="15.75" customHeight="1">
      <c r="D783" s="150"/>
    </row>
    <row r="784" ht="15.75" customHeight="1">
      <c r="D784" s="150"/>
    </row>
    <row r="785" ht="15.75" customHeight="1">
      <c r="D785" s="150"/>
    </row>
    <row r="786" ht="15.75" customHeight="1">
      <c r="D786" s="150"/>
    </row>
    <row r="787" ht="15.75" customHeight="1">
      <c r="D787" s="150"/>
    </row>
    <row r="788" ht="15.75" customHeight="1">
      <c r="D788" s="150"/>
    </row>
    <row r="789" ht="15.75" customHeight="1">
      <c r="D789" s="150"/>
    </row>
    <row r="790" ht="15.75" customHeight="1">
      <c r="D790" s="150"/>
    </row>
    <row r="791" ht="15.75" customHeight="1">
      <c r="D791" s="150"/>
    </row>
    <row r="792" ht="15.75" customHeight="1">
      <c r="D792" s="150"/>
    </row>
    <row r="793" ht="15.75" customHeight="1">
      <c r="D793" s="150"/>
    </row>
    <row r="794" ht="15.75" customHeight="1">
      <c r="D794" s="150"/>
    </row>
    <row r="795" ht="15.75" customHeight="1">
      <c r="D795" s="150"/>
    </row>
    <row r="796" ht="15.75" customHeight="1">
      <c r="D796" s="150"/>
    </row>
    <row r="797" ht="15.75" customHeight="1">
      <c r="D797" s="150"/>
    </row>
    <row r="798" ht="15.75" customHeight="1">
      <c r="D798" s="150"/>
    </row>
    <row r="799" ht="15.75" customHeight="1">
      <c r="D799" s="150"/>
    </row>
    <row r="800" ht="15.75" customHeight="1">
      <c r="D800" s="150"/>
    </row>
    <row r="801" ht="15.75" customHeight="1">
      <c r="D801" s="150"/>
    </row>
    <row r="802" ht="15.75" customHeight="1">
      <c r="D802" s="150"/>
    </row>
    <row r="803" ht="15.75" customHeight="1">
      <c r="D803" s="150"/>
    </row>
    <row r="804" ht="15.75" customHeight="1">
      <c r="D804" s="150"/>
    </row>
    <row r="805" ht="15.75" customHeight="1">
      <c r="D805" s="150"/>
    </row>
    <row r="806" ht="15.75" customHeight="1">
      <c r="D806" s="150"/>
    </row>
    <row r="807" ht="15.75" customHeight="1">
      <c r="D807" s="150"/>
    </row>
    <row r="808" ht="15.75" customHeight="1">
      <c r="D808" s="150"/>
    </row>
    <row r="809" ht="15.75" customHeight="1">
      <c r="D809" s="150"/>
    </row>
    <row r="810" ht="15.75" customHeight="1">
      <c r="D810" s="150"/>
    </row>
    <row r="811" ht="15.75" customHeight="1">
      <c r="D811" s="150"/>
    </row>
    <row r="812" ht="15.75" customHeight="1">
      <c r="D812" s="150"/>
    </row>
    <row r="813" ht="15.75" customHeight="1">
      <c r="D813" s="150"/>
    </row>
    <row r="814" ht="15.75" customHeight="1">
      <c r="D814" s="150"/>
    </row>
    <row r="815" ht="15.75" customHeight="1">
      <c r="D815" s="150"/>
    </row>
    <row r="816" ht="15.75" customHeight="1">
      <c r="D816" s="150"/>
    </row>
    <row r="817" ht="15.75" customHeight="1">
      <c r="D817" s="150"/>
    </row>
    <row r="818" ht="15.75" customHeight="1">
      <c r="D818" s="150"/>
    </row>
    <row r="819" ht="15.75" customHeight="1">
      <c r="D819" s="150"/>
    </row>
    <row r="820" ht="15.75" customHeight="1">
      <c r="D820" s="150"/>
    </row>
    <row r="821" ht="15.75" customHeight="1">
      <c r="D821" s="150"/>
    </row>
    <row r="822" ht="15.75" customHeight="1">
      <c r="D822" s="150"/>
    </row>
    <row r="823" ht="15.75" customHeight="1">
      <c r="D823" s="150"/>
    </row>
    <row r="824" ht="15.75" customHeight="1">
      <c r="D824" s="150"/>
    </row>
    <row r="825" ht="15.75" customHeight="1">
      <c r="D825" s="150"/>
    </row>
    <row r="826" ht="15.75" customHeight="1">
      <c r="D826" s="150"/>
    </row>
    <row r="827" ht="15.75" customHeight="1">
      <c r="D827" s="150"/>
    </row>
    <row r="828" ht="15.75" customHeight="1">
      <c r="D828" s="150"/>
    </row>
    <row r="829" ht="15.75" customHeight="1">
      <c r="D829" s="150"/>
    </row>
    <row r="830" ht="15.75" customHeight="1">
      <c r="D830" s="150"/>
    </row>
    <row r="831" ht="15.75" customHeight="1">
      <c r="D831" s="150"/>
    </row>
    <row r="832" ht="15.75" customHeight="1">
      <c r="D832" s="150"/>
    </row>
    <row r="833" ht="15.75" customHeight="1">
      <c r="D833" s="150"/>
    </row>
    <row r="834" ht="15.75" customHeight="1">
      <c r="D834" s="150"/>
    </row>
    <row r="835" ht="15.75" customHeight="1">
      <c r="D835" s="150"/>
    </row>
    <row r="836" ht="15.75" customHeight="1">
      <c r="D836" s="150"/>
    </row>
    <row r="837" ht="15.75" customHeight="1">
      <c r="D837" s="150"/>
    </row>
    <row r="838" ht="15.75" customHeight="1">
      <c r="D838" s="150"/>
    </row>
    <row r="839" ht="15.75" customHeight="1">
      <c r="D839" s="150"/>
    </row>
    <row r="840" ht="15.75" customHeight="1">
      <c r="D840" s="150"/>
    </row>
    <row r="841" ht="15.75" customHeight="1">
      <c r="D841" s="150"/>
    </row>
    <row r="842" ht="15.75" customHeight="1">
      <c r="D842" s="150"/>
    </row>
    <row r="843" ht="15.75" customHeight="1">
      <c r="D843" s="150"/>
    </row>
    <row r="844" ht="15.75" customHeight="1">
      <c r="D844" s="150"/>
    </row>
    <row r="845" ht="15.75" customHeight="1">
      <c r="D845" s="150"/>
    </row>
    <row r="846" ht="15.75" customHeight="1">
      <c r="D846" s="150"/>
    </row>
    <row r="847" ht="15.75" customHeight="1">
      <c r="D847" s="150"/>
    </row>
    <row r="848" ht="15.75" customHeight="1">
      <c r="D848" s="150"/>
    </row>
    <row r="849" ht="15.75" customHeight="1">
      <c r="D849" s="150"/>
    </row>
    <row r="850" ht="15.75" customHeight="1">
      <c r="D850" s="150"/>
    </row>
    <row r="851" ht="15.75" customHeight="1">
      <c r="D851" s="150"/>
    </row>
    <row r="852" ht="15.75" customHeight="1">
      <c r="D852" s="150"/>
    </row>
    <row r="853" ht="15.75" customHeight="1">
      <c r="D853" s="150"/>
    </row>
    <row r="854" ht="15.75" customHeight="1">
      <c r="D854" s="150"/>
    </row>
    <row r="855" ht="15.75" customHeight="1">
      <c r="D855" s="150"/>
    </row>
    <row r="856" ht="15.75" customHeight="1">
      <c r="D856" s="150"/>
    </row>
    <row r="857" ht="15.75" customHeight="1">
      <c r="D857" s="150"/>
    </row>
    <row r="858" ht="15.75" customHeight="1">
      <c r="D858" s="150"/>
    </row>
    <row r="859" ht="15.75" customHeight="1">
      <c r="D859" s="150"/>
    </row>
    <row r="860" ht="15.75" customHeight="1">
      <c r="D860" s="150"/>
    </row>
    <row r="861" ht="15.75" customHeight="1">
      <c r="D861" s="150"/>
    </row>
    <row r="862" ht="15.75" customHeight="1">
      <c r="D862" s="150"/>
    </row>
    <row r="863" ht="15.75" customHeight="1">
      <c r="D863" s="150"/>
    </row>
    <row r="864" ht="15.75" customHeight="1">
      <c r="D864" s="150"/>
    </row>
    <row r="865" ht="15.75" customHeight="1">
      <c r="D865" s="150"/>
    </row>
    <row r="866" ht="15.75" customHeight="1">
      <c r="D866" s="150"/>
    </row>
    <row r="867" ht="15.75" customHeight="1">
      <c r="D867" s="150"/>
    </row>
    <row r="868" ht="15.75" customHeight="1">
      <c r="D868" s="150"/>
    </row>
    <row r="869" ht="15.75" customHeight="1">
      <c r="D869" s="150"/>
    </row>
    <row r="870" ht="15.75" customHeight="1">
      <c r="D870" s="150"/>
    </row>
    <row r="871" ht="15.75" customHeight="1">
      <c r="D871" s="150"/>
    </row>
    <row r="872" ht="15.75" customHeight="1">
      <c r="D872" s="150"/>
    </row>
    <row r="873" ht="15.75" customHeight="1">
      <c r="D873" s="150"/>
    </row>
    <row r="874" ht="15.75" customHeight="1">
      <c r="D874" s="150"/>
    </row>
    <row r="875" ht="15.75" customHeight="1">
      <c r="D875" s="150"/>
    </row>
    <row r="876" ht="15.75" customHeight="1">
      <c r="D876" s="150"/>
    </row>
    <row r="877" ht="15.75" customHeight="1">
      <c r="D877" s="150"/>
    </row>
    <row r="878" ht="15.75" customHeight="1">
      <c r="D878" s="150"/>
    </row>
    <row r="879" ht="15.75" customHeight="1">
      <c r="D879" s="150"/>
    </row>
    <row r="880" ht="15.75" customHeight="1">
      <c r="D880" s="150"/>
    </row>
    <row r="881" ht="15.75" customHeight="1">
      <c r="D881" s="150"/>
    </row>
    <row r="882" ht="15.75" customHeight="1">
      <c r="D882" s="150"/>
    </row>
    <row r="883" ht="15.75" customHeight="1">
      <c r="D883" s="150"/>
    </row>
    <row r="884" ht="15.75" customHeight="1">
      <c r="D884" s="150"/>
    </row>
    <row r="885" ht="15.75" customHeight="1">
      <c r="D885" s="150"/>
    </row>
    <row r="886" ht="15.75" customHeight="1">
      <c r="D886" s="150"/>
    </row>
    <row r="887" ht="15.75" customHeight="1">
      <c r="D887" s="150"/>
    </row>
    <row r="888" ht="15.75" customHeight="1">
      <c r="D888" s="150"/>
    </row>
    <row r="889" ht="15.75" customHeight="1">
      <c r="D889" s="150"/>
    </row>
    <row r="890" ht="15.75" customHeight="1">
      <c r="D890" s="150"/>
    </row>
    <row r="891" ht="15.75" customHeight="1">
      <c r="D891" s="150"/>
    </row>
    <row r="892" ht="15.75" customHeight="1">
      <c r="D892" s="150"/>
    </row>
    <row r="893" ht="15.75" customHeight="1">
      <c r="D893" s="150"/>
    </row>
    <row r="894" ht="15.75" customHeight="1">
      <c r="D894" s="150"/>
    </row>
    <row r="895" ht="15.75" customHeight="1">
      <c r="D895" s="150"/>
    </row>
    <row r="896" ht="15.75" customHeight="1">
      <c r="D896" s="150"/>
    </row>
    <row r="897" ht="15.75" customHeight="1">
      <c r="D897" s="150"/>
    </row>
    <row r="898" ht="15.75" customHeight="1">
      <c r="D898" s="150"/>
    </row>
    <row r="899" ht="15.75" customHeight="1">
      <c r="D899" s="150"/>
    </row>
    <row r="900" ht="15.75" customHeight="1">
      <c r="D900" s="150"/>
    </row>
    <row r="901" ht="15.75" customHeight="1">
      <c r="D901" s="150"/>
    </row>
    <row r="902" ht="15.75" customHeight="1">
      <c r="D902" s="150"/>
    </row>
    <row r="903" ht="15.75" customHeight="1">
      <c r="D903" s="150"/>
    </row>
    <row r="904" ht="15.75" customHeight="1">
      <c r="D904" s="150"/>
    </row>
    <row r="905" ht="15.75" customHeight="1">
      <c r="D905" s="150"/>
    </row>
    <row r="906" ht="15.75" customHeight="1">
      <c r="D906" s="150"/>
    </row>
    <row r="907" ht="15.75" customHeight="1">
      <c r="D907" s="150"/>
    </row>
    <row r="908" ht="15.75" customHeight="1">
      <c r="D908" s="150"/>
    </row>
    <row r="909" ht="15.75" customHeight="1">
      <c r="D909" s="150"/>
    </row>
    <row r="910" ht="15.75" customHeight="1">
      <c r="D910" s="150"/>
    </row>
    <row r="911" ht="15.75" customHeight="1">
      <c r="D911" s="150"/>
    </row>
    <row r="912" ht="15.75" customHeight="1">
      <c r="D912" s="150"/>
    </row>
    <row r="913" ht="15.75" customHeight="1">
      <c r="D913" s="150"/>
    </row>
    <row r="914" ht="15.75" customHeight="1">
      <c r="D914" s="150"/>
    </row>
    <row r="915" ht="15.75" customHeight="1">
      <c r="D915" s="150"/>
    </row>
    <row r="916" ht="15.75" customHeight="1">
      <c r="D916" s="150"/>
    </row>
    <row r="917" ht="15.75" customHeight="1">
      <c r="D917" s="150"/>
    </row>
    <row r="918" ht="15.75" customHeight="1">
      <c r="D918" s="150"/>
    </row>
    <row r="919" ht="15.75" customHeight="1">
      <c r="D919" s="150"/>
    </row>
    <row r="920" ht="15.75" customHeight="1">
      <c r="D920" s="150"/>
    </row>
    <row r="921" ht="15.75" customHeight="1">
      <c r="D921" s="150"/>
    </row>
    <row r="922" ht="15.75" customHeight="1">
      <c r="D922" s="150"/>
    </row>
    <row r="923" ht="15.75" customHeight="1">
      <c r="D923" s="150"/>
    </row>
    <row r="924" ht="15.75" customHeight="1">
      <c r="D924" s="150"/>
    </row>
    <row r="925" ht="15.75" customHeight="1">
      <c r="D925" s="150"/>
    </row>
    <row r="926" ht="15.75" customHeight="1">
      <c r="D926" s="150"/>
    </row>
    <row r="927" ht="15.75" customHeight="1">
      <c r="D927" s="150"/>
    </row>
    <row r="928" ht="15.75" customHeight="1">
      <c r="D928" s="150"/>
    </row>
    <row r="929" ht="15.75" customHeight="1">
      <c r="D929" s="150"/>
    </row>
    <row r="930" ht="15.75" customHeight="1">
      <c r="D930" s="150"/>
    </row>
    <row r="931" ht="15.75" customHeight="1">
      <c r="D931" s="150"/>
    </row>
    <row r="932" ht="15.75" customHeight="1">
      <c r="D932" s="150"/>
    </row>
    <row r="933" ht="15.75" customHeight="1">
      <c r="D933" s="150"/>
    </row>
    <row r="934" ht="15.75" customHeight="1">
      <c r="D934" s="150"/>
    </row>
    <row r="935" ht="15.75" customHeight="1">
      <c r="D935" s="150"/>
    </row>
    <row r="936" ht="15.75" customHeight="1">
      <c r="D936" s="150"/>
    </row>
    <row r="937" ht="15.75" customHeight="1">
      <c r="D937" s="150"/>
    </row>
    <row r="938" ht="15.75" customHeight="1">
      <c r="D938" s="150"/>
    </row>
    <row r="939" ht="15.75" customHeight="1">
      <c r="D939" s="150"/>
    </row>
    <row r="940" ht="15.75" customHeight="1">
      <c r="D940" s="150"/>
    </row>
    <row r="941" ht="15.75" customHeight="1">
      <c r="D941" s="150"/>
    </row>
    <row r="942" ht="15.75" customHeight="1">
      <c r="D942" s="150"/>
    </row>
    <row r="943" ht="15.75" customHeight="1">
      <c r="D943" s="150"/>
    </row>
    <row r="944" ht="15.75" customHeight="1">
      <c r="D944" s="150"/>
    </row>
    <row r="945" ht="15.75" customHeight="1">
      <c r="D945" s="150"/>
    </row>
    <row r="946" ht="15.75" customHeight="1">
      <c r="D946" s="150"/>
    </row>
    <row r="947" ht="15.75" customHeight="1">
      <c r="D947" s="150"/>
    </row>
    <row r="948" ht="15.75" customHeight="1">
      <c r="D948" s="150"/>
    </row>
    <row r="949" ht="15.75" customHeight="1">
      <c r="D949" s="150"/>
    </row>
    <row r="950" ht="15.75" customHeight="1">
      <c r="D950" s="150"/>
    </row>
    <row r="951" ht="15.75" customHeight="1">
      <c r="D951" s="150"/>
    </row>
    <row r="952" ht="15.75" customHeight="1">
      <c r="D952" s="150"/>
    </row>
    <row r="953" ht="15.75" customHeight="1">
      <c r="D953" s="150"/>
    </row>
    <row r="954" ht="15.75" customHeight="1">
      <c r="D954" s="150"/>
    </row>
    <row r="955" ht="15.75" customHeight="1">
      <c r="D955" s="150"/>
    </row>
    <row r="956" ht="15.75" customHeight="1">
      <c r="D956" s="150"/>
    </row>
    <row r="957" ht="15.75" customHeight="1">
      <c r="D957" s="150"/>
    </row>
    <row r="958" ht="15.75" customHeight="1">
      <c r="D958" s="150"/>
    </row>
    <row r="959" ht="15.75" customHeight="1">
      <c r="D959" s="150"/>
    </row>
    <row r="960" ht="15.75" customHeight="1">
      <c r="D960" s="150"/>
    </row>
    <row r="961" ht="15.75" customHeight="1">
      <c r="D961" s="150"/>
    </row>
    <row r="962" ht="15.75" customHeight="1">
      <c r="D962" s="150"/>
    </row>
    <row r="963" ht="15.75" customHeight="1">
      <c r="D963" s="150"/>
    </row>
    <row r="964" ht="15.75" customHeight="1">
      <c r="D964" s="150"/>
    </row>
    <row r="965" ht="15.75" customHeight="1">
      <c r="D965" s="150"/>
    </row>
    <row r="966" ht="15.75" customHeight="1">
      <c r="D966" s="150"/>
    </row>
    <row r="967" ht="15.75" customHeight="1">
      <c r="D967" s="150"/>
    </row>
    <row r="968" ht="15.75" customHeight="1">
      <c r="D968" s="150"/>
    </row>
    <row r="969" ht="15.75" customHeight="1">
      <c r="D969" s="150"/>
    </row>
    <row r="970" ht="15.75" customHeight="1">
      <c r="D970" s="150"/>
    </row>
    <row r="971" ht="15.75" customHeight="1">
      <c r="D971" s="150"/>
    </row>
    <row r="972" ht="15.75" customHeight="1">
      <c r="D972" s="150"/>
    </row>
    <row r="973" ht="15.75" customHeight="1">
      <c r="D973" s="150"/>
    </row>
    <row r="974" ht="15.75" customHeight="1">
      <c r="D974" s="150"/>
    </row>
    <row r="975" ht="15.75" customHeight="1">
      <c r="D975" s="150"/>
    </row>
    <row r="976" ht="15.75" customHeight="1">
      <c r="D976" s="150"/>
    </row>
    <row r="977" ht="15.75" customHeight="1">
      <c r="D977" s="150"/>
    </row>
    <row r="978" ht="15.75" customHeight="1">
      <c r="D978" s="150"/>
    </row>
    <row r="979" ht="15.75" customHeight="1">
      <c r="D979" s="150"/>
    </row>
    <row r="980" ht="15.75" customHeight="1">
      <c r="D980" s="150"/>
    </row>
    <row r="981" ht="15.75" customHeight="1">
      <c r="D981" s="150"/>
    </row>
    <row r="982" ht="15.75" customHeight="1">
      <c r="D982" s="150"/>
    </row>
    <row r="983" ht="15.75" customHeight="1">
      <c r="D983" s="150"/>
    </row>
    <row r="984" ht="15.75" customHeight="1">
      <c r="D984" s="150"/>
    </row>
    <row r="985" ht="15.75" customHeight="1">
      <c r="D985" s="150"/>
    </row>
    <row r="986" ht="15.75" customHeight="1">
      <c r="D986" s="150"/>
    </row>
    <row r="987" ht="15.75" customHeight="1">
      <c r="D987" s="150"/>
    </row>
    <row r="988" ht="15.75" customHeight="1">
      <c r="D988" s="150"/>
    </row>
    <row r="989" ht="15.75" customHeight="1">
      <c r="D989" s="150"/>
    </row>
    <row r="990" ht="15.75" customHeight="1">
      <c r="D990" s="150"/>
    </row>
    <row r="991" ht="15.75" customHeight="1">
      <c r="D991" s="150"/>
    </row>
    <row r="992" ht="15.75" customHeight="1">
      <c r="D992" s="150"/>
    </row>
    <row r="993" ht="15.75" customHeight="1">
      <c r="D993" s="150"/>
    </row>
    <row r="994" ht="15.75" customHeight="1">
      <c r="D994" s="150"/>
    </row>
    <row r="995" ht="15.75" customHeight="1">
      <c r="D995" s="150"/>
    </row>
    <row r="996" ht="15.75" customHeight="1">
      <c r="D996" s="150"/>
    </row>
    <row r="997" ht="15.75" customHeight="1">
      <c r="D997" s="150"/>
    </row>
    <row r="998" ht="15.75" customHeight="1">
      <c r="D998" s="150"/>
    </row>
    <row r="999" ht="15.75" customHeight="1">
      <c r="D999" s="150"/>
    </row>
    <row r="1000" ht="15.75" customHeight="1">
      <c r="D1000" s="150"/>
    </row>
    <row r="1001" ht="15.75" customHeight="1">
      <c r="D1001" s="150"/>
    </row>
  </sheetData>
  <mergeCells count="22">
    <mergeCell ref="A1:A2"/>
    <mergeCell ref="B1:B2"/>
    <mergeCell ref="C1:C2"/>
    <mergeCell ref="D1:D2"/>
    <mergeCell ref="E1:E2"/>
    <mergeCell ref="F1:F2"/>
    <mergeCell ref="A3:A8"/>
    <mergeCell ref="A72:A74"/>
    <mergeCell ref="A75:A77"/>
    <mergeCell ref="A78:A81"/>
    <mergeCell ref="A82:A90"/>
    <mergeCell ref="A91:A96"/>
    <mergeCell ref="A97:A101"/>
    <mergeCell ref="A102:A104"/>
    <mergeCell ref="A105:A107"/>
    <mergeCell ref="A9:A13"/>
    <mergeCell ref="A16:A24"/>
    <mergeCell ref="A25:A32"/>
    <mergeCell ref="A33:A44"/>
    <mergeCell ref="A45:A50"/>
    <mergeCell ref="A51:A62"/>
    <mergeCell ref="A63:A7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0.13"/>
  </cols>
  <sheetData>
    <row r="1" ht="15.75" customHeight="1">
      <c r="A1" s="117" t="s">
        <v>88</v>
      </c>
      <c r="B1" s="117" t="s">
        <v>131</v>
      </c>
      <c r="D1" s="117" t="s">
        <v>132</v>
      </c>
      <c r="E1" s="151" t="s">
        <v>133</v>
      </c>
      <c r="F1" s="117" t="s">
        <v>118</v>
      </c>
      <c r="G1" s="117" t="s">
        <v>134</v>
      </c>
      <c r="H1" s="117" t="s">
        <v>119</v>
      </c>
      <c r="I1" s="152" t="s">
        <v>135</v>
      </c>
    </row>
    <row r="2" ht="15.75" customHeight="1">
      <c r="I2" s="152" t="s">
        <v>118</v>
      </c>
      <c r="J2" s="152" t="s">
        <v>136</v>
      </c>
      <c r="K2" s="152" t="s">
        <v>137</v>
      </c>
      <c r="L2" s="152" t="s">
        <v>138</v>
      </c>
      <c r="M2" s="152" t="s">
        <v>139</v>
      </c>
    </row>
    <row r="3" ht="15.75" customHeight="1">
      <c r="A3" s="117" t="s">
        <v>4</v>
      </c>
      <c r="B3" s="117" t="s">
        <v>139</v>
      </c>
      <c r="D3" s="47">
        <v>38584.4</v>
      </c>
      <c r="E3" s="153">
        <v>37470.0</v>
      </c>
      <c r="F3" s="47">
        <v>94021.4</v>
      </c>
      <c r="G3" s="47">
        <v>35540.4</v>
      </c>
      <c r="H3" s="154">
        <v>35667.4</v>
      </c>
      <c r="I3" s="155">
        <v>94021.4</v>
      </c>
      <c r="J3" s="155">
        <v>49218.4</v>
      </c>
      <c r="K3" s="155">
        <v>38584.4</v>
      </c>
      <c r="L3" s="155">
        <v>37777.4</v>
      </c>
      <c r="M3" s="155">
        <v>35540.4</v>
      </c>
    </row>
    <row r="4" ht="15.75" customHeight="1">
      <c r="B4" s="117" t="s">
        <v>140</v>
      </c>
      <c r="C4" s="117" t="s">
        <v>141</v>
      </c>
      <c r="D4" s="47">
        <v>12.0</v>
      </c>
      <c r="E4" s="153">
        <v>12.0</v>
      </c>
      <c r="F4" s="47">
        <v>90.0</v>
      </c>
      <c r="G4" s="47">
        <v>6.0</v>
      </c>
      <c r="H4" s="154">
        <v>6.0</v>
      </c>
      <c r="I4" s="155">
        <v>90.0</v>
      </c>
      <c r="J4" s="155">
        <v>12.0</v>
      </c>
      <c r="K4" s="155">
        <v>12.0</v>
      </c>
      <c r="L4" s="155">
        <v>12.0</v>
      </c>
      <c r="M4" s="155">
        <v>6.0</v>
      </c>
    </row>
    <row r="5" ht="15.75" customHeight="1">
      <c r="C5" s="117" t="s">
        <v>142</v>
      </c>
      <c r="D5" s="47">
        <v>78.0</v>
      </c>
      <c r="E5" s="153">
        <v>66.0</v>
      </c>
      <c r="F5" s="47">
        <v>332.0</v>
      </c>
      <c r="G5" s="47">
        <v>51.0</v>
      </c>
      <c r="H5" s="154">
        <v>51.0</v>
      </c>
      <c r="I5" s="155">
        <v>332.0</v>
      </c>
      <c r="J5" s="155">
        <v>90.0</v>
      </c>
      <c r="K5" s="155">
        <v>78.0</v>
      </c>
      <c r="L5" s="155">
        <v>66.0</v>
      </c>
      <c r="M5" s="155">
        <v>51.0</v>
      </c>
    </row>
    <row r="6" ht="15.75" customHeight="1">
      <c r="C6" s="117" t="s">
        <v>143</v>
      </c>
      <c r="D6" s="47">
        <v>1518.0</v>
      </c>
      <c r="E6" s="153">
        <v>1518.0</v>
      </c>
      <c r="F6" s="47">
        <v>1518.0</v>
      </c>
      <c r="G6" s="47">
        <v>1518.0</v>
      </c>
      <c r="H6" s="154">
        <v>1756.0</v>
      </c>
      <c r="I6" s="155">
        <v>1518.0</v>
      </c>
      <c r="J6" s="155">
        <v>1518.0</v>
      </c>
      <c r="K6" s="155">
        <v>1518.0</v>
      </c>
      <c r="L6" s="155">
        <v>1518.0</v>
      </c>
      <c r="M6" s="155">
        <v>1518.0</v>
      </c>
    </row>
    <row r="7" ht="15.75" customHeight="1">
      <c r="B7" s="117" t="s">
        <v>144</v>
      </c>
      <c r="C7" s="117" t="s">
        <v>141</v>
      </c>
      <c r="D7" s="47">
        <v>6400.0</v>
      </c>
      <c r="E7" s="153">
        <v>6400.0</v>
      </c>
      <c r="F7" s="47">
        <v>48800.0</v>
      </c>
      <c r="G7" s="47">
        <v>4300.0</v>
      </c>
      <c r="H7" s="154">
        <v>4500.0</v>
      </c>
      <c r="I7" s="155">
        <v>48800.0</v>
      </c>
      <c r="J7" s="155">
        <v>10600.0</v>
      </c>
      <c r="K7" s="155">
        <v>6400.0</v>
      </c>
      <c r="L7" s="155">
        <v>6400.0</v>
      </c>
      <c r="M7" s="155">
        <v>4300.0</v>
      </c>
    </row>
    <row r="8" ht="15.75" customHeight="1">
      <c r="C8" s="117" t="s">
        <v>142</v>
      </c>
      <c r="D8" s="47">
        <v>5800.0</v>
      </c>
      <c r="E8" s="153">
        <v>5800.0</v>
      </c>
      <c r="F8" s="47">
        <v>13900.0</v>
      </c>
      <c r="G8" s="47">
        <v>5800.0</v>
      </c>
      <c r="H8" s="154">
        <v>5800.0</v>
      </c>
      <c r="I8" s="155">
        <v>13900.0</v>
      </c>
      <c r="J8" s="155">
        <v>11600.0</v>
      </c>
      <c r="K8" s="155">
        <v>5800.0</v>
      </c>
      <c r="L8" s="155">
        <v>5800.0</v>
      </c>
      <c r="M8" s="155">
        <v>5800.0</v>
      </c>
    </row>
    <row r="9" ht="15.75" customHeight="1">
      <c r="B9" s="117" t="s">
        <v>145</v>
      </c>
      <c r="D9" s="47">
        <v>3208.0</v>
      </c>
      <c r="E9" s="153">
        <v>2102.0</v>
      </c>
      <c r="F9" s="47">
        <v>7813.0</v>
      </c>
      <c r="G9" s="47">
        <v>2297.0</v>
      </c>
      <c r="H9" s="154">
        <v>1986.0</v>
      </c>
      <c r="I9" s="155">
        <v>7813.0</v>
      </c>
      <c r="J9" s="155">
        <v>3830.0</v>
      </c>
      <c r="K9" s="155">
        <v>3208.0</v>
      </c>
      <c r="L9" s="155">
        <v>2413.0</v>
      </c>
      <c r="M9" s="155">
        <v>2297.0</v>
      </c>
    </row>
    <row r="10" ht="15.75" customHeight="1">
      <c r="B10" s="117" t="s">
        <v>143</v>
      </c>
      <c r="D10" s="47">
        <v>21568.4</v>
      </c>
      <c r="E10" s="153">
        <v>21572.0</v>
      </c>
      <c r="F10" s="47">
        <v>21568.4</v>
      </c>
      <c r="G10" s="47">
        <v>21568.4</v>
      </c>
      <c r="H10" s="47">
        <v>21568.4</v>
      </c>
      <c r="I10" s="155">
        <v>21568.4</v>
      </c>
      <c r="J10" s="155">
        <v>21568.4</v>
      </c>
      <c r="K10" s="155">
        <v>21568.4</v>
      </c>
      <c r="L10" s="155">
        <v>21568.4</v>
      </c>
      <c r="M10" s="155">
        <v>21568.4</v>
      </c>
    </row>
    <row r="11" ht="15.75" customHeight="1">
      <c r="A11" s="117" t="s">
        <v>1</v>
      </c>
      <c r="B11" s="117" t="s">
        <v>139</v>
      </c>
      <c r="D11" s="47">
        <v>32899.0</v>
      </c>
      <c r="E11" s="153">
        <v>32465.4</v>
      </c>
      <c r="F11" s="47">
        <v>45998.0</v>
      </c>
      <c r="G11" s="47">
        <v>30226.0</v>
      </c>
      <c r="H11" s="154">
        <v>27664.0</v>
      </c>
      <c r="I11" s="155">
        <v>45998.0</v>
      </c>
      <c r="J11" s="155">
        <v>38306.0</v>
      </c>
      <c r="K11" s="155">
        <v>32899.0</v>
      </c>
      <c r="L11" s="155">
        <v>32463.0</v>
      </c>
      <c r="M11" s="155">
        <v>30226.0</v>
      </c>
    </row>
    <row r="12" ht="15.75" customHeight="1">
      <c r="B12" s="117" t="s">
        <v>140</v>
      </c>
      <c r="C12" s="117" t="s">
        <v>141</v>
      </c>
      <c r="D12" s="47">
        <v>12.0</v>
      </c>
      <c r="E12" s="153">
        <v>12.0</v>
      </c>
      <c r="F12" s="47">
        <v>33.0</v>
      </c>
      <c r="G12" s="47">
        <v>6.0</v>
      </c>
      <c r="H12" s="154">
        <v>6.0</v>
      </c>
      <c r="I12" s="155">
        <v>33.0</v>
      </c>
      <c r="J12" s="155">
        <v>12.0</v>
      </c>
      <c r="K12" s="155">
        <v>12.0</v>
      </c>
      <c r="L12" s="155">
        <v>12.0</v>
      </c>
      <c r="M12" s="155">
        <v>6.0</v>
      </c>
    </row>
    <row r="13" ht="15.75" customHeight="1">
      <c r="C13" s="117" t="s">
        <v>142</v>
      </c>
      <c r="D13" s="47">
        <v>84.0</v>
      </c>
      <c r="E13" s="153">
        <v>72.0</v>
      </c>
      <c r="F13" s="47">
        <v>165.0</v>
      </c>
      <c r="G13" s="47">
        <v>57.0</v>
      </c>
      <c r="H13" s="154">
        <v>33.0</v>
      </c>
      <c r="I13" s="155">
        <v>165.0</v>
      </c>
      <c r="J13" s="155">
        <v>96.0</v>
      </c>
      <c r="K13" s="155">
        <v>84.0</v>
      </c>
      <c r="L13" s="155">
        <v>72.0</v>
      </c>
      <c r="M13" s="155">
        <v>57.0</v>
      </c>
    </row>
    <row r="14" ht="15.75" customHeight="1">
      <c r="C14" s="117" t="s">
        <v>143</v>
      </c>
      <c r="D14" s="47">
        <v>1518.0</v>
      </c>
      <c r="E14" s="153">
        <v>1518.0</v>
      </c>
      <c r="F14" s="47">
        <v>1518.0</v>
      </c>
      <c r="G14" s="47">
        <v>1518.0</v>
      </c>
      <c r="H14" s="154">
        <v>0.0</v>
      </c>
      <c r="I14" s="155">
        <v>1518.0</v>
      </c>
      <c r="J14" s="155">
        <v>1518.0</v>
      </c>
      <c r="K14" s="155">
        <v>1518.0</v>
      </c>
      <c r="L14" s="155">
        <v>1518.0</v>
      </c>
      <c r="M14" s="155">
        <v>1518.0</v>
      </c>
    </row>
    <row r="15" ht="15.75" customHeight="1">
      <c r="B15" s="117" t="s">
        <v>144</v>
      </c>
      <c r="C15" s="117" t="s">
        <v>141</v>
      </c>
      <c r="D15" s="47">
        <v>4300.0</v>
      </c>
      <c r="E15" s="153">
        <v>4300.0</v>
      </c>
      <c r="F15" s="47">
        <v>12900.0</v>
      </c>
      <c r="G15" s="47">
        <v>2200.0</v>
      </c>
      <c r="H15" s="154">
        <v>0.0</v>
      </c>
      <c r="I15" s="155">
        <v>12900.0</v>
      </c>
      <c r="J15" s="155">
        <v>6400.0</v>
      </c>
      <c r="K15" s="155">
        <v>4300.0</v>
      </c>
      <c r="L15" s="155">
        <v>4300.0</v>
      </c>
      <c r="M15" s="155">
        <v>2200.0</v>
      </c>
    </row>
    <row r="16" ht="15.75" customHeight="1">
      <c r="C16" s="117" t="s">
        <v>142</v>
      </c>
      <c r="D16" s="47">
        <v>2900.0</v>
      </c>
      <c r="E16" s="153">
        <v>2900.0</v>
      </c>
      <c r="F16" s="47">
        <v>5900.0</v>
      </c>
      <c r="G16" s="47">
        <v>2900.0</v>
      </c>
      <c r="H16" s="154">
        <v>5000.0</v>
      </c>
      <c r="I16" s="155">
        <v>5900.0</v>
      </c>
      <c r="J16" s="155">
        <v>5800.0</v>
      </c>
      <c r="K16" s="155">
        <v>2900.0</v>
      </c>
      <c r="L16" s="155">
        <v>2900.0</v>
      </c>
      <c r="M16" s="155">
        <v>2900.0</v>
      </c>
    </row>
    <row r="17" ht="15.75" customHeight="1">
      <c r="B17" s="117" t="s">
        <v>145</v>
      </c>
      <c r="D17" s="47">
        <v>2513.0</v>
      </c>
      <c r="E17" s="153">
        <v>2089.0</v>
      </c>
      <c r="F17" s="47">
        <v>3910.0</v>
      </c>
      <c r="G17" s="47">
        <v>1973.0</v>
      </c>
      <c r="H17" s="154">
        <v>1053.0</v>
      </c>
      <c r="I17" s="155">
        <v>3910.0</v>
      </c>
      <c r="J17" s="155">
        <v>2908.0</v>
      </c>
      <c r="K17" s="155">
        <v>2513.0</v>
      </c>
      <c r="L17" s="155">
        <v>2089.0</v>
      </c>
      <c r="M17" s="155">
        <v>1973.0</v>
      </c>
    </row>
    <row r="18" ht="15.75" customHeight="1">
      <c r="B18" s="117" t="s">
        <v>143</v>
      </c>
      <c r="D18" s="47">
        <v>21572.0</v>
      </c>
      <c r="E18" s="153">
        <v>21574.4</v>
      </c>
      <c r="F18" s="47">
        <v>21572.0</v>
      </c>
      <c r="G18" s="47">
        <v>21572.0</v>
      </c>
      <c r="H18" s="47">
        <v>21572.0</v>
      </c>
      <c r="I18" s="155">
        <v>21572.0</v>
      </c>
      <c r="J18" s="155">
        <v>21572.0</v>
      </c>
      <c r="K18" s="155">
        <v>21572.0</v>
      </c>
      <c r="L18" s="155">
        <v>21572.0</v>
      </c>
      <c r="M18" s="155">
        <v>21572.0</v>
      </c>
    </row>
    <row r="19" ht="15.75" customHeight="1">
      <c r="A19" s="117" t="s">
        <v>5</v>
      </c>
      <c r="B19" s="117" t="s">
        <v>139</v>
      </c>
      <c r="D19" s="47">
        <v>50160.2</v>
      </c>
      <c r="E19" s="153">
        <v>48443.0</v>
      </c>
      <c r="F19" s="47">
        <v>119977.8</v>
      </c>
      <c r="G19" s="47">
        <v>42274.2</v>
      </c>
      <c r="H19" s="154">
        <v>42152.2</v>
      </c>
      <c r="I19" s="155">
        <v>119977.8</v>
      </c>
      <c r="J19" s="155">
        <v>66201.2</v>
      </c>
      <c r="K19" s="155">
        <v>50160.2</v>
      </c>
      <c r="L19" s="155">
        <v>48743.2</v>
      </c>
      <c r="M19" s="155">
        <v>42274.2</v>
      </c>
    </row>
    <row r="20" ht="15.75" customHeight="1">
      <c r="B20" s="117" t="s">
        <v>140</v>
      </c>
      <c r="C20" s="117" t="s">
        <v>141</v>
      </c>
      <c r="D20" s="47">
        <v>24.0</v>
      </c>
      <c r="E20" s="153">
        <v>24.0</v>
      </c>
      <c r="F20" s="47">
        <v>139.8</v>
      </c>
      <c r="G20" s="47">
        <v>6.0</v>
      </c>
      <c r="H20" s="154">
        <v>12.0</v>
      </c>
      <c r="I20" s="155">
        <v>139.8</v>
      </c>
      <c r="J20" s="155">
        <v>24.0</v>
      </c>
      <c r="K20" s="155">
        <v>24.0</v>
      </c>
      <c r="L20" s="155">
        <v>24.0</v>
      </c>
      <c r="M20" s="155">
        <v>6.0</v>
      </c>
    </row>
    <row r="21" ht="15.75" customHeight="1">
      <c r="C21" s="117" t="s">
        <v>142</v>
      </c>
      <c r="D21" s="47">
        <v>144.0</v>
      </c>
      <c r="E21" s="153">
        <v>120.0</v>
      </c>
      <c r="F21" s="47">
        <v>531.2</v>
      </c>
      <c r="G21" s="47">
        <v>81.0</v>
      </c>
      <c r="H21" s="154">
        <v>78.0</v>
      </c>
      <c r="I21" s="155">
        <v>531.2</v>
      </c>
      <c r="J21" s="155">
        <v>168.0</v>
      </c>
      <c r="K21" s="155">
        <v>144.0</v>
      </c>
      <c r="L21" s="155">
        <v>120.0</v>
      </c>
      <c r="M21" s="155">
        <v>81.0</v>
      </c>
    </row>
    <row r="22" ht="15.75" customHeight="1">
      <c r="C22" s="117" t="s">
        <v>143</v>
      </c>
      <c r="D22" s="47">
        <v>3292.0</v>
      </c>
      <c r="E22" s="153">
        <v>3292.0</v>
      </c>
      <c r="F22" s="47">
        <v>3292.0</v>
      </c>
      <c r="G22" s="47">
        <v>1774.0</v>
      </c>
      <c r="H22" s="154">
        <v>1756.0</v>
      </c>
      <c r="I22" s="155">
        <v>3292.0</v>
      </c>
      <c r="J22" s="155">
        <v>3292.0</v>
      </c>
      <c r="K22" s="155">
        <v>3292.0</v>
      </c>
      <c r="L22" s="155">
        <v>3292.0</v>
      </c>
      <c r="M22" s="155">
        <v>1774.0</v>
      </c>
    </row>
    <row r="23" ht="15.75" customHeight="1">
      <c r="B23" s="117" t="s">
        <v>144</v>
      </c>
      <c r="C23" s="117" t="s">
        <v>141</v>
      </c>
      <c r="D23" s="47">
        <v>10700.0</v>
      </c>
      <c r="E23" s="153">
        <v>10700.0</v>
      </c>
      <c r="F23" s="47">
        <v>62940.0</v>
      </c>
      <c r="G23" s="47">
        <v>6500.0</v>
      </c>
      <c r="H23" s="154">
        <v>6700.0</v>
      </c>
      <c r="I23" s="155">
        <v>62940.0</v>
      </c>
      <c r="J23" s="155">
        <v>17000.0</v>
      </c>
      <c r="K23" s="155">
        <v>10700.0</v>
      </c>
      <c r="L23" s="155">
        <v>10700.0</v>
      </c>
      <c r="M23" s="155">
        <v>6500.0</v>
      </c>
    </row>
    <row r="24" ht="15.75" customHeight="1">
      <c r="C24" s="117" t="s">
        <v>142</v>
      </c>
      <c r="D24" s="47">
        <v>8700.0</v>
      </c>
      <c r="E24" s="153">
        <v>8700.0</v>
      </c>
      <c r="F24" s="47">
        <v>20160.0</v>
      </c>
      <c r="G24" s="47">
        <v>8700.0</v>
      </c>
      <c r="H24" s="154">
        <v>8700.0</v>
      </c>
      <c r="I24" s="155">
        <v>20160.0</v>
      </c>
      <c r="J24" s="155">
        <v>17400.0</v>
      </c>
      <c r="K24" s="155">
        <v>8700.0</v>
      </c>
      <c r="L24" s="155">
        <v>8700.0</v>
      </c>
      <c r="M24" s="155">
        <v>8700.0</v>
      </c>
    </row>
    <row r="25" ht="15.75" customHeight="1">
      <c r="B25" s="117" t="s">
        <v>145</v>
      </c>
      <c r="D25" s="47">
        <v>5365.0</v>
      </c>
      <c r="E25" s="153">
        <v>3667.0</v>
      </c>
      <c r="F25" s="47">
        <v>12099.6</v>
      </c>
      <c r="G25" s="47">
        <v>3278.0</v>
      </c>
      <c r="H25" s="154">
        <v>2971.0</v>
      </c>
      <c r="I25" s="155">
        <v>12099.6</v>
      </c>
      <c r="J25" s="155">
        <v>6382.0</v>
      </c>
      <c r="K25" s="155">
        <v>5365.0</v>
      </c>
      <c r="L25" s="155">
        <v>3972.0</v>
      </c>
      <c r="M25" s="155">
        <v>3278.0</v>
      </c>
    </row>
    <row r="26" ht="15.75" customHeight="1">
      <c r="B26" s="117" t="s">
        <v>143</v>
      </c>
      <c r="D26" s="47">
        <v>21935.2</v>
      </c>
      <c r="E26" s="153">
        <v>21940.0</v>
      </c>
      <c r="F26" s="47">
        <v>20815.2</v>
      </c>
      <c r="G26" s="47">
        <v>21935.2</v>
      </c>
      <c r="H26" s="47">
        <v>21935.2</v>
      </c>
      <c r="I26" s="155">
        <v>20815.2</v>
      </c>
      <c r="J26" s="155">
        <v>21935.2</v>
      </c>
      <c r="K26" s="155">
        <v>21935.2</v>
      </c>
      <c r="L26" s="155">
        <v>21935.2</v>
      </c>
      <c r="M26" s="155">
        <v>21935.2</v>
      </c>
    </row>
    <row r="27" ht="15.75" customHeight="1">
      <c r="A27" s="117" t="s">
        <v>26</v>
      </c>
      <c r="B27" s="117" t="s">
        <v>139</v>
      </c>
      <c r="D27" s="47">
        <v>37321.0</v>
      </c>
      <c r="E27" s="153">
        <v>36548.0</v>
      </c>
      <c r="F27" s="47">
        <v>74446.0</v>
      </c>
      <c r="G27" s="47">
        <v>34311.0</v>
      </c>
      <c r="H27" s="154">
        <v>34298.0</v>
      </c>
      <c r="I27" s="155">
        <v>74446.0</v>
      </c>
      <c r="J27" s="155">
        <v>42638.0</v>
      </c>
      <c r="K27" s="155">
        <v>37321.0</v>
      </c>
      <c r="L27" s="155">
        <v>36548.0</v>
      </c>
      <c r="M27" s="155">
        <v>34311.0</v>
      </c>
    </row>
    <row r="28" ht="15.75" customHeight="1">
      <c r="B28" s="117" t="s">
        <v>140</v>
      </c>
      <c r="C28" s="117" t="s">
        <v>141</v>
      </c>
      <c r="D28" s="47">
        <v>12.0</v>
      </c>
      <c r="E28" s="153">
        <v>12.0</v>
      </c>
      <c r="F28" s="47">
        <v>114.0</v>
      </c>
      <c r="G28" s="47">
        <v>6.0</v>
      </c>
      <c r="H28" s="154">
        <v>12.0</v>
      </c>
      <c r="I28" s="155">
        <v>114.0</v>
      </c>
      <c r="J28" s="155">
        <v>12.0</v>
      </c>
      <c r="K28" s="155">
        <v>12.0</v>
      </c>
      <c r="L28" s="155">
        <v>12.0</v>
      </c>
      <c r="M28" s="155">
        <v>6.0</v>
      </c>
    </row>
    <row r="29" ht="15.75" customHeight="1">
      <c r="C29" s="117" t="s">
        <v>142</v>
      </c>
      <c r="D29" s="47">
        <v>72.0</v>
      </c>
      <c r="E29" s="153">
        <v>60.0</v>
      </c>
      <c r="F29" s="47">
        <v>377.0</v>
      </c>
      <c r="G29" s="47">
        <v>45.0</v>
      </c>
      <c r="H29" s="154">
        <v>42.0</v>
      </c>
      <c r="I29" s="155">
        <v>377.0</v>
      </c>
      <c r="J29" s="155">
        <v>78.0</v>
      </c>
      <c r="K29" s="155">
        <v>72.0</v>
      </c>
      <c r="L29" s="155">
        <v>60.0</v>
      </c>
      <c r="M29" s="155">
        <v>45.0</v>
      </c>
    </row>
    <row r="30" ht="15.75" customHeight="1">
      <c r="C30" s="117" t="s">
        <v>143</v>
      </c>
      <c r="D30" s="47">
        <v>1262.0</v>
      </c>
      <c r="E30" s="153">
        <v>1262.0</v>
      </c>
      <c r="F30" s="47">
        <v>1262.0</v>
      </c>
      <c r="G30" s="47">
        <v>1262.0</v>
      </c>
      <c r="H30" s="154">
        <v>1381.0</v>
      </c>
      <c r="I30" s="155">
        <v>1262.0</v>
      </c>
      <c r="J30" s="155">
        <v>1262.0</v>
      </c>
      <c r="K30" s="155">
        <v>1262.0</v>
      </c>
      <c r="L30" s="155">
        <v>1262.0</v>
      </c>
      <c r="M30" s="155">
        <v>1262.0</v>
      </c>
    </row>
    <row r="31" ht="15.75" customHeight="1">
      <c r="B31" s="117" t="s">
        <v>144</v>
      </c>
      <c r="C31" s="117" t="s">
        <v>141</v>
      </c>
      <c r="D31" s="47">
        <v>6400.0</v>
      </c>
      <c r="E31" s="153">
        <v>6400.0</v>
      </c>
      <c r="F31" s="47">
        <v>35100.0</v>
      </c>
      <c r="G31" s="47">
        <v>4300.0</v>
      </c>
      <c r="H31" s="154">
        <v>4300.0</v>
      </c>
      <c r="I31" s="155">
        <v>35100.0</v>
      </c>
      <c r="J31" s="155">
        <v>8500.0</v>
      </c>
      <c r="K31" s="155">
        <v>6400.0</v>
      </c>
      <c r="L31" s="155">
        <v>6400.0</v>
      </c>
      <c r="M31" s="155">
        <v>4300.0</v>
      </c>
    </row>
    <row r="32" ht="15.75" customHeight="1">
      <c r="C32" s="117" t="s">
        <v>142</v>
      </c>
      <c r="D32" s="47">
        <v>5800.0</v>
      </c>
      <c r="E32" s="153">
        <v>5800.0</v>
      </c>
      <c r="F32" s="47">
        <v>11900.0</v>
      </c>
      <c r="G32" s="47">
        <v>5800.0</v>
      </c>
      <c r="H32" s="154">
        <v>5800.0</v>
      </c>
      <c r="I32" s="155">
        <v>11900.0</v>
      </c>
      <c r="J32" s="155">
        <v>8700.0</v>
      </c>
      <c r="K32" s="155">
        <v>5800.0</v>
      </c>
      <c r="L32" s="155">
        <v>5800.0</v>
      </c>
      <c r="M32" s="155">
        <v>5800.0</v>
      </c>
    </row>
    <row r="33" ht="15.75" customHeight="1">
      <c r="B33" s="117" t="s">
        <v>145</v>
      </c>
      <c r="D33" s="47">
        <v>2571.0</v>
      </c>
      <c r="E33" s="153">
        <v>1810.0</v>
      </c>
      <c r="F33" s="47">
        <v>7289.0</v>
      </c>
      <c r="G33" s="47">
        <v>1694.0</v>
      </c>
      <c r="H33" s="154">
        <v>1559.0</v>
      </c>
      <c r="I33" s="155">
        <v>7289.0</v>
      </c>
      <c r="J33" s="155">
        <v>2882.0</v>
      </c>
      <c r="K33" s="155">
        <v>2571.0</v>
      </c>
      <c r="L33" s="155">
        <v>1810.0</v>
      </c>
      <c r="M33" s="155">
        <v>1694.0</v>
      </c>
    </row>
    <row r="34" ht="15.75" customHeight="1">
      <c r="B34" s="117" t="s">
        <v>143</v>
      </c>
      <c r="D34" s="47">
        <v>21204.0</v>
      </c>
      <c r="E34" s="153">
        <v>21204.0</v>
      </c>
      <c r="F34" s="47">
        <v>18404.0</v>
      </c>
      <c r="G34" s="47">
        <v>21204.0</v>
      </c>
      <c r="H34" s="154">
        <v>21204.0</v>
      </c>
      <c r="I34" s="155">
        <v>18404.0</v>
      </c>
      <c r="J34" s="155">
        <v>21204.0</v>
      </c>
      <c r="K34" s="155">
        <v>21204.0</v>
      </c>
      <c r="L34" s="155">
        <v>21204.0</v>
      </c>
      <c r="M34" s="155">
        <v>21204.0</v>
      </c>
    </row>
    <row r="35" ht="15.75" customHeight="1">
      <c r="A35" s="117" t="s">
        <v>27</v>
      </c>
      <c r="B35" s="117" t="s">
        <v>139</v>
      </c>
      <c r="D35" s="47">
        <v>37491.0</v>
      </c>
      <c r="E35" s="153">
        <v>36460.0</v>
      </c>
      <c r="F35" s="47">
        <v>74358.0</v>
      </c>
      <c r="G35" s="47">
        <v>34223.0</v>
      </c>
      <c r="H35" s="154">
        <v>34255.0</v>
      </c>
      <c r="I35" s="155">
        <v>74358.0</v>
      </c>
      <c r="J35" s="155">
        <v>42808.0</v>
      </c>
      <c r="K35" s="155">
        <v>37491.0</v>
      </c>
      <c r="L35" s="155">
        <v>36460.0</v>
      </c>
      <c r="M35" s="155">
        <v>34223.0</v>
      </c>
    </row>
    <row r="36" ht="15.75" customHeight="1">
      <c r="B36" s="117" t="s">
        <v>140</v>
      </c>
      <c r="C36" s="117" t="s">
        <v>141</v>
      </c>
      <c r="D36" s="47">
        <v>12.0</v>
      </c>
      <c r="E36" s="153">
        <v>12.0</v>
      </c>
      <c r="F36" s="47">
        <v>114.0</v>
      </c>
      <c r="G36" s="47">
        <v>6.0</v>
      </c>
      <c r="H36" s="154">
        <v>12.0</v>
      </c>
      <c r="I36" s="155">
        <v>114.0</v>
      </c>
      <c r="J36" s="155">
        <v>12.0</v>
      </c>
      <c r="K36" s="155">
        <v>12.0</v>
      </c>
      <c r="L36" s="155">
        <v>12.0</v>
      </c>
      <c r="M36" s="155">
        <v>6.0</v>
      </c>
    </row>
    <row r="37" ht="15.75" customHeight="1">
      <c r="C37" s="117" t="s">
        <v>142</v>
      </c>
      <c r="D37" s="47">
        <v>72.0</v>
      </c>
      <c r="E37" s="153">
        <v>60.0</v>
      </c>
      <c r="F37" s="47">
        <v>377.0</v>
      </c>
      <c r="G37" s="47">
        <v>45.0</v>
      </c>
      <c r="H37" s="154">
        <v>42.0</v>
      </c>
      <c r="I37" s="155">
        <v>377.0</v>
      </c>
      <c r="J37" s="155">
        <v>78.0</v>
      </c>
      <c r="K37" s="155">
        <v>72.0</v>
      </c>
      <c r="L37" s="155">
        <v>60.0</v>
      </c>
      <c r="M37" s="155">
        <v>45.0</v>
      </c>
    </row>
    <row r="38" ht="15.75" customHeight="1">
      <c r="C38" s="117" t="s">
        <v>143</v>
      </c>
      <c r="D38" s="47">
        <v>1262.0</v>
      </c>
      <c r="E38" s="153">
        <v>1262.0</v>
      </c>
      <c r="F38" s="47">
        <v>1262.0</v>
      </c>
      <c r="G38" s="47">
        <v>1262.0</v>
      </c>
      <c r="H38" s="154">
        <v>1381.0</v>
      </c>
      <c r="I38" s="155">
        <v>1262.0</v>
      </c>
      <c r="J38" s="155">
        <v>1262.0</v>
      </c>
      <c r="K38" s="155">
        <v>1262.0</v>
      </c>
      <c r="L38" s="155">
        <v>1262.0</v>
      </c>
      <c r="M38" s="155">
        <v>1262.0</v>
      </c>
    </row>
    <row r="39" ht="15.75" customHeight="1">
      <c r="B39" s="117" t="s">
        <v>144</v>
      </c>
      <c r="C39" s="117" t="s">
        <v>141</v>
      </c>
      <c r="D39" s="47">
        <v>6400.0</v>
      </c>
      <c r="E39" s="153">
        <v>6400.0</v>
      </c>
      <c r="F39" s="47">
        <v>35100.0</v>
      </c>
      <c r="G39" s="47">
        <v>4300.0</v>
      </c>
      <c r="H39" s="154">
        <v>4300.0</v>
      </c>
      <c r="I39" s="155">
        <v>35100.0</v>
      </c>
      <c r="J39" s="155">
        <v>8500.0</v>
      </c>
      <c r="K39" s="155">
        <v>6400.0</v>
      </c>
      <c r="L39" s="155">
        <v>6400.0</v>
      </c>
      <c r="M39" s="155">
        <v>4300.0</v>
      </c>
    </row>
    <row r="40" ht="15.75" customHeight="1">
      <c r="C40" s="117" t="s">
        <v>142</v>
      </c>
      <c r="D40" s="47">
        <v>5800.0</v>
      </c>
      <c r="E40" s="153">
        <v>5800.0</v>
      </c>
      <c r="F40" s="47">
        <v>11900.0</v>
      </c>
      <c r="G40" s="47">
        <v>5800.0</v>
      </c>
      <c r="H40" s="154">
        <v>5800.0</v>
      </c>
      <c r="I40" s="155">
        <v>11900.0</v>
      </c>
      <c r="J40" s="155">
        <v>8700.0</v>
      </c>
      <c r="K40" s="155">
        <v>5800.0</v>
      </c>
      <c r="L40" s="155">
        <v>5800.0</v>
      </c>
      <c r="M40" s="155">
        <v>5800.0</v>
      </c>
    </row>
    <row r="41" ht="15.75" customHeight="1">
      <c r="B41" s="117" t="s">
        <v>145</v>
      </c>
      <c r="D41" s="47">
        <v>2741.0</v>
      </c>
      <c r="E41" s="153">
        <v>1722.0</v>
      </c>
      <c r="F41" s="47">
        <v>7201.0</v>
      </c>
      <c r="G41" s="47">
        <v>1606.0</v>
      </c>
      <c r="H41" s="154">
        <v>1516.0</v>
      </c>
      <c r="I41" s="155">
        <v>7201.0</v>
      </c>
      <c r="J41" s="155">
        <v>3052.0</v>
      </c>
      <c r="K41" s="155">
        <v>2741.0</v>
      </c>
      <c r="L41" s="155">
        <v>1722.0</v>
      </c>
      <c r="M41" s="155">
        <v>1606.0</v>
      </c>
    </row>
    <row r="42" ht="15.75" customHeight="1">
      <c r="B42" s="117" t="s">
        <v>143</v>
      </c>
      <c r="D42" s="47">
        <v>21204.0</v>
      </c>
      <c r="E42" s="153">
        <v>21204.0</v>
      </c>
      <c r="F42" s="47">
        <v>18404.0</v>
      </c>
      <c r="G42" s="47">
        <v>21204.0</v>
      </c>
      <c r="H42" s="154">
        <v>21204.0</v>
      </c>
      <c r="I42" s="155">
        <v>18404.0</v>
      </c>
      <c r="J42" s="155">
        <v>21204.0</v>
      </c>
      <c r="K42" s="155">
        <v>21204.0</v>
      </c>
      <c r="L42" s="155">
        <v>21204.0</v>
      </c>
      <c r="M42" s="155">
        <v>21204.0</v>
      </c>
    </row>
    <row r="43" ht="15.75" customHeight="1">
      <c r="A43" s="117" t="s">
        <v>2</v>
      </c>
      <c r="B43" s="117" t="s">
        <v>139</v>
      </c>
      <c r="D43" s="47">
        <v>37310.0</v>
      </c>
      <c r="E43" s="153">
        <v>36468.0</v>
      </c>
      <c r="F43" s="47">
        <v>73815.0</v>
      </c>
      <c r="G43" s="47">
        <v>34231.0</v>
      </c>
      <c r="H43" s="154">
        <v>34226.0</v>
      </c>
      <c r="I43" s="155">
        <v>73815.0</v>
      </c>
      <c r="J43" s="155">
        <v>47854.0</v>
      </c>
      <c r="K43" s="155">
        <v>37310.0</v>
      </c>
      <c r="L43" s="155">
        <v>36468.0</v>
      </c>
      <c r="M43" s="155">
        <v>34231.0</v>
      </c>
    </row>
    <row r="44" ht="15.75" customHeight="1">
      <c r="B44" s="117" t="s">
        <v>140</v>
      </c>
      <c r="C44" s="117" t="s">
        <v>141</v>
      </c>
      <c r="D44" s="47">
        <v>12.0</v>
      </c>
      <c r="E44" s="153">
        <v>12.0</v>
      </c>
      <c r="F44" s="47">
        <v>60.0</v>
      </c>
      <c r="G44" s="47">
        <v>6.0</v>
      </c>
      <c r="H44" s="154">
        <v>12.0</v>
      </c>
      <c r="I44" s="155">
        <v>60.0</v>
      </c>
      <c r="J44" s="155">
        <v>12.0</v>
      </c>
      <c r="K44" s="155">
        <v>12.0</v>
      </c>
      <c r="L44" s="155">
        <v>12.0</v>
      </c>
      <c r="M44" s="155">
        <v>6.0</v>
      </c>
    </row>
    <row r="45" ht="15.75" customHeight="1">
      <c r="C45" s="117" t="s">
        <v>142</v>
      </c>
      <c r="D45" s="47">
        <v>60.0</v>
      </c>
      <c r="E45" s="153">
        <v>54.0</v>
      </c>
      <c r="F45" s="47">
        <v>201.0</v>
      </c>
      <c r="G45" s="47">
        <v>39.0</v>
      </c>
      <c r="H45" s="154">
        <v>36.0</v>
      </c>
      <c r="I45" s="155">
        <v>201.0</v>
      </c>
      <c r="J45" s="155">
        <v>66.0</v>
      </c>
      <c r="K45" s="155">
        <v>60.0</v>
      </c>
      <c r="L45" s="155">
        <v>54.0</v>
      </c>
      <c r="M45" s="155">
        <v>39.0</v>
      </c>
    </row>
    <row r="46" ht="15.75" customHeight="1">
      <c r="C46" s="117" t="s">
        <v>143</v>
      </c>
      <c r="D46" s="47">
        <v>1262.0</v>
      </c>
      <c r="E46" s="153">
        <v>1262.0</v>
      </c>
      <c r="F46" s="47">
        <v>1262.0</v>
      </c>
      <c r="G46" s="47">
        <v>1262.0</v>
      </c>
      <c r="H46" s="154">
        <v>1381.0</v>
      </c>
      <c r="I46" s="155">
        <v>1262.0</v>
      </c>
      <c r="J46" s="155">
        <v>1262.0</v>
      </c>
      <c r="K46" s="155">
        <v>1262.0</v>
      </c>
      <c r="L46" s="155">
        <v>1262.0</v>
      </c>
      <c r="M46" s="155">
        <v>1262.0</v>
      </c>
    </row>
    <row r="47" ht="15.75" customHeight="1">
      <c r="B47" s="117" t="s">
        <v>144</v>
      </c>
      <c r="C47" s="117" t="s">
        <v>141</v>
      </c>
      <c r="D47" s="47">
        <v>6400.0</v>
      </c>
      <c r="E47" s="153">
        <v>6400.0</v>
      </c>
      <c r="F47" s="47">
        <v>31900.0</v>
      </c>
      <c r="G47" s="47">
        <v>4300.0</v>
      </c>
      <c r="H47" s="154">
        <v>4300.0</v>
      </c>
      <c r="I47" s="155">
        <v>31900.0</v>
      </c>
      <c r="J47" s="155">
        <v>10600.0</v>
      </c>
      <c r="K47" s="155">
        <v>6400.0</v>
      </c>
      <c r="L47" s="155">
        <v>6400.0</v>
      </c>
      <c r="M47" s="155">
        <v>4300.0</v>
      </c>
    </row>
    <row r="48" ht="15.75" customHeight="1">
      <c r="C48" s="117" t="s">
        <v>142</v>
      </c>
      <c r="D48" s="47">
        <v>5800.0</v>
      </c>
      <c r="E48" s="153">
        <v>5800.0</v>
      </c>
      <c r="F48" s="47">
        <v>13900.0</v>
      </c>
      <c r="G48" s="47">
        <v>5800.0</v>
      </c>
      <c r="H48" s="154">
        <v>5800.0</v>
      </c>
      <c r="I48" s="155">
        <v>13900.0</v>
      </c>
      <c r="J48" s="155">
        <v>11600.0</v>
      </c>
      <c r="K48" s="155">
        <v>5800.0</v>
      </c>
      <c r="L48" s="155">
        <v>5800.0</v>
      </c>
      <c r="M48" s="155">
        <v>5800.0</v>
      </c>
    </row>
    <row r="49" ht="15.75" customHeight="1">
      <c r="B49" s="117" t="s">
        <v>145</v>
      </c>
      <c r="D49" s="47">
        <v>2572.0</v>
      </c>
      <c r="E49" s="153">
        <v>1736.0</v>
      </c>
      <c r="F49" s="47">
        <v>5288.0</v>
      </c>
      <c r="G49" s="47">
        <v>1620.0</v>
      </c>
      <c r="H49" s="154">
        <v>1493.0</v>
      </c>
      <c r="I49" s="155">
        <v>5288.0</v>
      </c>
      <c r="J49" s="155">
        <v>3110.0</v>
      </c>
      <c r="K49" s="155">
        <v>2572.0</v>
      </c>
      <c r="L49" s="155">
        <v>1736.0</v>
      </c>
      <c r="M49" s="155">
        <v>1620.0</v>
      </c>
    </row>
    <row r="50" ht="15.75" customHeight="1">
      <c r="B50" s="117" t="s">
        <v>143</v>
      </c>
      <c r="D50" s="47">
        <v>21204.0</v>
      </c>
      <c r="E50" s="153">
        <v>21204.0</v>
      </c>
      <c r="F50" s="47">
        <v>21204.0</v>
      </c>
      <c r="G50" s="47">
        <v>21204.0</v>
      </c>
      <c r="H50" s="154">
        <v>21204.0</v>
      </c>
      <c r="I50" s="155">
        <v>21204.0</v>
      </c>
      <c r="J50" s="155">
        <v>21204.0</v>
      </c>
      <c r="K50" s="155">
        <v>21204.0</v>
      </c>
      <c r="L50" s="155">
        <v>21204.0</v>
      </c>
      <c r="M50" s="155">
        <v>21204.0</v>
      </c>
    </row>
    <row r="51" ht="15.75" customHeight="1">
      <c r="E51" s="153"/>
      <c r="H51" s="47"/>
      <c r="I51" s="155"/>
      <c r="J51" s="155"/>
      <c r="K51" s="155"/>
      <c r="L51" s="155"/>
      <c r="M51" s="155"/>
    </row>
    <row r="52" ht="15.75" customHeight="1">
      <c r="E52" s="153"/>
      <c r="H52" s="47"/>
      <c r="I52" s="155"/>
      <c r="J52" s="155"/>
      <c r="K52" s="155"/>
      <c r="L52" s="155"/>
      <c r="M52" s="155"/>
    </row>
    <row r="53" ht="15.75" customHeight="1">
      <c r="E53" s="153"/>
      <c r="H53" s="47"/>
      <c r="I53" s="155"/>
      <c r="J53" s="155"/>
      <c r="K53" s="155"/>
      <c r="L53" s="155"/>
      <c r="M53" s="155"/>
    </row>
    <row r="54" ht="15.75" customHeight="1">
      <c r="E54" s="153"/>
      <c r="H54" s="47"/>
      <c r="I54" s="155"/>
      <c r="J54" s="155"/>
      <c r="K54" s="155"/>
      <c r="L54" s="155"/>
      <c r="M54" s="155"/>
    </row>
    <row r="55" ht="15.75" customHeight="1">
      <c r="E55" s="153"/>
      <c r="H55" s="47"/>
      <c r="I55" s="155"/>
      <c r="J55" s="155"/>
      <c r="K55" s="155"/>
      <c r="L55" s="155"/>
      <c r="M55" s="155"/>
    </row>
    <row r="56" ht="15.75" customHeight="1">
      <c r="E56" s="153"/>
      <c r="H56" s="47"/>
      <c r="I56" s="155"/>
      <c r="J56" s="155"/>
      <c r="K56" s="155"/>
      <c r="L56" s="155"/>
      <c r="M56" s="155"/>
    </row>
    <row r="57" ht="15.75" customHeight="1">
      <c r="E57" s="153"/>
      <c r="H57" s="47"/>
      <c r="I57" s="155"/>
      <c r="J57" s="155"/>
      <c r="K57" s="155"/>
      <c r="L57" s="155"/>
      <c r="M57" s="155"/>
    </row>
    <row r="58" ht="15.75" customHeight="1">
      <c r="E58" s="153"/>
      <c r="H58" s="47"/>
      <c r="I58" s="155"/>
      <c r="J58" s="155"/>
      <c r="K58" s="155"/>
      <c r="L58" s="155"/>
      <c r="M58" s="155"/>
    </row>
    <row r="59" ht="15.75" customHeight="1">
      <c r="E59" s="153"/>
      <c r="H59" s="47"/>
      <c r="I59" s="155"/>
      <c r="J59" s="155"/>
      <c r="K59" s="155"/>
      <c r="L59" s="155"/>
      <c r="M59" s="155"/>
    </row>
    <row r="60" ht="15.75" customHeight="1">
      <c r="E60" s="153"/>
      <c r="H60" s="47"/>
      <c r="I60" s="155"/>
      <c r="J60" s="155"/>
      <c r="K60" s="155"/>
      <c r="L60" s="155"/>
      <c r="M60" s="155"/>
    </row>
    <row r="61" ht="15.75" customHeight="1">
      <c r="E61" s="153"/>
      <c r="H61" s="47"/>
      <c r="I61" s="155"/>
      <c r="J61" s="155"/>
      <c r="K61" s="155"/>
      <c r="L61" s="155"/>
      <c r="M61" s="155"/>
    </row>
    <row r="62" ht="15.75" customHeight="1">
      <c r="E62" s="153"/>
      <c r="H62" s="47"/>
      <c r="I62" s="155"/>
      <c r="J62" s="155"/>
      <c r="K62" s="155"/>
      <c r="L62" s="155"/>
      <c r="M62" s="155"/>
    </row>
    <row r="63" ht="15.75" customHeight="1">
      <c r="E63" s="153"/>
      <c r="H63" s="47"/>
      <c r="I63" s="155"/>
      <c r="J63" s="155"/>
      <c r="K63" s="155"/>
      <c r="L63" s="155"/>
      <c r="M63" s="155"/>
    </row>
    <row r="64" ht="15.75" customHeight="1">
      <c r="E64" s="153"/>
      <c r="H64" s="47"/>
      <c r="I64" s="155"/>
      <c r="J64" s="155"/>
      <c r="K64" s="155"/>
      <c r="L64" s="155"/>
      <c r="M64" s="155"/>
    </row>
    <row r="65" ht="15.75" customHeight="1">
      <c r="E65" s="153"/>
      <c r="H65" s="47"/>
      <c r="I65" s="155"/>
      <c r="J65" s="155"/>
      <c r="K65" s="155"/>
      <c r="L65" s="155"/>
      <c r="M65" s="155"/>
    </row>
    <row r="66" ht="15.75" customHeight="1">
      <c r="E66" s="153"/>
      <c r="H66" s="47"/>
      <c r="I66" s="155"/>
      <c r="J66" s="155"/>
      <c r="K66" s="155"/>
      <c r="L66" s="155"/>
      <c r="M66" s="155"/>
    </row>
    <row r="67" ht="15.75" customHeight="1">
      <c r="E67" s="153"/>
      <c r="H67" s="47"/>
      <c r="I67" s="155"/>
      <c r="J67" s="155"/>
      <c r="K67" s="155"/>
      <c r="L67" s="155"/>
      <c r="M67" s="155"/>
    </row>
    <row r="68" ht="15.75" customHeight="1">
      <c r="E68" s="153"/>
      <c r="H68" s="47"/>
      <c r="I68" s="155"/>
      <c r="J68" s="155"/>
      <c r="K68" s="155"/>
      <c r="L68" s="155"/>
      <c r="M68" s="155"/>
    </row>
    <row r="69" ht="15.75" customHeight="1">
      <c r="E69" s="153"/>
      <c r="H69" s="47"/>
      <c r="I69" s="155"/>
      <c r="J69" s="155"/>
      <c r="K69" s="155"/>
      <c r="L69" s="155"/>
      <c r="M69" s="155"/>
    </row>
    <row r="70" ht="15.75" customHeight="1">
      <c r="E70" s="153"/>
      <c r="H70" s="47"/>
      <c r="I70" s="155"/>
      <c r="J70" s="155"/>
      <c r="K70" s="155"/>
      <c r="L70" s="155"/>
      <c r="M70" s="155"/>
    </row>
    <row r="71" ht="15.75" customHeight="1">
      <c r="E71" s="153"/>
      <c r="H71" s="47"/>
      <c r="I71" s="155"/>
      <c r="J71" s="155"/>
      <c r="K71" s="155"/>
      <c r="L71" s="155"/>
      <c r="M71" s="155"/>
    </row>
    <row r="72" ht="15.75" customHeight="1">
      <c r="E72" s="153"/>
      <c r="H72" s="47"/>
      <c r="I72" s="155"/>
      <c r="J72" s="155"/>
      <c r="K72" s="155"/>
      <c r="L72" s="155"/>
      <c r="M72" s="155"/>
    </row>
    <row r="73" ht="15.75" customHeight="1">
      <c r="E73" s="153"/>
      <c r="H73" s="47"/>
      <c r="I73" s="155"/>
      <c r="J73" s="155"/>
      <c r="K73" s="155"/>
      <c r="L73" s="155"/>
      <c r="M73" s="155"/>
    </row>
    <row r="74" ht="15.75" customHeight="1">
      <c r="E74" s="153"/>
      <c r="H74" s="47"/>
      <c r="I74" s="155"/>
      <c r="J74" s="155"/>
      <c r="K74" s="155"/>
      <c r="L74" s="155"/>
      <c r="M74" s="155"/>
    </row>
    <row r="75" ht="15.75" customHeight="1">
      <c r="E75" s="153"/>
      <c r="H75" s="47"/>
      <c r="I75" s="155"/>
      <c r="J75" s="155"/>
      <c r="K75" s="155"/>
      <c r="L75" s="155"/>
      <c r="M75" s="155"/>
    </row>
    <row r="76" ht="15.75" customHeight="1">
      <c r="E76" s="153"/>
      <c r="H76" s="47"/>
      <c r="I76" s="155"/>
      <c r="J76" s="155"/>
      <c r="K76" s="155"/>
      <c r="L76" s="155"/>
      <c r="M76" s="155"/>
    </row>
    <row r="77" ht="15.75" customHeight="1">
      <c r="E77" s="153"/>
      <c r="H77" s="47"/>
      <c r="I77" s="155"/>
      <c r="J77" s="155"/>
      <c r="K77" s="155"/>
      <c r="L77" s="155"/>
      <c r="M77" s="155"/>
    </row>
    <row r="78" ht="15.75" customHeight="1">
      <c r="E78" s="153"/>
      <c r="H78" s="47"/>
      <c r="I78" s="155"/>
      <c r="J78" s="155"/>
      <c r="K78" s="155"/>
      <c r="L78" s="155"/>
      <c r="M78" s="155"/>
    </row>
    <row r="79" ht="15.75" customHeight="1">
      <c r="E79" s="153"/>
      <c r="H79" s="47"/>
      <c r="I79" s="155"/>
      <c r="J79" s="155"/>
      <c r="K79" s="155"/>
      <c r="L79" s="155"/>
      <c r="M79" s="155"/>
    </row>
    <row r="80" ht="15.75" customHeight="1">
      <c r="E80" s="153"/>
      <c r="H80" s="47"/>
      <c r="I80" s="155"/>
      <c r="J80" s="155"/>
      <c r="K80" s="155"/>
      <c r="L80" s="155"/>
      <c r="M80" s="155"/>
    </row>
    <row r="81" ht="15.75" customHeight="1">
      <c r="E81" s="153"/>
      <c r="H81" s="47"/>
      <c r="I81" s="155"/>
      <c r="J81" s="155"/>
      <c r="K81" s="155"/>
      <c r="L81" s="155"/>
      <c r="M81" s="155"/>
    </row>
    <row r="82" ht="15.75" customHeight="1">
      <c r="E82" s="153"/>
      <c r="H82" s="47"/>
      <c r="I82" s="155"/>
      <c r="J82" s="155"/>
      <c r="K82" s="155"/>
      <c r="L82" s="155"/>
      <c r="M82" s="155"/>
    </row>
    <row r="83" ht="15.75" customHeight="1">
      <c r="E83" s="153"/>
      <c r="H83" s="47"/>
      <c r="I83" s="155"/>
      <c r="J83" s="155"/>
      <c r="K83" s="155"/>
      <c r="L83" s="155"/>
      <c r="M83" s="155"/>
    </row>
    <row r="84" ht="15.75" customHeight="1">
      <c r="E84" s="153"/>
      <c r="H84" s="47"/>
      <c r="I84" s="155"/>
      <c r="J84" s="155"/>
      <c r="K84" s="155"/>
      <c r="L84" s="155"/>
      <c r="M84" s="155"/>
    </row>
    <row r="85" ht="15.75" customHeight="1">
      <c r="E85" s="153"/>
      <c r="H85" s="47"/>
      <c r="I85" s="155"/>
      <c r="J85" s="155"/>
      <c r="K85" s="155"/>
      <c r="L85" s="155"/>
      <c r="M85" s="155"/>
    </row>
    <row r="86" ht="15.75" customHeight="1">
      <c r="E86" s="153"/>
      <c r="H86" s="47"/>
      <c r="I86" s="155"/>
      <c r="J86" s="155"/>
      <c r="K86" s="155"/>
      <c r="L86" s="155"/>
      <c r="M86" s="155"/>
    </row>
    <row r="87" ht="15.75" customHeight="1">
      <c r="E87" s="153"/>
      <c r="H87" s="47"/>
      <c r="I87" s="155"/>
      <c r="J87" s="155"/>
      <c r="K87" s="155"/>
      <c r="L87" s="155"/>
      <c r="M87" s="155"/>
    </row>
    <row r="88" ht="15.75" customHeight="1">
      <c r="E88" s="153"/>
      <c r="H88" s="47"/>
      <c r="I88" s="155"/>
      <c r="J88" s="155"/>
      <c r="K88" s="155"/>
      <c r="L88" s="155"/>
      <c r="M88" s="155"/>
    </row>
    <row r="89" ht="15.75" customHeight="1">
      <c r="E89" s="153"/>
      <c r="H89" s="47"/>
      <c r="I89" s="155"/>
      <c r="J89" s="155"/>
      <c r="K89" s="155"/>
      <c r="L89" s="155"/>
      <c r="M89" s="155"/>
    </row>
    <row r="90" ht="15.75" customHeight="1">
      <c r="E90" s="153"/>
      <c r="H90" s="47"/>
      <c r="I90" s="155"/>
      <c r="J90" s="155"/>
      <c r="K90" s="155"/>
      <c r="L90" s="155"/>
      <c r="M90" s="155"/>
    </row>
    <row r="91" ht="15.75" customHeight="1">
      <c r="E91" s="153"/>
      <c r="H91" s="47"/>
      <c r="I91" s="155"/>
      <c r="J91" s="155"/>
      <c r="K91" s="155"/>
      <c r="L91" s="155"/>
      <c r="M91" s="155"/>
    </row>
    <row r="92" ht="15.75" customHeight="1">
      <c r="E92" s="153"/>
      <c r="H92" s="47"/>
      <c r="I92" s="155"/>
      <c r="J92" s="155"/>
      <c r="K92" s="155"/>
      <c r="L92" s="155"/>
      <c r="M92" s="155"/>
    </row>
    <row r="93" ht="15.75" customHeight="1">
      <c r="E93" s="153"/>
      <c r="H93" s="47"/>
      <c r="I93" s="155"/>
      <c r="J93" s="155"/>
      <c r="K93" s="155"/>
      <c r="L93" s="155"/>
      <c r="M93" s="155"/>
    </row>
    <row r="94" ht="15.75" customHeight="1">
      <c r="E94" s="153"/>
      <c r="H94" s="47"/>
      <c r="I94" s="155"/>
      <c r="J94" s="155"/>
      <c r="K94" s="155"/>
      <c r="L94" s="155"/>
      <c r="M94" s="155"/>
    </row>
    <row r="95" ht="15.75" customHeight="1">
      <c r="E95" s="153"/>
      <c r="H95" s="47"/>
      <c r="I95" s="155"/>
      <c r="J95" s="155"/>
      <c r="K95" s="155"/>
      <c r="L95" s="155"/>
      <c r="M95" s="155"/>
    </row>
    <row r="96" ht="15.75" customHeight="1">
      <c r="E96" s="153"/>
      <c r="H96" s="47"/>
      <c r="I96" s="155"/>
      <c r="J96" s="155"/>
      <c r="K96" s="155"/>
      <c r="L96" s="155"/>
      <c r="M96" s="155"/>
    </row>
    <row r="97" ht="15.75" customHeight="1">
      <c r="E97" s="153"/>
      <c r="H97" s="47"/>
      <c r="I97" s="155"/>
      <c r="J97" s="155"/>
      <c r="K97" s="155"/>
      <c r="L97" s="155"/>
      <c r="M97" s="155"/>
    </row>
    <row r="98" ht="15.75" customHeight="1">
      <c r="E98" s="153"/>
      <c r="H98" s="47"/>
      <c r="I98" s="155"/>
      <c r="J98" s="155"/>
      <c r="K98" s="155"/>
      <c r="L98" s="155"/>
      <c r="M98" s="155"/>
    </row>
    <row r="99" ht="15.75" customHeight="1">
      <c r="E99" s="153"/>
      <c r="H99" s="47"/>
      <c r="I99" s="155"/>
      <c r="J99" s="155"/>
      <c r="K99" s="155"/>
      <c r="L99" s="155"/>
      <c r="M99" s="155"/>
    </row>
    <row r="100" ht="15.75" customHeight="1">
      <c r="E100" s="153"/>
      <c r="H100" s="47"/>
      <c r="I100" s="155"/>
      <c r="J100" s="155"/>
      <c r="K100" s="155"/>
      <c r="L100" s="155"/>
      <c r="M100" s="155"/>
    </row>
    <row r="101" ht="15.75" customHeight="1">
      <c r="E101" s="153"/>
      <c r="H101" s="47"/>
      <c r="I101" s="155"/>
      <c r="J101" s="155"/>
      <c r="K101" s="155"/>
      <c r="L101" s="155"/>
      <c r="M101" s="155"/>
    </row>
    <row r="102" ht="15.75" customHeight="1">
      <c r="E102" s="153"/>
      <c r="H102" s="47"/>
      <c r="I102" s="155"/>
      <c r="J102" s="155"/>
      <c r="K102" s="155"/>
      <c r="L102" s="155"/>
      <c r="M102" s="155"/>
    </row>
    <row r="103" ht="15.75" customHeight="1">
      <c r="E103" s="153"/>
      <c r="H103" s="47"/>
      <c r="I103" s="155"/>
      <c r="J103" s="155"/>
      <c r="K103" s="155"/>
      <c r="L103" s="155"/>
      <c r="M103" s="155"/>
    </row>
    <row r="104" ht="15.75" customHeight="1">
      <c r="E104" s="153"/>
      <c r="H104" s="47"/>
      <c r="I104" s="155"/>
      <c r="J104" s="155"/>
      <c r="K104" s="155"/>
      <c r="L104" s="155"/>
      <c r="M104" s="155"/>
    </row>
    <row r="105" ht="15.75" customHeight="1">
      <c r="E105" s="153"/>
      <c r="H105" s="47"/>
      <c r="I105" s="155"/>
      <c r="J105" s="155"/>
      <c r="K105" s="155"/>
      <c r="L105" s="155"/>
      <c r="M105" s="155"/>
    </row>
    <row r="106" ht="15.75" customHeight="1">
      <c r="E106" s="153"/>
      <c r="H106" s="47"/>
      <c r="I106" s="155"/>
      <c r="J106" s="155"/>
      <c r="K106" s="155"/>
      <c r="L106" s="155"/>
      <c r="M106" s="155"/>
    </row>
    <row r="107" ht="15.75" customHeight="1">
      <c r="E107" s="153"/>
      <c r="H107" s="47"/>
      <c r="I107" s="155"/>
      <c r="J107" s="155"/>
      <c r="K107" s="155"/>
      <c r="L107" s="155"/>
      <c r="M107" s="155"/>
    </row>
    <row r="108" ht="15.75" customHeight="1">
      <c r="E108" s="153"/>
      <c r="H108" s="47"/>
      <c r="I108" s="155"/>
      <c r="J108" s="155"/>
      <c r="K108" s="155"/>
      <c r="L108" s="155"/>
      <c r="M108" s="155"/>
    </row>
    <row r="109" ht="15.75" customHeight="1">
      <c r="E109" s="153"/>
      <c r="H109" s="47"/>
      <c r="I109" s="155"/>
      <c r="J109" s="155"/>
      <c r="K109" s="155"/>
      <c r="L109" s="155"/>
      <c r="M109" s="155"/>
    </row>
    <row r="110" ht="15.75" customHeight="1">
      <c r="E110" s="153"/>
      <c r="H110" s="47"/>
      <c r="I110" s="155"/>
      <c r="J110" s="155"/>
      <c r="K110" s="155"/>
      <c r="L110" s="155"/>
      <c r="M110" s="155"/>
    </row>
    <row r="111" ht="15.75" customHeight="1">
      <c r="E111" s="153"/>
      <c r="H111" s="47"/>
      <c r="I111" s="155"/>
      <c r="J111" s="155"/>
      <c r="K111" s="155"/>
      <c r="L111" s="155"/>
      <c r="M111" s="155"/>
    </row>
    <row r="112" ht="15.75" customHeight="1">
      <c r="E112" s="153"/>
      <c r="H112" s="47"/>
      <c r="I112" s="155"/>
      <c r="J112" s="155"/>
      <c r="K112" s="155"/>
      <c r="L112" s="155"/>
      <c r="M112" s="155"/>
    </row>
    <row r="113" ht="15.75" customHeight="1">
      <c r="E113" s="153"/>
      <c r="H113" s="47"/>
      <c r="I113" s="155"/>
      <c r="J113" s="155"/>
      <c r="K113" s="155"/>
      <c r="L113" s="155"/>
      <c r="M113" s="155"/>
    </row>
    <row r="114" ht="15.75" customHeight="1">
      <c r="E114" s="153"/>
      <c r="H114" s="47"/>
      <c r="I114" s="155"/>
      <c r="J114" s="155"/>
      <c r="K114" s="155"/>
      <c r="L114" s="155"/>
      <c r="M114" s="155"/>
    </row>
    <row r="115" ht="15.75" customHeight="1">
      <c r="E115" s="153"/>
      <c r="H115" s="47"/>
      <c r="I115" s="155"/>
      <c r="J115" s="155"/>
      <c r="K115" s="155"/>
      <c r="L115" s="155"/>
      <c r="M115" s="155"/>
    </row>
    <row r="116" ht="15.75" customHeight="1">
      <c r="E116" s="153"/>
      <c r="H116" s="47"/>
      <c r="I116" s="155"/>
      <c r="J116" s="155"/>
      <c r="K116" s="155"/>
      <c r="L116" s="155"/>
      <c r="M116" s="155"/>
    </row>
    <row r="117" ht="15.75" customHeight="1">
      <c r="E117" s="153"/>
      <c r="H117" s="47"/>
      <c r="I117" s="155"/>
      <c r="J117" s="155"/>
      <c r="K117" s="155"/>
      <c r="L117" s="155"/>
      <c r="M117" s="155"/>
    </row>
    <row r="118" ht="15.75" customHeight="1">
      <c r="E118" s="153"/>
      <c r="H118" s="47"/>
      <c r="I118" s="155"/>
      <c r="J118" s="155"/>
      <c r="K118" s="155"/>
      <c r="L118" s="155"/>
      <c r="M118" s="155"/>
    </row>
    <row r="119" ht="15.75" customHeight="1">
      <c r="E119" s="153"/>
      <c r="H119" s="47"/>
      <c r="I119" s="155"/>
      <c r="J119" s="155"/>
      <c r="K119" s="155"/>
      <c r="L119" s="155"/>
      <c r="M119" s="155"/>
    </row>
    <row r="120" ht="15.75" customHeight="1">
      <c r="E120" s="153"/>
      <c r="H120" s="47"/>
      <c r="I120" s="155"/>
      <c r="J120" s="155"/>
      <c r="K120" s="155"/>
      <c r="L120" s="155"/>
      <c r="M120" s="155"/>
    </row>
    <row r="121" ht="15.75" customHeight="1">
      <c r="E121" s="153"/>
      <c r="H121" s="47"/>
      <c r="I121" s="155"/>
      <c r="J121" s="155"/>
      <c r="K121" s="155"/>
      <c r="L121" s="155"/>
      <c r="M121" s="155"/>
    </row>
    <row r="122" ht="15.75" customHeight="1">
      <c r="E122" s="153"/>
      <c r="H122" s="47"/>
      <c r="I122" s="155"/>
      <c r="J122" s="155"/>
      <c r="K122" s="155"/>
      <c r="L122" s="155"/>
      <c r="M122" s="155"/>
    </row>
    <row r="123" ht="15.75" customHeight="1">
      <c r="E123" s="153"/>
      <c r="H123" s="47"/>
      <c r="I123" s="155"/>
      <c r="J123" s="155"/>
      <c r="K123" s="155"/>
      <c r="L123" s="155"/>
      <c r="M123" s="155"/>
    </row>
    <row r="124" ht="15.75" customHeight="1">
      <c r="E124" s="153"/>
      <c r="H124" s="47"/>
      <c r="I124" s="155"/>
      <c r="J124" s="155"/>
      <c r="K124" s="155"/>
      <c r="L124" s="155"/>
      <c r="M124" s="155"/>
    </row>
    <row r="125" ht="15.75" customHeight="1">
      <c r="E125" s="153"/>
      <c r="H125" s="47"/>
      <c r="I125" s="155"/>
      <c r="J125" s="155"/>
      <c r="K125" s="155"/>
      <c r="L125" s="155"/>
      <c r="M125" s="155"/>
    </row>
    <row r="126" ht="15.75" customHeight="1">
      <c r="E126" s="153"/>
      <c r="H126" s="47"/>
      <c r="I126" s="155"/>
      <c r="J126" s="155"/>
      <c r="K126" s="155"/>
      <c r="L126" s="155"/>
      <c r="M126" s="155"/>
    </row>
    <row r="127" ht="15.75" customHeight="1">
      <c r="E127" s="153"/>
      <c r="H127" s="47"/>
      <c r="I127" s="155"/>
      <c r="J127" s="155"/>
      <c r="K127" s="155"/>
      <c r="L127" s="155"/>
      <c r="M127" s="155"/>
    </row>
    <row r="128" ht="15.75" customHeight="1">
      <c r="E128" s="153"/>
      <c r="H128" s="47"/>
      <c r="I128" s="155"/>
      <c r="J128" s="155"/>
      <c r="K128" s="155"/>
      <c r="L128" s="155"/>
      <c r="M128" s="155"/>
    </row>
    <row r="129" ht="15.75" customHeight="1">
      <c r="E129" s="153"/>
      <c r="H129" s="47"/>
      <c r="I129" s="155"/>
      <c r="J129" s="155"/>
      <c r="K129" s="155"/>
      <c r="L129" s="155"/>
      <c r="M129" s="155"/>
    </row>
    <row r="130" ht="15.75" customHeight="1">
      <c r="E130" s="153"/>
      <c r="H130" s="47"/>
      <c r="I130" s="155"/>
      <c r="J130" s="155"/>
      <c r="K130" s="155"/>
      <c r="L130" s="155"/>
      <c r="M130" s="155"/>
    </row>
    <row r="131" ht="15.75" customHeight="1">
      <c r="E131" s="153"/>
      <c r="H131" s="47"/>
      <c r="I131" s="155"/>
      <c r="J131" s="155"/>
      <c r="K131" s="155"/>
      <c r="L131" s="155"/>
      <c r="M131" s="155"/>
    </row>
    <row r="132" ht="15.75" customHeight="1">
      <c r="E132" s="153"/>
      <c r="H132" s="47"/>
      <c r="I132" s="155"/>
      <c r="J132" s="155"/>
      <c r="K132" s="155"/>
      <c r="L132" s="155"/>
      <c r="M132" s="155"/>
    </row>
    <row r="133" ht="15.75" customHeight="1">
      <c r="E133" s="153"/>
      <c r="H133" s="47"/>
      <c r="I133" s="155"/>
      <c r="J133" s="155"/>
      <c r="K133" s="155"/>
      <c r="L133" s="155"/>
      <c r="M133" s="155"/>
    </row>
    <row r="134" ht="15.75" customHeight="1">
      <c r="E134" s="153"/>
      <c r="H134" s="47"/>
      <c r="I134" s="155"/>
      <c r="J134" s="155"/>
      <c r="K134" s="155"/>
      <c r="L134" s="155"/>
      <c r="M134" s="155"/>
    </row>
    <row r="135" ht="15.75" customHeight="1">
      <c r="E135" s="153"/>
      <c r="H135" s="47"/>
      <c r="I135" s="155"/>
      <c r="J135" s="155"/>
      <c r="K135" s="155"/>
      <c r="L135" s="155"/>
      <c r="M135" s="155"/>
    </row>
    <row r="136" ht="15.75" customHeight="1">
      <c r="E136" s="153"/>
      <c r="H136" s="47"/>
      <c r="I136" s="155"/>
      <c r="J136" s="155"/>
      <c r="K136" s="155"/>
      <c r="L136" s="155"/>
      <c r="M136" s="155"/>
    </row>
    <row r="137" ht="15.75" customHeight="1">
      <c r="E137" s="153"/>
      <c r="H137" s="47"/>
      <c r="I137" s="155"/>
      <c r="J137" s="155"/>
      <c r="K137" s="155"/>
      <c r="L137" s="155"/>
      <c r="M137" s="155"/>
    </row>
    <row r="138" ht="15.75" customHeight="1">
      <c r="E138" s="153"/>
      <c r="H138" s="47"/>
      <c r="I138" s="155"/>
      <c r="J138" s="155"/>
      <c r="K138" s="155"/>
      <c r="L138" s="155"/>
      <c r="M138" s="155"/>
    </row>
    <row r="139" ht="15.75" customHeight="1">
      <c r="E139" s="153"/>
      <c r="H139" s="47"/>
      <c r="I139" s="155"/>
      <c r="J139" s="155"/>
      <c r="K139" s="155"/>
      <c r="L139" s="155"/>
      <c r="M139" s="155"/>
    </row>
    <row r="140" ht="15.75" customHeight="1">
      <c r="E140" s="153"/>
      <c r="H140" s="47"/>
      <c r="I140" s="155"/>
      <c r="J140" s="155"/>
      <c r="K140" s="155"/>
      <c r="L140" s="155"/>
      <c r="M140" s="155"/>
    </row>
    <row r="141" ht="15.75" customHeight="1">
      <c r="E141" s="153"/>
      <c r="H141" s="47"/>
      <c r="I141" s="155"/>
      <c r="J141" s="155"/>
      <c r="K141" s="155"/>
      <c r="L141" s="155"/>
      <c r="M141" s="155"/>
    </row>
    <row r="142" ht="15.75" customHeight="1">
      <c r="E142" s="153"/>
      <c r="H142" s="47"/>
      <c r="I142" s="155"/>
      <c r="J142" s="155"/>
      <c r="K142" s="155"/>
      <c r="L142" s="155"/>
      <c r="M142" s="155"/>
    </row>
    <row r="143" ht="15.75" customHeight="1">
      <c r="E143" s="153"/>
      <c r="H143" s="47"/>
      <c r="I143" s="155"/>
      <c r="J143" s="155"/>
      <c r="K143" s="155"/>
      <c r="L143" s="155"/>
      <c r="M143" s="155"/>
    </row>
    <row r="144" ht="15.75" customHeight="1">
      <c r="E144" s="153"/>
      <c r="H144" s="47"/>
      <c r="I144" s="155"/>
      <c r="J144" s="155"/>
      <c r="K144" s="155"/>
      <c r="L144" s="155"/>
      <c r="M144" s="155"/>
    </row>
    <row r="145" ht="15.75" customHeight="1">
      <c r="E145" s="153"/>
      <c r="H145" s="47"/>
      <c r="I145" s="155"/>
      <c r="J145" s="155"/>
      <c r="K145" s="155"/>
      <c r="L145" s="155"/>
      <c r="M145" s="155"/>
    </row>
    <row r="146" ht="15.75" customHeight="1">
      <c r="E146" s="153"/>
      <c r="H146" s="47"/>
      <c r="I146" s="155"/>
      <c r="J146" s="155"/>
      <c r="K146" s="155"/>
      <c r="L146" s="155"/>
      <c r="M146" s="155"/>
    </row>
    <row r="147" ht="15.75" customHeight="1">
      <c r="E147" s="153"/>
      <c r="H147" s="47"/>
      <c r="I147" s="155"/>
      <c r="J147" s="155"/>
      <c r="K147" s="155"/>
      <c r="L147" s="155"/>
      <c r="M147" s="155"/>
    </row>
    <row r="148" ht="15.75" customHeight="1">
      <c r="E148" s="153"/>
      <c r="H148" s="47"/>
      <c r="I148" s="155"/>
      <c r="J148" s="155"/>
      <c r="K148" s="155"/>
      <c r="L148" s="155"/>
      <c r="M148" s="155"/>
    </row>
    <row r="149" ht="15.75" customHeight="1">
      <c r="E149" s="153"/>
      <c r="H149" s="47"/>
      <c r="I149" s="155"/>
      <c r="J149" s="155"/>
      <c r="K149" s="155"/>
      <c r="L149" s="155"/>
      <c r="M149" s="155"/>
    </row>
    <row r="150" ht="15.75" customHeight="1">
      <c r="E150" s="153"/>
      <c r="H150" s="47"/>
      <c r="I150" s="155"/>
      <c r="J150" s="155"/>
      <c r="K150" s="155"/>
      <c r="L150" s="155"/>
      <c r="M150" s="155"/>
    </row>
    <row r="151" ht="15.75" customHeight="1">
      <c r="E151" s="153"/>
      <c r="H151" s="47"/>
      <c r="I151" s="155"/>
      <c r="J151" s="155"/>
      <c r="K151" s="155"/>
      <c r="L151" s="155"/>
      <c r="M151" s="155"/>
    </row>
    <row r="152" ht="15.75" customHeight="1">
      <c r="E152" s="153"/>
      <c r="H152" s="47"/>
      <c r="I152" s="155"/>
      <c r="J152" s="155"/>
      <c r="K152" s="155"/>
      <c r="L152" s="155"/>
      <c r="M152" s="155"/>
    </row>
    <row r="153" ht="15.75" customHeight="1">
      <c r="E153" s="153"/>
      <c r="H153" s="47"/>
      <c r="I153" s="155"/>
      <c r="J153" s="155"/>
      <c r="K153" s="155"/>
      <c r="L153" s="155"/>
      <c r="M153" s="155"/>
    </row>
    <row r="154" ht="15.75" customHeight="1">
      <c r="E154" s="153"/>
      <c r="H154" s="47"/>
      <c r="I154" s="155"/>
      <c r="J154" s="155"/>
      <c r="K154" s="155"/>
      <c r="L154" s="155"/>
      <c r="M154" s="155"/>
    </row>
    <row r="155" ht="15.75" customHeight="1">
      <c r="E155" s="153"/>
      <c r="H155" s="47"/>
      <c r="I155" s="155"/>
      <c r="J155" s="155"/>
      <c r="K155" s="155"/>
      <c r="L155" s="155"/>
      <c r="M155" s="155"/>
    </row>
    <row r="156" ht="15.75" customHeight="1">
      <c r="E156" s="153"/>
      <c r="H156" s="47"/>
      <c r="I156" s="155"/>
      <c r="J156" s="155"/>
      <c r="K156" s="155"/>
      <c r="L156" s="155"/>
      <c r="M156" s="155"/>
    </row>
    <row r="157" ht="15.75" customHeight="1">
      <c r="E157" s="153"/>
      <c r="H157" s="47"/>
      <c r="I157" s="155"/>
      <c r="J157" s="155"/>
      <c r="K157" s="155"/>
      <c r="L157" s="155"/>
      <c r="M157" s="155"/>
    </row>
    <row r="158" ht="15.75" customHeight="1">
      <c r="E158" s="153"/>
      <c r="H158" s="47"/>
      <c r="I158" s="155"/>
      <c r="J158" s="155"/>
      <c r="K158" s="155"/>
      <c r="L158" s="155"/>
      <c r="M158" s="155"/>
    </row>
    <row r="159" ht="15.75" customHeight="1">
      <c r="E159" s="153"/>
      <c r="H159" s="47"/>
      <c r="I159" s="155"/>
      <c r="J159" s="155"/>
      <c r="K159" s="155"/>
      <c r="L159" s="155"/>
      <c r="M159" s="155"/>
    </row>
    <row r="160" ht="15.75" customHeight="1">
      <c r="E160" s="153"/>
      <c r="H160" s="47"/>
      <c r="I160" s="155"/>
      <c r="J160" s="155"/>
      <c r="K160" s="155"/>
      <c r="L160" s="155"/>
      <c r="M160" s="155"/>
    </row>
    <row r="161" ht="15.75" customHeight="1">
      <c r="E161" s="153"/>
      <c r="H161" s="47"/>
      <c r="I161" s="155"/>
      <c r="J161" s="155"/>
      <c r="K161" s="155"/>
      <c r="L161" s="155"/>
      <c r="M161" s="155"/>
    </row>
    <row r="162" ht="15.75" customHeight="1">
      <c r="E162" s="153"/>
      <c r="H162" s="47"/>
      <c r="I162" s="155"/>
      <c r="J162" s="155"/>
      <c r="K162" s="155"/>
      <c r="L162" s="155"/>
      <c r="M162" s="155"/>
    </row>
    <row r="163" ht="15.75" customHeight="1">
      <c r="E163" s="153"/>
      <c r="H163" s="47"/>
      <c r="I163" s="155"/>
      <c r="J163" s="155"/>
      <c r="K163" s="155"/>
      <c r="L163" s="155"/>
      <c r="M163" s="155"/>
    </row>
    <row r="164" ht="15.75" customHeight="1">
      <c r="E164" s="153"/>
      <c r="H164" s="47"/>
      <c r="I164" s="155"/>
      <c r="J164" s="155"/>
      <c r="K164" s="155"/>
      <c r="L164" s="155"/>
      <c r="M164" s="155"/>
    </row>
    <row r="165" ht="15.75" customHeight="1">
      <c r="E165" s="153"/>
      <c r="H165" s="47"/>
      <c r="I165" s="155"/>
      <c r="J165" s="155"/>
      <c r="K165" s="155"/>
      <c r="L165" s="155"/>
      <c r="M165" s="155"/>
    </row>
    <row r="166" ht="15.75" customHeight="1">
      <c r="E166" s="153"/>
      <c r="H166" s="47"/>
      <c r="I166" s="155"/>
      <c r="J166" s="155"/>
      <c r="K166" s="155"/>
      <c r="L166" s="155"/>
      <c r="M166" s="155"/>
    </row>
    <row r="167" ht="15.75" customHeight="1">
      <c r="E167" s="153"/>
      <c r="H167" s="47"/>
      <c r="I167" s="155"/>
      <c r="J167" s="155"/>
      <c r="K167" s="155"/>
      <c r="L167" s="155"/>
      <c r="M167" s="155"/>
    </row>
    <row r="168" ht="15.75" customHeight="1">
      <c r="E168" s="153"/>
      <c r="H168" s="47"/>
      <c r="I168" s="155"/>
      <c r="J168" s="155"/>
      <c r="K168" s="155"/>
      <c r="L168" s="155"/>
      <c r="M168" s="155"/>
    </row>
    <row r="169" ht="15.75" customHeight="1">
      <c r="E169" s="153"/>
      <c r="H169" s="47"/>
      <c r="I169" s="155"/>
      <c r="J169" s="155"/>
      <c r="K169" s="155"/>
      <c r="L169" s="155"/>
      <c r="M169" s="155"/>
    </row>
    <row r="170" ht="15.75" customHeight="1">
      <c r="E170" s="153"/>
      <c r="H170" s="47"/>
      <c r="I170" s="155"/>
      <c r="J170" s="155"/>
      <c r="K170" s="155"/>
      <c r="L170" s="155"/>
      <c r="M170" s="155"/>
    </row>
    <row r="171" ht="15.75" customHeight="1">
      <c r="E171" s="153"/>
      <c r="H171" s="47"/>
      <c r="I171" s="155"/>
      <c r="J171" s="155"/>
      <c r="K171" s="155"/>
      <c r="L171" s="155"/>
      <c r="M171" s="155"/>
    </row>
    <row r="172" ht="15.75" customHeight="1">
      <c r="E172" s="153"/>
      <c r="H172" s="47"/>
      <c r="I172" s="155"/>
      <c r="J172" s="155"/>
      <c r="K172" s="155"/>
      <c r="L172" s="155"/>
      <c r="M172" s="155"/>
    </row>
    <row r="173" ht="15.75" customHeight="1">
      <c r="E173" s="153"/>
      <c r="H173" s="47"/>
      <c r="I173" s="155"/>
      <c r="J173" s="155"/>
      <c r="K173" s="155"/>
      <c r="L173" s="155"/>
      <c r="M173" s="155"/>
    </row>
    <row r="174" ht="15.75" customHeight="1">
      <c r="E174" s="153"/>
      <c r="H174" s="47"/>
      <c r="I174" s="155"/>
      <c r="J174" s="155"/>
      <c r="K174" s="155"/>
      <c r="L174" s="155"/>
      <c r="M174" s="155"/>
    </row>
    <row r="175" ht="15.75" customHeight="1">
      <c r="E175" s="153"/>
      <c r="H175" s="47"/>
      <c r="I175" s="155"/>
      <c r="J175" s="155"/>
      <c r="K175" s="155"/>
      <c r="L175" s="155"/>
      <c r="M175" s="155"/>
    </row>
    <row r="176" ht="15.75" customHeight="1">
      <c r="E176" s="153"/>
      <c r="H176" s="47"/>
      <c r="I176" s="155"/>
      <c r="J176" s="155"/>
      <c r="K176" s="155"/>
      <c r="L176" s="155"/>
      <c r="M176" s="155"/>
    </row>
    <row r="177" ht="15.75" customHeight="1">
      <c r="E177" s="153"/>
      <c r="H177" s="47"/>
      <c r="I177" s="155"/>
      <c r="J177" s="155"/>
      <c r="K177" s="155"/>
      <c r="L177" s="155"/>
      <c r="M177" s="155"/>
    </row>
    <row r="178" ht="15.75" customHeight="1">
      <c r="E178" s="153"/>
      <c r="H178" s="47"/>
      <c r="I178" s="155"/>
      <c r="J178" s="155"/>
      <c r="K178" s="155"/>
      <c r="L178" s="155"/>
      <c r="M178" s="155"/>
    </row>
    <row r="179" ht="15.75" customHeight="1">
      <c r="E179" s="153"/>
      <c r="H179" s="47"/>
      <c r="I179" s="155"/>
      <c r="J179" s="155"/>
      <c r="K179" s="155"/>
      <c r="L179" s="155"/>
      <c r="M179" s="155"/>
    </row>
    <row r="180" ht="15.75" customHeight="1">
      <c r="E180" s="153"/>
      <c r="H180" s="47"/>
      <c r="I180" s="155"/>
      <c r="J180" s="155"/>
      <c r="K180" s="155"/>
      <c r="L180" s="155"/>
      <c r="M180" s="155"/>
    </row>
    <row r="181" ht="15.75" customHeight="1">
      <c r="E181" s="153"/>
      <c r="H181" s="47"/>
      <c r="I181" s="155"/>
      <c r="J181" s="155"/>
      <c r="K181" s="155"/>
      <c r="L181" s="155"/>
      <c r="M181" s="155"/>
    </row>
    <row r="182" ht="15.75" customHeight="1">
      <c r="E182" s="153"/>
      <c r="H182" s="47"/>
      <c r="I182" s="155"/>
      <c r="J182" s="155"/>
      <c r="K182" s="155"/>
      <c r="L182" s="155"/>
      <c r="M182" s="155"/>
    </row>
    <row r="183" ht="15.75" customHeight="1">
      <c r="E183" s="153"/>
      <c r="H183" s="47"/>
      <c r="I183" s="155"/>
      <c r="J183" s="155"/>
      <c r="K183" s="155"/>
      <c r="L183" s="155"/>
      <c r="M183" s="155"/>
    </row>
    <row r="184" ht="15.75" customHeight="1">
      <c r="E184" s="153"/>
      <c r="H184" s="47"/>
      <c r="I184" s="155"/>
      <c r="J184" s="155"/>
      <c r="K184" s="155"/>
      <c r="L184" s="155"/>
      <c r="M184" s="155"/>
    </row>
    <row r="185" ht="15.75" customHeight="1">
      <c r="E185" s="153"/>
      <c r="H185" s="47"/>
      <c r="I185" s="155"/>
      <c r="J185" s="155"/>
      <c r="K185" s="155"/>
      <c r="L185" s="155"/>
      <c r="M185" s="155"/>
    </row>
    <row r="186" ht="15.75" customHeight="1">
      <c r="E186" s="153"/>
      <c r="H186" s="47"/>
      <c r="I186" s="155"/>
      <c r="J186" s="155"/>
      <c r="K186" s="155"/>
      <c r="L186" s="155"/>
      <c r="M186" s="155"/>
    </row>
    <row r="187" ht="15.75" customHeight="1">
      <c r="E187" s="153"/>
      <c r="H187" s="47"/>
      <c r="I187" s="155"/>
      <c r="J187" s="155"/>
      <c r="K187" s="155"/>
      <c r="L187" s="155"/>
      <c r="M187" s="155"/>
    </row>
    <row r="188" ht="15.75" customHeight="1">
      <c r="E188" s="153"/>
      <c r="H188" s="47"/>
      <c r="I188" s="155"/>
      <c r="J188" s="155"/>
      <c r="K188" s="155"/>
      <c r="L188" s="155"/>
      <c r="M188" s="155"/>
    </row>
    <row r="189" ht="15.75" customHeight="1">
      <c r="E189" s="153"/>
      <c r="H189" s="47"/>
      <c r="I189" s="155"/>
      <c r="J189" s="155"/>
      <c r="K189" s="155"/>
      <c r="L189" s="155"/>
      <c r="M189" s="155"/>
    </row>
    <row r="190" ht="15.75" customHeight="1">
      <c r="E190" s="153"/>
      <c r="H190" s="47"/>
      <c r="I190" s="155"/>
      <c r="J190" s="155"/>
      <c r="K190" s="155"/>
      <c r="L190" s="155"/>
      <c r="M190" s="155"/>
    </row>
    <row r="191" ht="15.75" customHeight="1">
      <c r="E191" s="153"/>
      <c r="H191" s="47"/>
      <c r="I191" s="155"/>
      <c r="J191" s="155"/>
      <c r="K191" s="155"/>
      <c r="L191" s="155"/>
      <c r="M191" s="155"/>
    </row>
    <row r="192" ht="15.75" customHeight="1">
      <c r="E192" s="153"/>
      <c r="H192" s="47"/>
      <c r="I192" s="155"/>
      <c r="J192" s="155"/>
      <c r="K192" s="155"/>
      <c r="L192" s="155"/>
      <c r="M192" s="155"/>
    </row>
    <row r="193" ht="15.75" customHeight="1">
      <c r="E193" s="153"/>
      <c r="H193" s="47"/>
      <c r="I193" s="155"/>
      <c r="J193" s="155"/>
      <c r="K193" s="155"/>
      <c r="L193" s="155"/>
      <c r="M193" s="155"/>
    </row>
    <row r="194" ht="15.75" customHeight="1">
      <c r="E194" s="153"/>
      <c r="H194" s="47"/>
      <c r="I194" s="155"/>
      <c r="J194" s="155"/>
      <c r="K194" s="155"/>
      <c r="L194" s="155"/>
      <c r="M194" s="155"/>
    </row>
    <row r="195" ht="15.75" customHeight="1">
      <c r="E195" s="153"/>
      <c r="H195" s="47"/>
      <c r="I195" s="155"/>
      <c r="J195" s="155"/>
      <c r="K195" s="155"/>
      <c r="L195" s="155"/>
      <c r="M195" s="155"/>
    </row>
    <row r="196" ht="15.75" customHeight="1">
      <c r="E196" s="153"/>
      <c r="H196" s="47"/>
      <c r="I196" s="155"/>
      <c r="J196" s="155"/>
      <c r="K196" s="155"/>
      <c r="L196" s="155"/>
      <c r="M196" s="155"/>
    </row>
    <row r="197" ht="15.75" customHeight="1">
      <c r="E197" s="153"/>
      <c r="H197" s="47"/>
      <c r="I197" s="155"/>
      <c r="J197" s="155"/>
      <c r="K197" s="155"/>
      <c r="L197" s="155"/>
      <c r="M197" s="155"/>
    </row>
    <row r="198" ht="15.75" customHeight="1">
      <c r="E198" s="153"/>
      <c r="H198" s="47"/>
      <c r="I198" s="155"/>
      <c r="J198" s="155"/>
      <c r="K198" s="155"/>
      <c r="L198" s="155"/>
      <c r="M198" s="155"/>
    </row>
    <row r="199" ht="15.75" customHeight="1">
      <c r="E199" s="153"/>
      <c r="H199" s="47"/>
      <c r="I199" s="155"/>
      <c r="J199" s="155"/>
      <c r="K199" s="155"/>
      <c r="L199" s="155"/>
      <c r="M199" s="155"/>
    </row>
    <row r="200" ht="15.75" customHeight="1">
      <c r="E200" s="153"/>
      <c r="H200" s="47"/>
      <c r="I200" s="155"/>
      <c r="J200" s="155"/>
      <c r="K200" s="155"/>
      <c r="L200" s="155"/>
      <c r="M200" s="155"/>
    </row>
    <row r="201" ht="15.75" customHeight="1">
      <c r="E201" s="153"/>
      <c r="H201" s="47"/>
      <c r="I201" s="155"/>
      <c r="J201" s="155"/>
      <c r="K201" s="155"/>
      <c r="L201" s="155"/>
      <c r="M201" s="155"/>
    </row>
    <row r="202" ht="15.75" customHeight="1">
      <c r="E202" s="153"/>
      <c r="H202" s="47"/>
      <c r="I202" s="155"/>
      <c r="J202" s="155"/>
      <c r="K202" s="155"/>
      <c r="L202" s="155"/>
      <c r="M202" s="155"/>
    </row>
    <row r="203" ht="15.75" customHeight="1">
      <c r="E203" s="153"/>
      <c r="H203" s="47"/>
      <c r="I203" s="155"/>
      <c r="J203" s="155"/>
      <c r="K203" s="155"/>
      <c r="L203" s="155"/>
      <c r="M203" s="155"/>
    </row>
    <row r="204" ht="15.75" customHeight="1">
      <c r="E204" s="153"/>
      <c r="H204" s="47"/>
      <c r="I204" s="155"/>
      <c r="J204" s="155"/>
      <c r="K204" s="155"/>
      <c r="L204" s="155"/>
      <c r="M204" s="155"/>
    </row>
    <row r="205" ht="15.75" customHeight="1">
      <c r="E205" s="153"/>
      <c r="H205" s="47"/>
      <c r="I205" s="155"/>
      <c r="J205" s="155"/>
      <c r="K205" s="155"/>
      <c r="L205" s="155"/>
      <c r="M205" s="155"/>
    </row>
    <row r="206" ht="15.75" customHeight="1">
      <c r="E206" s="153"/>
      <c r="H206" s="47"/>
      <c r="I206" s="155"/>
      <c r="J206" s="155"/>
      <c r="K206" s="155"/>
      <c r="L206" s="155"/>
      <c r="M206" s="155"/>
    </row>
    <row r="207" ht="15.75" customHeight="1">
      <c r="E207" s="153"/>
      <c r="H207" s="47"/>
      <c r="I207" s="155"/>
      <c r="J207" s="155"/>
      <c r="K207" s="155"/>
      <c r="L207" s="155"/>
      <c r="M207" s="155"/>
    </row>
    <row r="208" ht="15.75" customHeight="1">
      <c r="E208" s="153"/>
      <c r="H208" s="47"/>
      <c r="I208" s="155"/>
      <c r="J208" s="155"/>
      <c r="K208" s="155"/>
      <c r="L208" s="155"/>
      <c r="M208" s="155"/>
    </row>
    <row r="209" ht="15.75" customHeight="1">
      <c r="E209" s="153"/>
      <c r="H209" s="47"/>
      <c r="I209" s="155"/>
      <c r="J209" s="155"/>
      <c r="K209" s="155"/>
      <c r="L209" s="155"/>
      <c r="M209" s="155"/>
    </row>
    <row r="210" ht="15.75" customHeight="1">
      <c r="E210" s="153"/>
      <c r="H210" s="47"/>
      <c r="I210" s="155"/>
      <c r="J210" s="155"/>
      <c r="K210" s="155"/>
      <c r="L210" s="155"/>
      <c r="M210" s="155"/>
    </row>
    <row r="211" ht="15.75" customHeight="1">
      <c r="E211" s="153"/>
      <c r="H211" s="47"/>
      <c r="I211" s="155"/>
      <c r="J211" s="155"/>
      <c r="K211" s="155"/>
      <c r="L211" s="155"/>
      <c r="M211" s="155"/>
    </row>
    <row r="212" ht="15.75" customHeight="1">
      <c r="E212" s="153"/>
      <c r="H212" s="47"/>
      <c r="I212" s="155"/>
      <c r="J212" s="155"/>
      <c r="K212" s="155"/>
      <c r="L212" s="155"/>
      <c r="M212" s="155"/>
    </row>
    <row r="213" ht="15.75" customHeight="1">
      <c r="E213" s="153"/>
      <c r="H213" s="47"/>
      <c r="I213" s="155"/>
      <c r="J213" s="155"/>
      <c r="K213" s="155"/>
      <c r="L213" s="155"/>
      <c r="M213" s="155"/>
    </row>
    <row r="214" ht="15.75" customHeight="1">
      <c r="E214" s="153"/>
      <c r="H214" s="47"/>
      <c r="I214" s="155"/>
      <c r="J214" s="155"/>
      <c r="K214" s="155"/>
      <c r="L214" s="155"/>
      <c r="M214" s="155"/>
    </row>
    <row r="215" ht="15.75" customHeight="1">
      <c r="E215" s="153"/>
      <c r="H215" s="47"/>
      <c r="I215" s="155"/>
      <c r="J215" s="155"/>
      <c r="K215" s="155"/>
      <c r="L215" s="155"/>
      <c r="M215" s="155"/>
    </row>
    <row r="216" ht="15.75" customHeight="1">
      <c r="E216" s="153"/>
      <c r="H216" s="47"/>
      <c r="I216" s="155"/>
      <c r="J216" s="155"/>
      <c r="K216" s="155"/>
      <c r="L216" s="155"/>
      <c r="M216" s="155"/>
    </row>
    <row r="217" ht="15.75" customHeight="1">
      <c r="E217" s="153"/>
      <c r="H217" s="47"/>
      <c r="I217" s="155"/>
      <c r="J217" s="155"/>
      <c r="K217" s="155"/>
      <c r="L217" s="155"/>
      <c r="M217" s="155"/>
    </row>
    <row r="218" ht="15.75" customHeight="1">
      <c r="E218" s="153"/>
      <c r="H218" s="47"/>
      <c r="I218" s="155"/>
      <c r="J218" s="155"/>
      <c r="K218" s="155"/>
      <c r="L218" s="155"/>
      <c r="M218" s="155"/>
    </row>
    <row r="219" ht="15.75" customHeight="1">
      <c r="E219" s="153"/>
      <c r="H219" s="47"/>
      <c r="I219" s="155"/>
      <c r="J219" s="155"/>
      <c r="K219" s="155"/>
      <c r="L219" s="155"/>
      <c r="M219" s="155"/>
    </row>
    <row r="220" ht="15.75" customHeight="1">
      <c r="E220" s="153"/>
      <c r="H220" s="47"/>
      <c r="I220" s="155"/>
      <c r="J220" s="155"/>
      <c r="K220" s="155"/>
      <c r="L220" s="155"/>
      <c r="M220" s="155"/>
    </row>
    <row r="221" ht="15.75" customHeight="1">
      <c r="E221" s="153"/>
      <c r="H221" s="47"/>
      <c r="I221" s="155"/>
      <c r="J221" s="155"/>
      <c r="K221" s="155"/>
      <c r="L221" s="155"/>
      <c r="M221" s="155"/>
    </row>
    <row r="222" ht="15.75" customHeight="1">
      <c r="E222" s="153"/>
      <c r="H222" s="47"/>
      <c r="I222" s="155"/>
      <c r="J222" s="155"/>
      <c r="K222" s="155"/>
      <c r="L222" s="155"/>
      <c r="M222" s="155"/>
    </row>
    <row r="223" ht="15.75" customHeight="1">
      <c r="E223" s="153"/>
      <c r="H223" s="47"/>
      <c r="I223" s="155"/>
      <c r="J223" s="155"/>
      <c r="K223" s="155"/>
      <c r="L223" s="155"/>
      <c r="M223" s="155"/>
    </row>
    <row r="224" ht="15.75" customHeight="1">
      <c r="E224" s="153"/>
      <c r="H224" s="47"/>
      <c r="I224" s="155"/>
      <c r="J224" s="155"/>
      <c r="K224" s="155"/>
      <c r="L224" s="155"/>
      <c r="M224" s="155"/>
    </row>
    <row r="225" ht="15.75" customHeight="1">
      <c r="E225" s="153"/>
      <c r="H225" s="47"/>
      <c r="I225" s="155"/>
      <c r="J225" s="155"/>
      <c r="K225" s="155"/>
      <c r="L225" s="155"/>
      <c r="M225" s="155"/>
    </row>
    <row r="226" ht="15.75" customHeight="1">
      <c r="E226" s="153"/>
      <c r="H226" s="47"/>
      <c r="I226" s="155"/>
      <c r="J226" s="155"/>
      <c r="K226" s="155"/>
      <c r="L226" s="155"/>
      <c r="M226" s="155"/>
    </row>
    <row r="227" ht="15.75" customHeight="1">
      <c r="E227" s="153"/>
      <c r="H227" s="47"/>
      <c r="I227" s="155"/>
      <c r="J227" s="155"/>
      <c r="K227" s="155"/>
      <c r="L227" s="155"/>
      <c r="M227" s="155"/>
    </row>
    <row r="228" ht="15.75" customHeight="1">
      <c r="E228" s="153"/>
      <c r="H228" s="47"/>
      <c r="I228" s="155"/>
      <c r="J228" s="155"/>
      <c r="K228" s="155"/>
      <c r="L228" s="155"/>
      <c r="M228" s="155"/>
    </row>
    <row r="229" ht="15.75" customHeight="1">
      <c r="E229" s="153"/>
      <c r="H229" s="47"/>
      <c r="I229" s="155"/>
      <c r="J229" s="155"/>
      <c r="K229" s="155"/>
      <c r="L229" s="155"/>
      <c r="M229" s="155"/>
    </row>
    <row r="230" ht="15.75" customHeight="1">
      <c r="E230" s="153"/>
      <c r="H230" s="47"/>
      <c r="I230" s="155"/>
      <c r="J230" s="155"/>
      <c r="K230" s="155"/>
      <c r="L230" s="155"/>
      <c r="M230" s="155"/>
    </row>
    <row r="231" ht="15.75" customHeight="1">
      <c r="E231" s="153"/>
      <c r="H231" s="47"/>
      <c r="I231" s="155"/>
      <c r="J231" s="155"/>
      <c r="K231" s="155"/>
      <c r="L231" s="155"/>
      <c r="M231" s="155"/>
    </row>
    <row r="232" ht="15.75" customHeight="1">
      <c r="E232" s="153"/>
      <c r="H232" s="47"/>
      <c r="I232" s="155"/>
      <c r="J232" s="155"/>
      <c r="K232" s="155"/>
      <c r="L232" s="155"/>
      <c r="M232" s="155"/>
    </row>
    <row r="233" ht="15.75" customHeight="1">
      <c r="E233" s="153"/>
      <c r="H233" s="47"/>
      <c r="I233" s="155"/>
      <c r="J233" s="155"/>
      <c r="K233" s="155"/>
      <c r="L233" s="155"/>
      <c r="M233" s="155"/>
    </row>
    <row r="234" ht="15.75" customHeight="1">
      <c r="E234" s="153"/>
      <c r="H234" s="47"/>
      <c r="I234" s="155"/>
      <c r="J234" s="155"/>
      <c r="K234" s="155"/>
      <c r="L234" s="155"/>
      <c r="M234" s="155"/>
    </row>
    <row r="235" ht="15.75" customHeight="1">
      <c r="E235" s="153"/>
      <c r="H235" s="47"/>
      <c r="I235" s="155"/>
      <c r="J235" s="155"/>
      <c r="K235" s="155"/>
      <c r="L235" s="155"/>
      <c r="M235" s="155"/>
    </row>
    <row r="236" ht="15.75" customHeight="1">
      <c r="E236" s="153"/>
      <c r="H236" s="47"/>
      <c r="I236" s="155"/>
      <c r="J236" s="155"/>
      <c r="K236" s="155"/>
      <c r="L236" s="155"/>
      <c r="M236" s="155"/>
    </row>
    <row r="237" ht="15.75" customHeight="1">
      <c r="E237" s="153"/>
      <c r="H237" s="47"/>
      <c r="I237" s="155"/>
      <c r="J237" s="155"/>
      <c r="K237" s="155"/>
      <c r="L237" s="155"/>
      <c r="M237" s="155"/>
    </row>
    <row r="238" ht="15.75" customHeight="1">
      <c r="E238" s="153"/>
      <c r="H238" s="47"/>
      <c r="I238" s="155"/>
      <c r="J238" s="155"/>
      <c r="K238" s="155"/>
      <c r="L238" s="155"/>
      <c r="M238" s="155"/>
    </row>
    <row r="239" ht="15.75" customHeight="1">
      <c r="E239" s="153"/>
      <c r="H239" s="47"/>
      <c r="I239" s="155"/>
      <c r="J239" s="155"/>
      <c r="K239" s="155"/>
      <c r="L239" s="155"/>
      <c r="M239" s="155"/>
    </row>
    <row r="240" ht="15.75" customHeight="1">
      <c r="E240" s="153"/>
      <c r="H240" s="47"/>
      <c r="I240" s="155"/>
      <c r="J240" s="155"/>
      <c r="K240" s="155"/>
      <c r="L240" s="155"/>
      <c r="M240" s="155"/>
    </row>
    <row r="241" ht="15.75" customHeight="1">
      <c r="E241" s="153"/>
      <c r="H241" s="47"/>
      <c r="I241" s="155"/>
      <c r="J241" s="155"/>
      <c r="K241" s="155"/>
      <c r="L241" s="155"/>
      <c r="M241" s="155"/>
    </row>
    <row r="242" ht="15.75" customHeight="1">
      <c r="E242" s="153"/>
      <c r="H242" s="47"/>
      <c r="I242" s="155"/>
      <c r="J242" s="155"/>
      <c r="K242" s="155"/>
      <c r="L242" s="155"/>
      <c r="M242" s="155"/>
    </row>
    <row r="243" ht="15.75" customHeight="1">
      <c r="E243" s="153"/>
      <c r="H243" s="47"/>
      <c r="I243" s="155"/>
      <c r="J243" s="155"/>
      <c r="K243" s="155"/>
      <c r="L243" s="155"/>
      <c r="M243" s="155"/>
    </row>
    <row r="244" ht="15.75" customHeight="1">
      <c r="E244" s="153"/>
      <c r="H244" s="47"/>
      <c r="I244" s="155"/>
      <c r="J244" s="155"/>
      <c r="K244" s="155"/>
      <c r="L244" s="155"/>
      <c r="M244" s="155"/>
    </row>
    <row r="245" ht="15.75" customHeight="1">
      <c r="E245" s="153"/>
      <c r="H245" s="47"/>
      <c r="I245" s="155"/>
      <c r="J245" s="155"/>
      <c r="K245" s="155"/>
      <c r="L245" s="155"/>
      <c r="M245" s="155"/>
    </row>
    <row r="246" ht="15.75" customHeight="1">
      <c r="E246" s="153"/>
      <c r="H246" s="47"/>
      <c r="I246" s="155"/>
      <c r="J246" s="155"/>
      <c r="K246" s="155"/>
      <c r="L246" s="155"/>
      <c r="M246" s="155"/>
    </row>
    <row r="247" ht="15.75" customHeight="1">
      <c r="E247" s="153"/>
      <c r="H247" s="47"/>
      <c r="I247" s="155"/>
      <c r="J247" s="155"/>
      <c r="K247" s="155"/>
      <c r="L247" s="155"/>
      <c r="M247" s="155"/>
    </row>
    <row r="248" ht="15.75" customHeight="1">
      <c r="E248" s="153"/>
      <c r="H248" s="47"/>
      <c r="I248" s="155"/>
      <c r="J248" s="155"/>
      <c r="K248" s="155"/>
      <c r="L248" s="155"/>
      <c r="M248" s="155"/>
    </row>
    <row r="249" ht="15.75" customHeight="1">
      <c r="E249" s="153"/>
      <c r="H249" s="47"/>
      <c r="I249" s="155"/>
      <c r="J249" s="155"/>
      <c r="K249" s="155"/>
      <c r="L249" s="155"/>
      <c r="M249" s="155"/>
    </row>
    <row r="250" ht="15.75" customHeight="1">
      <c r="E250" s="153"/>
      <c r="H250" s="47"/>
      <c r="I250" s="155"/>
      <c r="J250" s="155"/>
      <c r="K250" s="155"/>
      <c r="L250" s="155"/>
      <c r="M250" s="15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43:A50"/>
    <mergeCell ref="A1:A2"/>
    <mergeCell ref="A3:A10"/>
    <mergeCell ref="B4:B6"/>
    <mergeCell ref="B7:B8"/>
    <mergeCell ref="B9:C9"/>
    <mergeCell ref="B10:C10"/>
    <mergeCell ref="B18:C18"/>
    <mergeCell ref="B19:C19"/>
    <mergeCell ref="B20:B22"/>
    <mergeCell ref="B23:B24"/>
    <mergeCell ref="B25:C25"/>
    <mergeCell ref="B26:C26"/>
    <mergeCell ref="B27:C27"/>
    <mergeCell ref="B28:B30"/>
    <mergeCell ref="B42:C42"/>
    <mergeCell ref="B43:C43"/>
    <mergeCell ref="B44:B46"/>
    <mergeCell ref="B47:B48"/>
    <mergeCell ref="B49:C49"/>
    <mergeCell ref="B50:C50"/>
    <mergeCell ref="B31:B32"/>
    <mergeCell ref="B33:C33"/>
    <mergeCell ref="B34:C34"/>
    <mergeCell ref="B35:C35"/>
    <mergeCell ref="B36:B38"/>
    <mergeCell ref="B39:B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7" t="s">
        <v>146</v>
      </c>
      <c r="B1" s="47" t="s">
        <v>147</v>
      </c>
      <c r="C1" s="47" t="s">
        <v>148</v>
      </c>
    </row>
    <row r="2" ht="15.75" customHeight="1">
      <c r="A2" s="47" t="s">
        <v>149</v>
      </c>
      <c r="B2" s="47" t="s">
        <v>150</v>
      </c>
      <c r="C2" s="154">
        <v>12.0</v>
      </c>
    </row>
    <row r="3" ht="15.75" customHeight="1">
      <c r="A3" s="47" t="s">
        <v>149</v>
      </c>
      <c r="B3" s="47" t="s">
        <v>151</v>
      </c>
      <c r="C3" s="154">
        <v>78.0</v>
      </c>
    </row>
    <row r="4" ht="15.75" customHeight="1">
      <c r="A4" s="47" t="s">
        <v>149</v>
      </c>
      <c r="B4" s="47" t="s">
        <v>152</v>
      </c>
      <c r="C4" s="154">
        <v>1518.0</v>
      </c>
    </row>
    <row r="5" ht="15.75" customHeight="1">
      <c r="A5" s="47" t="s">
        <v>149</v>
      </c>
      <c r="B5" s="47" t="s">
        <v>153</v>
      </c>
      <c r="C5" s="154">
        <v>6400.0</v>
      </c>
    </row>
    <row r="6" ht="15.75" customHeight="1">
      <c r="A6" s="47" t="s">
        <v>149</v>
      </c>
      <c r="B6" s="47" t="s">
        <v>154</v>
      </c>
      <c r="C6" s="154">
        <v>5800.0</v>
      </c>
    </row>
    <row r="7" ht="15.75" customHeight="1">
      <c r="A7" s="47" t="s">
        <v>149</v>
      </c>
      <c r="B7" s="47" t="s">
        <v>145</v>
      </c>
      <c r="C7" s="154">
        <v>3208.0</v>
      </c>
    </row>
    <row r="8" ht="15.75" customHeight="1">
      <c r="A8" s="47" t="s">
        <v>155</v>
      </c>
      <c r="B8" s="47" t="s">
        <v>150</v>
      </c>
      <c r="C8" s="154">
        <v>90.0</v>
      </c>
    </row>
    <row r="9" ht="15.75" customHeight="1">
      <c r="A9" s="47" t="s">
        <v>155</v>
      </c>
      <c r="B9" s="47" t="s">
        <v>151</v>
      </c>
      <c r="C9" s="154">
        <v>332.0</v>
      </c>
    </row>
    <row r="10" ht="15.75" customHeight="1">
      <c r="A10" s="47" t="s">
        <v>155</v>
      </c>
      <c r="B10" s="47" t="s">
        <v>152</v>
      </c>
      <c r="C10" s="154">
        <v>1518.0</v>
      </c>
    </row>
    <row r="11" ht="15.75" customHeight="1">
      <c r="A11" s="47" t="s">
        <v>155</v>
      </c>
      <c r="B11" s="47" t="s">
        <v>153</v>
      </c>
      <c r="C11" s="154">
        <v>48800.0</v>
      </c>
    </row>
    <row r="12" ht="15.75" customHeight="1">
      <c r="A12" s="47" t="s">
        <v>155</v>
      </c>
      <c r="B12" s="47" t="s">
        <v>154</v>
      </c>
      <c r="C12" s="154">
        <v>13900.0</v>
      </c>
    </row>
    <row r="13" ht="15.75" customHeight="1">
      <c r="A13" s="47" t="s">
        <v>155</v>
      </c>
      <c r="B13" s="47" t="s">
        <v>145</v>
      </c>
      <c r="C13" s="154">
        <v>7813.0</v>
      </c>
    </row>
    <row r="14" ht="15.75" customHeight="1">
      <c r="A14" s="47" t="s">
        <v>134</v>
      </c>
      <c r="B14" s="47" t="s">
        <v>150</v>
      </c>
      <c r="C14" s="154">
        <v>6.0</v>
      </c>
    </row>
    <row r="15" ht="15.75" customHeight="1">
      <c r="A15" s="47" t="s">
        <v>134</v>
      </c>
      <c r="B15" s="47" t="s">
        <v>151</v>
      </c>
      <c r="C15" s="154">
        <v>51.0</v>
      </c>
    </row>
    <row r="16" ht="15.75" customHeight="1">
      <c r="A16" s="47" t="s">
        <v>134</v>
      </c>
      <c r="B16" s="47" t="s">
        <v>152</v>
      </c>
      <c r="C16" s="154">
        <v>1518.0</v>
      </c>
    </row>
    <row r="17" ht="15.75" customHeight="1">
      <c r="A17" s="47" t="s">
        <v>134</v>
      </c>
      <c r="B17" s="47" t="s">
        <v>153</v>
      </c>
      <c r="C17" s="154">
        <v>4300.0</v>
      </c>
    </row>
    <row r="18" ht="15.75" customHeight="1">
      <c r="A18" s="47" t="s">
        <v>134</v>
      </c>
      <c r="B18" s="47" t="s">
        <v>154</v>
      </c>
      <c r="C18" s="154">
        <v>5800.0</v>
      </c>
    </row>
    <row r="19" ht="15.75" customHeight="1">
      <c r="A19" s="47" t="s">
        <v>134</v>
      </c>
      <c r="B19" s="47" t="s">
        <v>145</v>
      </c>
      <c r="C19" s="154">
        <v>2297.0</v>
      </c>
    </row>
    <row r="20" ht="15.75" customHeight="1">
      <c r="A20" s="47" t="s">
        <v>119</v>
      </c>
      <c r="B20" s="47" t="s">
        <v>150</v>
      </c>
      <c r="C20" s="154">
        <v>6.0</v>
      </c>
    </row>
    <row r="21" ht="15.75" customHeight="1">
      <c r="A21" s="47" t="s">
        <v>119</v>
      </c>
      <c r="B21" s="47" t="s">
        <v>151</v>
      </c>
      <c r="C21" s="154">
        <v>51.0</v>
      </c>
    </row>
    <row r="22" ht="15.75" customHeight="1">
      <c r="A22" s="47" t="s">
        <v>119</v>
      </c>
      <c r="B22" s="47" t="s">
        <v>152</v>
      </c>
      <c r="C22" s="154">
        <v>1756.0</v>
      </c>
    </row>
    <row r="23" ht="15.75" customHeight="1">
      <c r="A23" s="47" t="s">
        <v>119</v>
      </c>
      <c r="B23" s="47" t="s">
        <v>153</v>
      </c>
      <c r="C23" s="154">
        <v>4500.0</v>
      </c>
    </row>
    <row r="24" ht="15.75" customHeight="1">
      <c r="A24" s="47" t="s">
        <v>119</v>
      </c>
      <c r="B24" s="47" t="s">
        <v>154</v>
      </c>
      <c r="C24" s="154">
        <v>5800.0</v>
      </c>
    </row>
    <row r="25" ht="15.75" customHeight="1">
      <c r="A25" s="47" t="s">
        <v>119</v>
      </c>
      <c r="B25" s="47" t="s">
        <v>145</v>
      </c>
      <c r="C25" s="154">
        <v>1986.0</v>
      </c>
    </row>
    <row r="26" ht="15.75" customHeight="1">
      <c r="A26" s="47" t="s">
        <v>149</v>
      </c>
      <c r="B26" s="47" t="s">
        <v>150</v>
      </c>
      <c r="C26" s="154">
        <v>12.0</v>
      </c>
    </row>
    <row r="27" ht="15.75" customHeight="1">
      <c r="A27" s="47" t="s">
        <v>149</v>
      </c>
      <c r="B27" s="47" t="s">
        <v>151</v>
      </c>
      <c r="C27" s="154">
        <v>84.0</v>
      </c>
    </row>
    <row r="28" ht="15.75" customHeight="1">
      <c r="A28" s="47" t="s">
        <v>149</v>
      </c>
      <c r="B28" s="47" t="s">
        <v>152</v>
      </c>
      <c r="C28" s="154">
        <v>1518.0</v>
      </c>
    </row>
    <row r="29" ht="15.75" customHeight="1">
      <c r="A29" s="47" t="s">
        <v>149</v>
      </c>
      <c r="B29" s="47" t="s">
        <v>153</v>
      </c>
      <c r="C29" s="154">
        <v>4300.0</v>
      </c>
    </row>
    <row r="30" ht="15.75" customHeight="1">
      <c r="A30" s="47" t="s">
        <v>149</v>
      </c>
      <c r="B30" s="47" t="s">
        <v>154</v>
      </c>
      <c r="C30" s="154">
        <v>2900.0</v>
      </c>
    </row>
    <row r="31" ht="15.75" customHeight="1">
      <c r="A31" s="47" t="s">
        <v>149</v>
      </c>
      <c r="B31" s="47" t="s">
        <v>145</v>
      </c>
      <c r="C31" s="154">
        <v>2513.0</v>
      </c>
    </row>
    <row r="32" ht="15.75" customHeight="1">
      <c r="A32" s="47" t="s">
        <v>155</v>
      </c>
      <c r="B32" s="47" t="s">
        <v>150</v>
      </c>
      <c r="C32" s="154">
        <v>33.0</v>
      </c>
    </row>
    <row r="33" ht="15.75" customHeight="1">
      <c r="A33" s="47" t="s">
        <v>155</v>
      </c>
      <c r="B33" s="47" t="s">
        <v>151</v>
      </c>
      <c r="C33" s="154">
        <v>165.0</v>
      </c>
    </row>
    <row r="34" ht="15.75" customHeight="1">
      <c r="A34" s="47" t="s">
        <v>155</v>
      </c>
      <c r="B34" s="47" t="s">
        <v>152</v>
      </c>
      <c r="C34" s="154">
        <v>1518.0</v>
      </c>
    </row>
    <row r="35" ht="15.75" customHeight="1">
      <c r="A35" s="47" t="s">
        <v>155</v>
      </c>
      <c r="B35" s="47" t="s">
        <v>153</v>
      </c>
      <c r="C35" s="154">
        <v>12900.0</v>
      </c>
    </row>
    <row r="36" ht="15.75" customHeight="1">
      <c r="A36" s="47" t="s">
        <v>155</v>
      </c>
      <c r="B36" s="47" t="s">
        <v>154</v>
      </c>
      <c r="C36" s="154">
        <v>5900.0</v>
      </c>
    </row>
    <row r="37" ht="15.75" customHeight="1">
      <c r="A37" s="47" t="s">
        <v>155</v>
      </c>
      <c r="B37" s="47" t="s">
        <v>145</v>
      </c>
      <c r="C37" s="154">
        <v>3910.0</v>
      </c>
    </row>
    <row r="38" ht="15.75" customHeight="1">
      <c r="A38" s="47" t="s">
        <v>134</v>
      </c>
      <c r="B38" s="47" t="s">
        <v>150</v>
      </c>
      <c r="C38" s="154">
        <v>6.0</v>
      </c>
    </row>
    <row r="39" ht="15.75" customHeight="1">
      <c r="A39" s="47" t="s">
        <v>134</v>
      </c>
      <c r="B39" s="47" t="s">
        <v>151</v>
      </c>
      <c r="C39" s="154">
        <v>57.0</v>
      </c>
    </row>
    <row r="40" ht="15.75" customHeight="1">
      <c r="A40" s="47" t="s">
        <v>134</v>
      </c>
      <c r="B40" s="47" t="s">
        <v>152</v>
      </c>
      <c r="C40" s="154">
        <v>1518.0</v>
      </c>
    </row>
    <row r="41" ht="15.75" customHeight="1">
      <c r="A41" s="47" t="s">
        <v>134</v>
      </c>
      <c r="B41" s="47" t="s">
        <v>153</v>
      </c>
      <c r="C41" s="154">
        <v>2200.0</v>
      </c>
    </row>
    <row r="42" ht="15.75" customHeight="1">
      <c r="A42" s="47" t="s">
        <v>134</v>
      </c>
      <c r="B42" s="47" t="s">
        <v>154</v>
      </c>
      <c r="C42" s="154">
        <v>2900.0</v>
      </c>
    </row>
    <row r="43" ht="15.75" customHeight="1">
      <c r="A43" s="47" t="s">
        <v>134</v>
      </c>
      <c r="B43" s="47" t="s">
        <v>145</v>
      </c>
      <c r="C43" s="154">
        <v>1973.0</v>
      </c>
    </row>
    <row r="44" ht="15.75" customHeight="1">
      <c r="A44" s="47" t="s">
        <v>119</v>
      </c>
      <c r="B44" s="47" t="s">
        <v>150</v>
      </c>
      <c r="C44" s="154">
        <v>6.0</v>
      </c>
    </row>
    <row r="45" ht="15.75" customHeight="1">
      <c r="A45" s="47" t="s">
        <v>119</v>
      </c>
      <c r="B45" s="47" t="s">
        <v>151</v>
      </c>
      <c r="C45" s="154">
        <v>33.0</v>
      </c>
    </row>
    <row r="46" ht="15.75" customHeight="1">
      <c r="A46" s="47" t="s">
        <v>119</v>
      </c>
      <c r="B46" s="47" t="s">
        <v>152</v>
      </c>
      <c r="C46" s="154">
        <v>0.0</v>
      </c>
    </row>
    <row r="47" ht="15.75" customHeight="1">
      <c r="A47" s="47" t="s">
        <v>119</v>
      </c>
      <c r="B47" s="47" t="s">
        <v>153</v>
      </c>
      <c r="C47" s="154">
        <v>0.0</v>
      </c>
    </row>
    <row r="48" ht="15.75" customHeight="1">
      <c r="A48" s="47" t="s">
        <v>119</v>
      </c>
      <c r="B48" s="47" t="s">
        <v>154</v>
      </c>
      <c r="C48" s="154">
        <v>5000.0</v>
      </c>
    </row>
    <row r="49" ht="15.75" customHeight="1">
      <c r="A49" s="47" t="s">
        <v>119</v>
      </c>
      <c r="B49" s="47" t="s">
        <v>145</v>
      </c>
      <c r="C49" s="154">
        <v>1053.0</v>
      </c>
    </row>
    <row r="50" ht="15.75" customHeight="1">
      <c r="A50" s="47" t="s">
        <v>149</v>
      </c>
      <c r="B50" s="47" t="s">
        <v>150</v>
      </c>
      <c r="C50" s="154">
        <v>24.0</v>
      </c>
    </row>
    <row r="51" ht="15.75" customHeight="1">
      <c r="A51" s="47" t="s">
        <v>149</v>
      </c>
      <c r="B51" s="47" t="s">
        <v>151</v>
      </c>
      <c r="C51" s="154">
        <v>144.0</v>
      </c>
    </row>
    <row r="52" ht="15.75" customHeight="1">
      <c r="A52" s="47" t="s">
        <v>149</v>
      </c>
      <c r="B52" s="47" t="s">
        <v>152</v>
      </c>
      <c r="C52" s="154">
        <v>3292.0</v>
      </c>
    </row>
    <row r="53" ht="15.75" customHeight="1">
      <c r="A53" s="47" t="s">
        <v>149</v>
      </c>
      <c r="B53" s="47" t="s">
        <v>153</v>
      </c>
      <c r="C53" s="154">
        <v>10700.0</v>
      </c>
    </row>
    <row r="54" ht="15.75" customHeight="1">
      <c r="A54" s="47" t="s">
        <v>149</v>
      </c>
      <c r="B54" s="47" t="s">
        <v>154</v>
      </c>
      <c r="C54" s="154">
        <v>8700.0</v>
      </c>
    </row>
    <row r="55" ht="15.75" customHeight="1">
      <c r="A55" s="47" t="s">
        <v>149</v>
      </c>
      <c r="B55" s="47" t="s">
        <v>145</v>
      </c>
      <c r="C55" s="154">
        <v>5365.0</v>
      </c>
    </row>
    <row r="56" ht="15.75" customHeight="1">
      <c r="A56" s="47" t="s">
        <v>155</v>
      </c>
      <c r="B56" s="47" t="s">
        <v>150</v>
      </c>
      <c r="C56" s="154">
        <v>139.8</v>
      </c>
    </row>
    <row r="57" ht="15.75" customHeight="1">
      <c r="A57" s="47" t="s">
        <v>155</v>
      </c>
      <c r="B57" s="47" t="s">
        <v>151</v>
      </c>
      <c r="C57" s="154">
        <v>531.2</v>
      </c>
    </row>
    <row r="58" ht="15.75" customHeight="1">
      <c r="A58" s="47" t="s">
        <v>155</v>
      </c>
      <c r="B58" s="47" t="s">
        <v>152</v>
      </c>
      <c r="C58" s="154">
        <v>3292.0</v>
      </c>
    </row>
    <row r="59" ht="15.75" customHeight="1">
      <c r="A59" s="47" t="s">
        <v>155</v>
      </c>
      <c r="B59" s="47" t="s">
        <v>153</v>
      </c>
      <c r="C59" s="154">
        <v>62940.0</v>
      </c>
    </row>
    <row r="60" ht="15.75" customHeight="1">
      <c r="A60" s="47" t="s">
        <v>155</v>
      </c>
      <c r="B60" s="47" t="s">
        <v>154</v>
      </c>
      <c r="C60" s="154">
        <v>20160.0</v>
      </c>
    </row>
    <row r="61" ht="15.75" customHeight="1">
      <c r="A61" s="47" t="s">
        <v>155</v>
      </c>
      <c r="B61" s="47" t="s">
        <v>145</v>
      </c>
      <c r="C61" s="154">
        <v>12099.6</v>
      </c>
    </row>
    <row r="62" ht="15.75" customHeight="1">
      <c r="A62" s="47" t="s">
        <v>134</v>
      </c>
      <c r="B62" s="47" t="s">
        <v>150</v>
      </c>
      <c r="C62" s="154">
        <v>6.0</v>
      </c>
    </row>
    <row r="63" ht="15.75" customHeight="1">
      <c r="A63" s="47" t="s">
        <v>134</v>
      </c>
      <c r="B63" s="47" t="s">
        <v>151</v>
      </c>
      <c r="C63" s="154">
        <v>81.0</v>
      </c>
    </row>
    <row r="64" ht="15.75" customHeight="1">
      <c r="A64" s="47" t="s">
        <v>134</v>
      </c>
      <c r="B64" s="47" t="s">
        <v>152</v>
      </c>
      <c r="C64" s="154">
        <v>1774.0</v>
      </c>
    </row>
    <row r="65" ht="15.75" customHeight="1">
      <c r="A65" s="47" t="s">
        <v>134</v>
      </c>
      <c r="B65" s="47" t="s">
        <v>153</v>
      </c>
      <c r="C65" s="154">
        <v>6500.0</v>
      </c>
    </row>
    <row r="66" ht="15.75" customHeight="1">
      <c r="A66" s="47" t="s">
        <v>134</v>
      </c>
      <c r="B66" s="47" t="s">
        <v>154</v>
      </c>
      <c r="C66" s="154">
        <v>8700.0</v>
      </c>
    </row>
    <row r="67" ht="15.75" customHeight="1">
      <c r="A67" s="47" t="s">
        <v>134</v>
      </c>
      <c r="B67" s="47" t="s">
        <v>145</v>
      </c>
      <c r="C67" s="154">
        <v>3278.0</v>
      </c>
    </row>
    <row r="68" ht="15.75" customHeight="1">
      <c r="A68" s="47" t="s">
        <v>119</v>
      </c>
      <c r="B68" s="47" t="s">
        <v>150</v>
      </c>
      <c r="C68" s="154">
        <v>12.0</v>
      </c>
    </row>
    <row r="69" ht="15.75" customHeight="1">
      <c r="A69" s="47" t="s">
        <v>119</v>
      </c>
      <c r="B69" s="47" t="s">
        <v>151</v>
      </c>
      <c r="C69" s="154">
        <v>78.0</v>
      </c>
    </row>
    <row r="70" ht="15.75" customHeight="1">
      <c r="A70" s="47" t="s">
        <v>119</v>
      </c>
      <c r="B70" s="47" t="s">
        <v>152</v>
      </c>
      <c r="C70" s="154">
        <v>1756.0</v>
      </c>
    </row>
    <row r="71" ht="15.75" customHeight="1">
      <c r="A71" s="47" t="s">
        <v>119</v>
      </c>
      <c r="B71" s="47" t="s">
        <v>153</v>
      </c>
      <c r="C71" s="154">
        <v>6700.0</v>
      </c>
    </row>
    <row r="72" ht="15.75" customHeight="1">
      <c r="A72" s="47" t="s">
        <v>119</v>
      </c>
      <c r="B72" s="47" t="s">
        <v>154</v>
      </c>
      <c r="C72" s="154">
        <v>8700.0</v>
      </c>
    </row>
    <row r="73" ht="15.75" customHeight="1">
      <c r="A73" s="47" t="s">
        <v>119</v>
      </c>
      <c r="B73" s="47" t="s">
        <v>145</v>
      </c>
      <c r="C73" s="154">
        <v>2971.0</v>
      </c>
    </row>
    <row r="74" ht="15.75" customHeight="1">
      <c r="A74" s="47" t="s">
        <v>149</v>
      </c>
      <c r="B74" s="47" t="s">
        <v>150</v>
      </c>
      <c r="C74" s="154">
        <v>12.0</v>
      </c>
    </row>
    <row r="75" ht="15.75" customHeight="1">
      <c r="A75" s="47" t="s">
        <v>149</v>
      </c>
      <c r="B75" s="47" t="s">
        <v>151</v>
      </c>
      <c r="C75" s="154">
        <v>72.0</v>
      </c>
    </row>
    <row r="76" ht="15.75" customHeight="1">
      <c r="A76" s="47" t="s">
        <v>149</v>
      </c>
      <c r="B76" s="47" t="s">
        <v>152</v>
      </c>
      <c r="C76" s="154">
        <v>1262.0</v>
      </c>
    </row>
    <row r="77" ht="15.75" customHeight="1">
      <c r="A77" s="47" t="s">
        <v>149</v>
      </c>
      <c r="B77" s="47" t="s">
        <v>153</v>
      </c>
      <c r="C77" s="154">
        <v>6400.0</v>
      </c>
    </row>
    <row r="78" ht="15.75" customHeight="1">
      <c r="A78" s="47" t="s">
        <v>149</v>
      </c>
      <c r="B78" s="47" t="s">
        <v>154</v>
      </c>
      <c r="C78" s="154">
        <v>5800.0</v>
      </c>
    </row>
    <row r="79" ht="15.75" customHeight="1">
      <c r="A79" s="47" t="s">
        <v>149</v>
      </c>
      <c r="B79" s="47" t="s">
        <v>145</v>
      </c>
      <c r="C79" s="154">
        <v>2571.0</v>
      </c>
    </row>
    <row r="80" ht="15.75" customHeight="1">
      <c r="A80" s="47" t="s">
        <v>155</v>
      </c>
      <c r="B80" s="47" t="s">
        <v>150</v>
      </c>
      <c r="C80" s="154">
        <v>114.0</v>
      </c>
    </row>
    <row r="81" ht="15.75" customHeight="1">
      <c r="A81" s="47" t="s">
        <v>155</v>
      </c>
      <c r="B81" s="47" t="s">
        <v>151</v>
      </c>
      <c r="C81" s="154">
        <v>377.0</v>
      </c>
    </row>
    <row r="82" ht="15.75" customHeight="1">
      <c r="A82" s="47" t="s">
        <v>155</v>
      </c>
      <c r="B82" s="47" t="s">
        <v>152</v>
      </c>
      <c r="C82" s="154">
        <v>1262.0</v>
      </c>
    </row>
    <row r="83" ht="15.75" customHeight="1">
      <c r="A83" s="47" t="s">
        <v>155</v>
      </c>
      <c r="B83" s="47" t="s">
        <v>153</v>
      </c>
      <c r="C83" s="154">
        <v>35100.0</v>
      </c>
    </row>
    <row r="84" ht="15.75" customHeight="1">
      <c r="A84" s="47" t="s">
        <v>155</v>
      </c>
      <c r="B84" s="47" t="s">
        <v>154</v>
      </c>
      <c r="C84" s="154">
        <v>11900.0</v>
      </c>
    </row>
    <row r="85" ht="15.75" customHeight="1">
      <c r="A85" s="47" t="s">
        <v>155</v>
      </c>
      <c r="B85" s="47" t="s">
        <v>145</v>
      </c>
      <c r="C85" s="154">
        <v>7289.0</v>
      </c>
    </row>
    <row r="86" ht="15.75" customHeight="1">
      <c r="A86" s="47" t="s">
        <v>134</v>
      </c>
      <c r="B86" s="47" t="s">
        <v>150</v>
      </c>
      <c r="C86" s="154">
        <v>6.0</v>
      </c>
    </row>
    <row r="87" ht="15.75" customHeight="1">
      <c r="A87" s="47" t="s">
        <v>134</v>
      </c>
      <c r="B87" s="47" t="s">
        <v>151</v>
      </c>
      <c r="C87" s="154">
        <v>45.0</v>
      </c>
    </row>
    <row r="88" ht="15.75" customHeight="1">
      <c r="A88" s="47" t="s">
        <v>134</v>
      </c>
      <c r="B88" s="47" t="s">
        <v>152</v>
      </c>
      <c r="C88" s="154">
        <v>1262.0</v>
      </c>
    </row>
    <row r="89" ht="15.75" customHeight="1">
      <c r="A89" s="47" t="s">
        <v>134</v>
      </c>
      <c r="B89" s="47" t="s">
        <v>153</v>
      </c>
      <c r="C89" s="154">
        <v>4300.0</v>
      </c>
    </row>
    <row r="90" ht="15.75" customHeight="1">
      <c r="A90" s="47" t="s">
        <v>134</v>
      </c>
      <c r="B90" s="47" t="s">
        <v>154</v>
      </c>
      <c r="C90" s="154">
        <v>5800.0</v>
      </c>
    </row>
    <row r="91" ht="15.75" customHeight="1">
      <c r="A91" s="47" t="s">
        <v>134</v>
      </c>
      <c r="B91" s="47" t="s">
        <v>145</v>
      </c>
      <c r="C91" s="154">
        <v>1694.0</v>
      </c>
    </row>
    <row r="92" ht="15.75" customHeight="1">
      <c r="A92" s="47" t="s">
        <v>119</v>
      </c>
      <c r="B92" s="47" t="s">
        <v>150</v>
      </c>
      <c r="C92" s="154">
        <v>12.0</v>
      </c>
    </row>
    <row r="93" ht="15.75" customHeight="1">
      <c r="A93" s="47" t="s">
        <v>119</v>
      </c>
      <c r="B93" s="47" t="s">
        <v>151</v>
      </c>
      <c r="C93" s="154">
        <v>42.0</v>
      </c>
    </row>
    <row r="94" ht="15.75" customHeight="1">
      <c r="A94" s="47" t="s">
        <v>119</v>
      </c>
      <c r="B94" s="47" t="s">
        <v>152</v>
      </c>
      <c r="C94" s="154">
        <v>1381.0</v>
      </c>
    </row>
    <row r="95" ht="15.75" customHeight="1">
      <c r="A95" s="47" t="s">
        <v>119</v>
      </c>
      <c r="B95" s="47" t="s">
        <v>153</v>
      </c>
      <c r="C95" s="154">
        <v>4300.0</v>
      </c>
    </row>
    <row r="96" ht="15.75" customHeight="1">
      <c r="A96" s="47" t="s">
        <v>119</v>
      </c>
      <c r="B96" s="47" t="s">
        <v>154</v>
      </c>
      <c r="C96" s="154">
        <v>5800.0</v>
      </c>
    </row>
    <row r="97" ht="15.75" customHeight="1">
      <c r="A97" s="47" t="s">
        <v>119</v>
      </c>
      <c r="B97" s="47" t="s">
        <v>145</v>
      </c>
      <c r="C97" s="154">
        <v>1559.0</v>
      </c>
    </row>
    <row r="98" ht="15.75" customHeight="1">
      <c r="A98" s="47" t="s">
        <v>149</v>
      </c>
      <c r="B98" s="47" t="s">
        <v>150</v>
      </c>
      <c r="C98" s="154">
        <v>12.0</v>
      </c>
    </row>
    <row r="99" ht="15.75" customHeight="1">
      <c r="A99" s="47" t="s">
        <v>149</v>
      </c>
      <c r="B99" s="47" t="s">
        <v>151</v>
      </c>
      <c r="C99" s="154">
        <v>72.0</v>
      </c>
    </row>
    <row r="100" ht="15.75" customHeight="1">
      <c r="A100" s="47" t="s">
        <v>149</v>
      </c>
      <c r="B100" s="47" t="s">
        <v>152</v>
      </c>
      <c r="C100" s="154">
        <v>1262.0</v>
      </c>
    </row>
    <row r="101" ht="15.75" customHeight="1">
      <c r="A101" s="47" t="s">
        <v>149</v>
      </c>
      <c r="B101" s="47" t="s">
        <v>153</v>
      </c>
      <c r="C101" s="154">
        <v>6400.0</v>
      </c>
    </row>
    <row r="102" ht="15.75" customHeight="1">
      <c r="A102" s="47" t="s">
        <v>149</v>
      </c>
      <c r="B102" s="47" t="s">
        <v>154</v>
      </c>
      <c r="C102" s="154">
        <v>5800.0</v>
      </c>
    </row>
    <row r="103" ht="15.75" customHeight="1">
      <c r="A103" s="47" t="s">
        <v>149</v>
      </c>
      <c r="B103" s="47" t="s">
        <v>145</v>
      </c>
      <c r="C103" s="154">
        <v>2741.0</v>
      </c>
    </row>
    <row r="104" ht="15.75" customHeight="1">
      <c r="A104" s="47" t="s">
        <v>155</v>
      </c>
      <c r="B104" s="47" t="s">
        <v>150</v>
      </c>
      <c r="C104" s="154">
        <v>114.0</v>
      </c>
    </row>
    <row r="105" ht="15.75" customHeight="1">
      <c r="A105" s="47" t="s">
        <v>155</v>
      </c>
      <c r="B105" s="47" t="s">
        <v>151</v>
      </c>
      <c r="C105" s="154">
        <v>377.0</v>
      </c>
    </row>
    <row r="106" ht="15.75" customHeight="1">
      <c r="A106" s="47" t="s">
        <v>155</v>
      </c>
      <c r="B106" s="47" t="s">
        <v>152</v>
      </c>
      <c r="C106" s="154">
        <v>1262.0</v>
      </c>
    </row>
    <row r="107" ht="15.75" customHeight="1">
      <c r="A107" s="47" t="s">
        <v>155</v>
      </c>
      <c r="B107" s="47" t="s">
        <v>153</v>
      </c>
      <c r="C107" s="154">
        <v>35100.0</v>
      </c>
    </row>
    <row r="108" ht="15.75" customHeight="1">
      <c r="A108" s="47" t="s">
        <v>155</v>
      </c>
      <c r="B108" s="47" t="s">
        <v>154</v>
      </c>
      <c r="C108" s="154">
        <v>11900.0</v>
      </c>
    </row>
    <row r="109" ht="15.75" customHeight="1">
      <c r="A109" s="47" t="s">
        <v>155</v>
      </c>
      <c r="B109" s="47" t="s">
        <v>145</v>
      </c>
      <c r="C109" s="154">
        <v>7201.0</v>
      </c>
    </row>
    <row r="110" ht="15.75" customHeight="1">
      <c r="A110" s="47" t="s">
        <v>134</v>
      </c>
      <c r="B110" s="47" t="s">
        <v>150</v>
      </c>
      <c r="C110" s="154">
        <v>6.0</v>
      </c>
    </row>
    <row r="111" ht="15.75" customHeight="1">
      <c r="A111" s="47" t="s">
        <v>134</v>
      </c>
      <c r="B111" s="47" t="s">
        <v>151</v>
      </c>
      <c r="C111" s="154">
        <v>45.0</v>
      </c>
    </row>
    <row r="112" ht="15.75" customHeight="1">
      <c r="A112" s="47" t="s">
        <v>134</v>
      </c>
      <c r="B112" s="47" t="s">
        <v>152</v>
      </c>
      <c r="C112" s="154">
        <v>1262.0</v>
      </c>
    </row>
    <row r="113" ht="15.75" customHeight="1">
      <c r="A113" s="47" t="s">
        <v>134</v>
      </c>
      <c r="B113" s="47" t="s">
        <v>153</v>
      </c>
      <c r="C113" s="154">
        <v>4300.0</v>
      </c>
    </row>
    <row r="114" ht="15.75" customHeight="1">
      <c r="A114" s="47" t="s">
        <v>134</v>
      </c>
      <c r="B114" s="47" t="s">
        <v>154</v>
      </c>
      <c r="C114" s="154">
        <v>5800.0</v>
      </c>
    </row>
    <row r="115" ht="15.75" customHeight="1">
      <c r="A115" s="47" t="s">
        <v>134</v>
      </c>
      <c r="B115" s="47" t="s">
        <v>145</v>
      </c>
      <c r="C115" s="154">
        <v>1606.0</v>
      </c>
    </row>
    <row r="116" ht="15.75" customHeight="1">
      <c r="A116" s="47" t="s">
        <v>119</v>
      </c>
      <c r="B116" s="47" t="s">
        <v>150</v>
      </c>
      <c r="C116" s="154">
        <v>12.0</v>
      </c>
    </row>
    <row r="117" ht="15.75" customHeight="1">
      <c r="A117" s="47" t="s">
        <v>119</v>
      </c>
      <c r="B117" s="47" t="s">
        <v>151</v>
      </c>
      <c r="C117" s="154">
        <v>42.0</v>
      </c>
    </row>
    <row r="118" ht="15.75" customHeight="1">
      <c r="A118" s="47" t="s">
        <v>119</v>
      </c>
      <c r="B118" s="47" t="s">
        <v>152</v>
      </c>
      <c r="C118" s="154">
        <v>1381.0</v>
      </c>
    </row>
    <row r="119" ht="15.75" customHeight="1">
      <c r="A119" s="47" t="s">
        <v>119</v>
      </c>
      <c r="B119" s="47" t="s">
        <v>153</v>
      </c>
      <c r="C119" s="154">
        <v>4300.0</v>
      </c>
    </row>
    <row r="120" ht="15.75" customHeight="1">
      <c r="A120" s="47" t="s">
        <v>119</v>
      </c>
      <c r="B120" s="47" t="s">
        <v>154</v>
      </c>
      <c r="C120" s="154">
        <v>5800.0</v>
      </c>
    </row>
    <row r="121" ht="15.75" customHeight="1">
      <c r="A121" s="47" t="s">
        <v>119</v>
      </c>
      <c r="B121" s="47" t="s">
        <v>145</v>
      </c>
      <c r="C121" s="154">
        <v>1516.0</v>
      </c>
    </row>
    <row r="122" ht="15.75" customHeight="1">
      <c r="A122" s="47" t="s">
        <v>149</v>
      </c>
      <c r="B122" s="47" t="s">
        <v>150</v>
      </c>
      <c r="C122" s="154">
        <v>12.0</v>
      </c>
    </row>
    <row r="123" ht="15.75" customHeight="1">
      <c r="A123" s="47" t="s">
        <v>149</v>
      </c>
      <c r="B123" s="47" t="s">
        <v>151</v>
      </c>
      <c r="C123" s="154">
        <v>60.0</v>
      </c>
    </row>
    <row r="124" ht="15.75" customHeight="1">
      <c r="A124" s="47" t="s">
        <v>149</v>
      </c>
      <c r="B124" s="47" t="s">
        <v>152</v>
      </c>
      <c r="C124" s="154">
        <v>1262.0</v>
      </c>
    </row>
    <row r="125" ht="15.75" customHeight="1">
      <c r="A125" s="47" t="s">
        <v>149</v>
      </c>
      <c r="B125" s="47" t="s">
        <v>153</v>
      </c>
      <c r="C125" s="154">
        <v>6400.0</v>
      </c>
    </row>
    <row r="126" ht="15.75" customHeight="1">
      <c r="A126" s="47" t="s">
        <v>149</v>
      </c>
      <c r="B126" s="47" t="s">
        <v>154</v>
      </c>
      <c r="C126" s="154">
        <v>5800.0</v>
      </c>
    </row>
    <row r="127" ht="15.75" customHeight="1">
      <c r="A127" s="47" t="s">
        <v>149</v>
      </c>
      <c r="B127" s="47" t="s">
        <v>145</v>
      </c>
      <c r="C127" s="154">
        <v>2572.0</v>
      </c>
    </row>
    <row r="128" ht="15.75" customHeight="1">
      <c r="A128" s="47" t="s">
        <v>155</v>
      </c>
      <c r="B128" s="47" t="s">
        <v>150</v>
      </c>
      <c r="C128" s="154">
        <v>60.0</v>
      </c>
    </row>
    <row r="129" ht="15.75" customHeight="1">
      <c r="A129" s="47" t="s">
        <v>155</v>
      </c>
      <c r="B129" s="47" t="s">
        <v>151</v>
      </c>
      <c r="C129" s="154">
        <v>201.0</v>
      </c>
    </row>
    <row r="130" ht="15.75" customHeight="1">
      <c r="A130" s="47" t="s">
        <v>155</v>
      </c>
      <c r="B130" s="47" t="s">
        <v>152</v>
      </c>
      <c r="C130" s="154">
        <v>1262.0</v>
      </c>
    </row>
    <row r="131" ht="15.75" customHeight="1">
      <c r="A131" s="47" t="s">
        <v>155</v>
      </c>
      <c r="B131" s="47" t="s">
        <v>153</v>
      </c>
      <c r="C131" s="154">
        <v>31900.0</v>
      </c>
    </row>
    <row r="132" ht="15.75" customHeight="1">
      <c r="A132" s="47" t="s">
        <v>155</v>
      </c>
      <c r="B132" s="47" t="s">
        <v>154</v>
      </c>
      <c r="C132" s="154">
        <v>13900.0</v>
      </c>
    </row>
    <row r="133" ht="15.75" customHeight="1">
      <c r="A133" s="47" t="s">
        <v>155</v>
      </c>
      <c r="B133" s="47" t="s">
        <v>145</v>
      </c>
      <c r="C133" s="154">
        <v>5288.0</v>
      </c>
    </row>
    <row r="134" ht="15.75" customHeight="1">
      <c r="A134" s="47" t="s">
        <v>134</v>
      </c>
      <c r="B134" s="47" t="s">
        <v>150</v>
      </c>
      <c r="C134" s="154">
        <v>6.0</v>
      </c>
    </row>
    <row r="135" ht="15.75" customHeight="1">
      <c r="A135" s="47" t="s">
        <v>134</v>
      </c>
      <c r="B135" s="47" t="s">
        <v>151</v>
      </c>
      <c r="C135" s="154">
        <v>39.0</v>
      </c>
    </row>
    <row r="136" ht="15.75" customHeight="1">
      <c r="A136" s="47" t="s">
        <v>134</v>
      </c>
      <c r="B136" s="47" t="s">
        <v>152</v>
      </c>
      <c r="C136" s="154">
        <v>1262.0</v>
      </c>
    </row>
    <row r="137" ht="15.75" customHeight="1">
      <c r="A137" s="47" t="s">
        <v>134</v>
      </c>
      <c r="B137" s="47" t="s">
        <v>153</v>
      </c>
      <c r="C137" s="154">
        <v>4300.0</v>
      </c>
    </row>
    <row r="138" ht="15.75" customHeight="1">
      <c r="A138" s="47" t="s">
        <v>134</v>
      </c>
      <c r="B138" s="47" t="s">
        <v>154</v>
      </c>
      <c r="C138" s="154">
        <v>5800.0</v>
      </c>
    </row>
    <row r="139" ht="15.75" customHeight="1">
      <c r="A139" s="47" t="s">
        <v>134</v>
      </c>
      <c r="B139" s="47" t="s">
        <v>145</v>
      </c>
      <c r="C139" s="154">
        <v>1620.0</v>
      </c>
    </row>
    <row r="140" ht="15.75" customHeight="1">
      <c r="A140" s="47" t="s">
        <v>119</v>
      </c>
      <c r="B140" s="47" t="s">
        <v>150</v>
      </c>
      <c r="C140" s="154">
        <v>12.0</v>
      </c>
    </row>
    <row r="141" ht="15.75" customHeight="1">
      <c r="A141" s="47" t="s">
        <v>119</v>
      </c>
      <c r="B141" s="47" t="s">
        <v>151</v>
      </c>
      <c r="C141" s="154">
        <v>36.0</v>
      </c>
    </row>
    <row r="142" ht="15.75" customHeight="1">
      <c r="A142" s="47" t="s">
        <v>119</v>
      </c>
      <c r="B142" s="47" t="s">
        <v>152</v>
      </c>
      <c r="C142" s="154">
        <v>1381.0</v>
      </c>
    </row>
    <row r="143" ht="15.75" customHeight="1">
      <c r="A143" s="47" t="s">
        <v>119</v>
      </c>
      <c r="B143" s="47" t="s">
        <v>153</v>
      </c>
      <c r="C143" s="154">
        <v>4300.0</v>
      </c>
    </row>
    <row r="144" ht="15.75" customHeight="1">
      <c r="A144" s="47" t="s">
        <v>119</v>
      </c>
      <c r="B144" s="47" t="s">
        <v>154</v>
      </c>
      <c r="C144" s="154">
        <v>5800.0</v>
      </c>
    </row>
    <row r="145" ht="15.75" customHeight="1">
      <c r="A145" s="47" t="s">
        <v>119</v>
      </c>
      <c r="B145" s="47" t="s">
        <v>145</v>
      </c>
      <c r="C145" s="154">
        <v>1493.0</v>
      </c>
    </row>
    <row r="146" ht="15.75" customHeight="1">
      <c r="A146" s="47" t="s">
        <v>149</v>
      </c>
      <c r="B146" s="47" t="s">
        <v>150</v>
      </c>
      <c r="C146" s="154">
        <v>12.0</v>
      </c>
    </row>
    <row r="147" ht="15.75" customHeight="1">
      <c r="A147" s="47" t="s">
        <v>149</v>
      </c>
      <c r="B147" s="47" t="s">
        <v>151</v>
      </c>
      <c r="C147" s="154">
        <v>78.0</v>
      </c>
    </row>
    <row r="148" ht="15.75" customHeight="1">
      <c r="A148" s="47" t="s">
        <v>149</v>
      </c>
      <c r="B148" s="47" t="s">
        <v>152</v>
      </c>
      <c r="C148" s="154">
        <v>1518.0</v>
      </c>
    </row>
    <row r="149" ht="15.75" customHeight="1">
      <c r="A149" s="47" t="s">
        <v>149</v>
      </c>
      <c r="B149" s="47" t="s">
        <v>153</v>
      </c>
      <c r="C149" s="154">
        <v>6400.0</v>
      </c>
    </row>
    <row r="150" ht="15.75" customHeight="1">
      <c r="A150" s="47" t="s">
        <v>149</v>
      </c>
      <c r="B150" s="47" t="s">
        <v>154</v>
      </c>
      <c r="C150" s="154">
        <v>5800.0</v>
      </c>
    </row>
    <row r="151" ht="15.75" customHeight="1">
      <c r="A151" s="47" t="s">
        <v>149</v>
      </c>
      <c r="B151" s="47" t="s">
        <v>145</v>
      </c>
      <c r="C151" s="154">
        <v>3081.0</v>
      </c>
    </row>
    <row r="152" ht="15.75" customHeight="1">
      <c r="A152" s="47" t="s">
        <v>155</v>
      </c>
      <c r="B152" s="47" t="s">
        <v>150</v>
      </c>
      <c r="C152" s="154">
        <v>78.0</v>
      </c>
    </row>
    <row r="153" ht="15.75" customHeight="1">
      <c r="A153" s="47" t="s">
        <v>155</v>
      </c>
      <c r="B153" s="47" t="s">
        <v>151</v>
      </c>
      <c r="C153" s="154">
        <v>289.0</v>
      </c>
    </row>
    <row r="154" ht="15.75" customHeight="1">
      <c r="A154" s="47" t="s">
        <v>155</v>
      </c>
      <c r="B154" s="47" t="s">
        <v>152</v>
      </c>
      <c r="C154" s="154">
        <v>1518.0</v>
      </c>
    </row>
    <row r="155" ht="15.75" customHeight="1">
      <c r="A155" s="47" t="s">
        <v>155</v>
      </c>
      <c r="B155" s="47" t="s">
        <v>153</v>
      </c>
      <c r="C155" s="154">
        <v>40400.0</v>
      </c>
    </row>
    <row r="156" ht="15.75" customHeight="1">
      <c r="A156" s="47" t="s">
        <v>155</v>
      </c>
      <c r="B156" s="47" t="s">
        <v>154</v>
      </c>
      <c r="C156" s="154">
        <v>13900.0</v>
      </c>
    </row>
    <row r="157" ht="15.75" customHeight="1">
      <c r="A157" s="47" t="s">
        <v>155</v>
      </c>
      <c r="B157" s="47" t="s">
        <v>145</v>
      </c>
      <c r="C157" s="154">
        <v>6872.0</v>
      </c>
    </row>
    <row r="158" ht="15.75" customHeight="1">
      <c r="A158" s="47" t="s">
        <v>134</v>
      </c>
      <c r="B158" s="47" t="s">
        <v>150</v>
      </c>
      <c r="C158" s="154">
        <v>6.0</v>
      </c>
    </row>
    <row r="159" ht="15.75" customHeight="1">
      <c r="A159" s="47" t="s">
        <v>134</v>
      </c>
      <c r="B159" s="47" t="s">
        <v>151</v>
      </c>
      <c r="C159" s="154">
        <v>51.0</v>
      </c>
    </row>
    <row r="160" ht="15.75" customHeight="1">
      <c r="A160" s="47" t="s">
        <v>134</v>
      </c>
      <c r="B160" s="47" t="s">
        <v>152</v>
      </c>
      <c r="C160" s="154">
        <v>1518.0</v>
      </c>
    </row>
    <row r="161" ht="15.75" customHeight="1">
      <c r="A161" s="47" t="s">
        <v>134</v>
      </c>
      <c r="B161" s="47" t="s">
        <v>153</v>
      </c>
      <c r="C161" s="154">
        <v>4300.0</v>
      </c>
    </row>
    <row r="162" ht="15.75" customHeight="1">
      <c r="A162" s="47" t="s">
        <v>134</v>
      </c>
      <c r="B162" s="47" t="s">
        <v>154</v>
      </c>
      <c r="C162" s="154">
        <v>5800.0</v>
      </c>
    </row>
    <row r="163" ht="15.75" customHeight="1">
      <c r="A163" s="47" t="s">
        <v>134</v>
      </c>
      <c r="B163" s="47" t="s">
        <v>145</v>
      </c>
      <c r="C163" s="154">
        <v>2170.0</v>
      </c>
    </row>
    <row r="164" ht="15.75" customHeight="1">
      <c r="A164" s="47" t="s">
        <v>119</v>
      </c>
      <c r="B164" s="47" t="s">
        <v>150</v>
      </c>
      <c r="C164" s="154">
        <v>12.0</v>
      </c>
    </row>
    <row r="165" ht="15.75" customHeight="1">
      <c r="A165" s="47" t="s">
        <v>119</v>
      </c>
      <c r="B165" s="47" t="s">
        <v>151</v>
      </c>
      <c r="C165" s="154">
        <v>36.0</v>
      </c>
    </row>
    <row r="166" ht="15.75" customHeight="1">
      <c r="A166" s="47" t="s">
        <v>119</v>
      </c>
      <c r="B166" s="47" t="s">
        <v>152</v>
      </c>
      <c r="C166" s="154">
        <v>1756.0</v>
      </c>
    </row>
    <row r="167" ht="15.75" customHeight="1">
      <c r="A167" s="47" t="s">
        <v>119</v>
      </c>
      <c r="B167" s="47" t="s">
        <v>153</v>
      </c>
      <c r="C167" s="154">
        <v>4200.0</v>
      </c>
    </row>
    <row r="168" ht="15.75" customHeight="1">
      <c r="A168" s="47" t="s">
        <v>119</v>
      </c>
      <c r="B168" s="47" t="s">
        <v>154</v>
      </c>
      <c r="C168" s="154">
        <v>5800.0</v>
      </c>
    </row>
    <row r="169" ht="15.75" customHeight="1">
      <c r="A169" s="47" t="s">
        <v>119</v>
      </c>
      <c r="B169" s="47" t="s">
        <v>145</v>
      </c>
      <c r="C169" s="154">
        <v>1795.0</v>
      </c>
    </row>
    <row r="170" ht="15.75" customHeight="1">
      <c r="A170" s="47" t="s">
        <v>149</v>
      </c>
      <c r="B170" s="47" t="s">
        <v>150</v>
      </c>
      <c r="C170" s="154">
        <v>12.0</v>
      </c>
    </row>
    <row r="171" ht="15.75" customHeight="1">
      <c r="A171" s="47" t="s">
        <v>149</v>
      </c>
      <c r="B171" s="47" t="s">
        <v>151</v>
      </c>
      <c r="C171" s="154">
        <v>84.0</v>
      </c>
    </row>
    <row r="172" ht="15.75" customHeight="1">
      <c r="A172" s="47" t="s">
        <v>149</v>
      </c>
      <c r="B172" s="47" t="s">
        <v>152</v>
      </c>
      <c r="C172" s="154">
        <v>1518.0</v>
      </c>
    </row>
    <row r="173" ht="15.75" customHeight="1">
      <c r="A173" s="47" t="s">
        <v>149</v>
      </c>
      <c r="B173" s="47" t="s">
        <v>153</v>
      </c>
      <c r="C173" s="154">
        <v>4300.0</v>
      </c>
    </row>
    <row r="174" ht="15.75" customHeight="1">
      <c r="A174" s="47" t="s">
        <v>149</v>
      </c>
      <c r="B174" s="47" t="s">
        <v>154</v>
      </c>
      <c r="C174" s="154">
        <v>2900.0</v>
      </c>
    </row>
    <row r="175" ht="15.75" customHeight="1">
      <c r="A175" s="47" t="s">
        <v>149</v>
      </c>
      <c r="B175" s="47" t="s">
        <v>145</v>
      </c>
      <c r="C175" s="154">
        <v>2697.0</v>
      </c>
    </row>
    <row r="176" ht="15.75" customHeight="1">
      <c r="A176" s="47" t="s">
        <v>155</v>
      </c>
      <c r="B176" s="47" t="s">
        <v>150</v>
      </c>
      <c r="C176" s="154">
        <v>39.0</v>
      </c>
    </row>
    <row r="177" ht="15.75" customHeight="1">
      <c r="A177" s="47" t="s">
        <v>155</v>
      </c>
      <c r="B177" s="47" t="s">
        <v>151</v>
      </c>
      <c r="C177" s="154">
        <v>192.0</v>
      </c>
    </row>
    <row r="178" ht="15.75" customHeight="1">
      <c r="A178" s="47" t="s">
        <v>155</v>
      </c>
      <c r="B178" s="47" t="s">
        <v>152</v>
      </c>
      <c r="C178" s="154">
        <v>1518.0</v>
      </c>
    </row>
    <row r="179" ht="15.75" customHeight="1">
      <c r="A179" s="47" t="s">
        <v>155</v>
      </c>
      <c r="B179" s="47" t="s">
        <v>153</v>
      </c>
      <c r="C179" s="154">
        <v>17100.0</v>
      </c>
    </row>
    <row r="180" ht="15.75" customHeight="1">
      <c r="A180" s="47" t="s">
        <v>155</v>
      </c>
      <c r="B180" s="47" t="s">
        <v>154</v>
      </c>
      <c r="C180" s="154">
        <v>5900.0</v>
      </c>
    </row>
    <row r="181" ht="15.75" customHeight="1">
      <c r="A181" s="47" t="s">
        <v>155</v>
      </c>
      <c r="B181" s="47" t="s">
        <v>145</v>
      </c>
      <c r="C181" s="154">
        <v>4585.0</v>
      </c>
    </row>
    <row r="182" ht="15.75" customHeight="1">
      <c r="A182" s="47" t="s">
        <v>134</v>
      </c>
      <c r="B182" s="47" t="s">
        <v>150</v>
      </c>
      <c r="C182" s="154">
        <v>6.0</v>
      </c>
    </row>
    <row r="183" ht="15.75" customHeight="1">
      <c r="A183" s="47" t="s">
        <v>134</v>
      </c>
      <c r="B183" s="47" t="s">
        <v>151</v>
      </c>
      <c r="C183" s="154">
        <v>57.0</v>
      </c>
    </row>
    <row r="184" ht="15.75" customHeight="1">
      <c r="A184" s="47" t="s">
        <v>134</v>
      </c>
      <c r="B184" s="47" t="s">
        <v>152</v>
      </c>
      <c r="C184" s="154">
        <v>1518.0</v>
      </c>
    </row>
    <row r="185" ht="15.75" customHeight="1">
      <c r="A185" s="47" t="s">
        <v>134</v>
      </c>
      <c r="B185" s="47" t="s">
        <v>153</v>
      </c>
      <c r="C185" s="154">
        <v>2200.0</v>
      </c>
    </row>
    <row r="186" ht="15.75" customHeight="1">
      <c r="A186" s="47" t="s">
        <v>134</v>
      </c>
      <c r="B186" s="47" t="s">
        <v>154</v>
      </c>
      <c r="C186" s="154">
        <v>2900.0</v>
      </c>
    </row>
    <row r="187" ht="15.75" customHeight="1">
      <c r="A187" s="47" t="s">
        <v>134</v>
      </c>
      <c r="B187" s="47" t="s">
        <v>145</v>
      </c>
      <c r="C187" s="154">
        <v>2157.0</v>
      </c>
    </row>
    <row r="188" ht="15.75" customHeight="1">
      <c r="A188" s="47" t="s">
        <v>119</v>
      </c>
      <c r="B188" s="47" t="s">
        <v>150</v>
      </c>
      <c r="C188" s="154">
        <v>12.0</v>
      </c>
    </row>
    <row r="189" ht="15.75" customHeight="1">
      <c r="A189" s="47" t="s">
        <v>119</v>
      </c>
      <c r="B189" s="47" t="s">
        <v>151</v>
      </c>
      <c r="C189" s="154">
        <v>36.0</v>
      </c>
    </row>
    <row r="190" ht="15.75" customHeight="1">
      <c r="A190" s="47" t="s">
        <v>119</v>
      </c>
      <c r="B190" s="47" t="s">
        <v>152</v>
      </c>
      <c r="C190" s="154">
        <v>1756.0</v>
      </c>
    </row>
    <row r="191" ht="15.75" customHeight="1">
      <c r="A191" s="47" t="s">
        <v>119</v>
      </c>
      <c r="B191" s="47" t="s">
        <v>153</v>
      </c>
      <c r="C191" s="154">
        <v>0.0</v>
      </c>
    </row>
    <row r="192" ht="15.75" customHeight="1">
      <c r="A192" s="47" t="s">
        <v>119</v>
      </c>
      <c r="B192" s="47" t="s">
        <v>154</v>
      </c>
      <c r="C192" s="154">
        <v>5000.0</v>
      </c>
    </row>
    <row r="193" ht="15.75" customHeight="1">
      <c r="A193" s="47" t="s">
        <v>119</v>
      </c>
      <c r="B193" s="47" t="s">
        <v>145</v>
      </c>
      <c r="C193" s="154">
        <v>1330.0</v>
      </c>
    </row>
    <row r="194" ht="15.75" customHeight="1">
      <c r="A194" s="47" t="s">
        <v>149</v>
      </c>
      <c r="B194" s="47" t="s">
        <v>150</v>
      </c>
      <c r="C194" s="154">
        <v>24.0</v>
      </c>
    </row>
    <row r="195" ht="15.75" customHeight="1">
      <c r="A195" s="47" t="s">
        <v>149</v>
      </c>
      <c r="B195" s="47" t="s">
        <v>151</v>
      </c>
      <c r="C195" s="154">
        <v>144.0</v>
      </c>
    </row>
    <row r="196" ht="15.75" customHeight="1">
      <c r="A196" s="47" t="s">
        <v>149</v>
      </c>
      <c r="B196" s="47" t="s">
        <v>152</v>
      </c>
      <c r="C196" s="154">
        <v>3292.0</v>
      </c>
    </row>
    <row r="197" ht="15.75" customHeight="1">
      <c r="A197" s="47" t="s">
        <v>149</v>
      </c>
      <c r="B197" s="47" t="s">
        <v>153</v>
      </c>
      <c r="C197" s="154">
        <v>10700.0</v>
      </c>
    </row>
    <row r="198" ht="15.75" customHeight="1">
      <c r="A198" s="47" t="s">
        <v>149</v>
      </c>
      <c r="B198" s="47" t="s">
        <v>154</v>
      </c>
      <c r="C198" s="154">
        <v>8700.0</v>
      </c>
    </row>
    <row r="199" ht="15.75" customHeight="1">
      <c r="A199" s="47" t="s">
        <v>149</v>
      </c>
      <c r="B199" s="47" t="s">
        <v>145</v>
      </c>
      <c r="C199" s="154">
        <v>5238.0</v>
      </c>
    </row>
    <row r="200" ht="15.75" customHeight="1">
      <c r="A200" s="47" t="s">
        <v>155</v>
      </c>
      <c r="B200" s="47" t="s">
        <v>150</v>
      </c>
      <c r="C200" s="154">
        <v>117.0</v>
      </c>
    </row>
    <row r="201" ht="15.75" customHeight="1">
      <c r="A201" s="47" t="s">
        <v>155</v>
      </c>
      <c r="B201" s="47" t="s">
        <v>151</v>
      </c>
      <c r="C201" s="154">
        <v>465.0</v>
      </c>
    </row>
    <row r="202" ht="15.75" customHeight="1">
      <c r="A202" s="47" t="s">
        <v>155</v>
      </c>
      <c r="B202" s="47" t="s">
        <v>152</v>
      </c>
      <c r="C202" s="154">
        <v>3292.0</v>
      </c>
    </row>
    <row r="203" ht="15.75" customHeight="1">
      <c r="A203" s="47" t="s">
        <v>155</v>
      </c>
      <c r="B203" s="47" t="s">
        <v>153</v>
      </c>
      <c r="C203" s="154">
        <v>57500.0</v>
      </c>
    </row>
    <row r="204" ht="15.75" customHeight="1">
      <c r="A204" s="47" t="s">
        <v>155</v>
      </c>
      <c r="B204" s="47" t="s">
        <v>154</v>
      </c>
      <c r="C204" s="154">
        <v>19800.0</v>
      </c>
    </row>
    <row r="205" ht="15.75" customHeight="1">
      <c r="A205" s="47" t="s">
        <v>155</v>
      </c>
      <c r="B205" s="47" t="s">
        <v>145</v>
      </c>
      <c r="C205" s="154">
        <v>10788.0</v>
      </c>
    </row>
    <row r="206" ht="15.75" customHeight="1">
      <c r="A206" s="47" t="s">
        <v>134</v>
      </c>
      <c r="B206" s="47" t="s">
        <v>150</v>
      </c>
      <c r="C206" s="154">
        <v>6.0</v>
      </c>
    </row>
    <row r="207" ht="15.75" customHeight="1">
      <c r="A207" s="47" t="s">
        <v>134</v>
      </c>
      <c r="B207" s="47" t="s">
        <v>151</v>
      </c>
      <c r="C207" s="154">
        <v>81.0</v>
      </c>
    </row>
    <row r="208" ht="15.75" customHeight="1">
      <c r="A208" s="47" t="s">
        <v>134</v>
      </c>
      <c r="B208" s="47" t="s">
        <v>152</v>
      </c>
      <c r="C208" s="154">
        <v>1774.0</v>
      </c>
    </row>
    <row r="209" ht="15.75" customHeight="1">
      <c r="A209" s="47" t="s">
        <v>134</v>
      </c>
      <c r="B209" s="47" t="s">
        <v>153</v>
      </c>
      <c r="C209" s="154">
        <v>6500.0</v>
      </c>
    </row>
    <row r="210" ht="15.75" customHeight="1">
      <c r="A210" s="47" t="s">
        <v>134</v>
      </c>
      <c r="B210" s="47" t="s">
        <v>154</v>
      </c>
      <c r="C210" s="154">
        <v>8700.0</v>
      </c>
    </row>
    <row r="211" ht="15.75" customHeight="1">
      <c r="A211" s="47" t="s">
        <v>134</v>
      </c>
      <c r="B211" s="47" t="s">
        <v>145</v>
      </c>
      <c r="C211" s="154">
        <v>3151.0</v>
      </c>
    </row>
    <row r="212" ht="15.75" customHeight="1">
      <c r="A212" s="47" t="s">
        <v>119</v>
      </c>
      <c r="B212" s="47" t="s">
        <v>150</v>
      </c>
      <c r="C212" s="154">
        <v>12.0</v>
      </c>
    </row>
    <row r="213" ht="15.75" customHeight="1">
      <c r="A213" s="47" t="s">
        <v>119</v>
      </c>
      <c r="B213" s="47" t="s">
        <v>151</v>
      </c>
      <c r="C213" s="154">
        <v>60.0</v>
      </c>
    </row>
    <row r="214" ht="15.75" customHeight="1">
      <c r="A214" s="47" t="s">
        <v>119</v>
      </c>
      <c r="B214" s="47" t="s">
        <v>152</v>
      </c>
      <c r="C214" s="154">
        <v>1756.0</v>
      </c>
    </row>
    <row r="215" ht="15.75" customHeight="1">
      <c r="A215" s="47" t="s">
        <v>119</v>
      </c>
      <c r="B215" s="47" t="s">
        <v>153</v>
      </c>
      <c r="C215" s="154">
        <v>6400.0</v>
      </c>
    </row>
    <row r="216" ht="15.75" customHeight="1">
      <c r="A216" s="47" t="s">
        <v>119</v>
      </c>
      <c r="B216" s="47" t="s">
        <v>154</v>
      </c>
      <c r="C216" s="154">
        <v>8700.0</v>
      </c>
    </row>
    <row r="217" ht="15.75" customHeight="1">
      <c r="A217" s="47" t="s">
        <v>119</v>
      </c>
      <c r="B217" s="47" t="s">
        <v>145</v>
      </c>
      <c r="C217" s="154">
        <v>2610.0</v>
      </c>
    </row>
    <row r="218" ht="15.75" customHeight="1">
      <c r="A218" s="47" t="s">
        <v>149</v>
      </c>
      <c r="B218" s="47" t="s">
        <v>150</v>
      </c>
      <c r="C218" s="154">
        <v>6.0</v>
      </c>
    </row>
    <row r="219" ht="15.75" customHeight="1">
      <c r="A219" s="47" t="s">
        <v>149</v>
      </c>
      <c r="B219" s="47" t="s">
        <v>151</v>
      </c>
      <c r="C219" s="154">
        <v>57.0</v>
      </c>
    </row>
    <row r="220" ht="15.75" customHeight="1">
      <c r="A220" s="47" t="s">
        <v>149</v>
      </c>
      <c r="B220" s="47" t="s">
        <v>152</v>
      </c>
      <c r="C220" s="154">
        <v>1518.0</v>
      </c>
    </row>
    <row r="221" ht="15.75" customHeight="1">
      <c r="A221" s="47" t="s">
        <v>149</v>
      </c>
      <c r="B221" s="47" t="s">
        <v>153</v>
      </c>
      <c r="C221" s="154">
        <v>2100.0</v>
      </c>
    </row>
    <row r="222" ht="15.75" customHeight="1">
      <c r="A222" s="47" t="s">
        <v>149</v>
      </c>
      <c r="B222" s="47" t="s">
        <v>154</v>
      </c>
      <c r="C222" s="154">
        <v>2900.0</v>
      </c>
    </row>
    <row r="223" ht="15.75" customHeight="1">
      <c r="A223" s="47" t="s">
        <v>149</v>
      </c>
      <c r="B223" s="47" t="s">
        <v>145</v>
      </c>
      <c r="C223" s="154">
        <v>2280.0</v>
      </c>
    </row>
    <row r="224" ht="15.75" customHeight="1">
      <c r="A224" s="47" t="s">
        <v>155</v>
      </c>
      <c r="B224" s="47" t="s">
        <v>150</v>
      </c>
      <c r="C224" s="154">
        <v>33.0</v>
      </c>
    </row>
    <row r="225" ht="15.75" customHeight="1">
      <c r="A225" s="47" t="s">
        <v>155</v>
      </c>
      <c r="B225" s="47" t="s">
        <v>151</v>
      </c>
      <c r="C225" s="154">
        <v>165.0</v>
      </c>
    </row>
    <row r="226" ht="15.75" customHeight="1">
      <c r="A226" s="47" t="s">
        <v>155</v>
      </c>
      <c r="B226" s="47" t="s">
        <v>152</v>
      </c>
      <c r="C226" s="154">
        <v>1518.0</v>
      </c>
    </row>
    <row r="227" ht="15.75" customHeight="1">
      <c r="A227" s="47" t="s">
        <v>155</v>
      </c>
      <c r="B227" s="47" t="s">
        <v>153</v>
      </c>
      <c r="C227" s="154">
        <v>14900.0</v>
      </c>
    </row>
    <row r="228" ht="15.75" customHeight="1">
      <c r="A228" s="47" t="s">
        <v>155</v>
      </c>
      <c r="B228" s="47" t="s">
        <v>154</v>
      </c>
      <c r="C228" s="154">
        <v>8000.0</v>
      </c>
    </row>
    <row r="229" ht="15.75" customHeight="1">
      <c r="A229" s="47" t="s">
        <v>155</v>
      </c>
      <c r="B229" s="47" t="s">
        <v>145</v>
      </c>
      <c r="C229" s="154">
        <v>4168.0</v>
      </c>
    </row>
    <row r="230" ht="15.75" customHeight="1">
      <c r="A230" s="47" t="s">
        <v>134</v>
      </c>
      <c r="B230" s="47" t="s">
        <v>150</v>
      </c>
      <c r="C230" s="154">
        <v>6.0</v>
      </c>
    </row>
    <row r="231" ht="15.75" customHeight="1">
      <c r="A231" s="47" t="s">
        <v>134</v>
      </c>
      <c r="B231" s="47" t="s">
        <v>151</v>
      </c>
      <c r="C231" s="154">
        <v>45.0</v>
      </c>
    </row>
    <row r="232" ht="15.75" customHeight="1">
      <c r="A232" s="47" t="s">
        <v>134</v>
      </c>
      <c r="B232" s="47" t="s">
        <v>152</v>
      </c>
      <c r="C232" s="154">
        <v>1518.0</v>
      </c>
    </row>
    <row r="233" ht="15.75" customHeight="1">
      <c r="A233" s="47" t="s">
        <v>134</v>
      </c>
      <c r="B233" s="47" t="s">
        <v>153</v>
      </c>
      <c r="C233" s="154">
        <v>2100.0</v>
      </c>
    </row>
    <row r="234" ht="15.75" customHeight="1">
      <c r="A234" s="47" t="s">
        <v>134</v>
      </c>
      <c r="B234" s="47" t="s">
        <v>154</v>
      </c>
      <c r="C234" s="154">
        <v>2900.0</v>
      </c>
    </row>
    <row r="235" ht="15.75" customHeight="1">
      <c r="A235" s="47" t="s">
        <v>134</v>
      </c>
      <c r="B235" s="47" t="s">
        <v>145</v>
      </c>
      <c r="C235" s="154">
        <v>1856.0</v>
      </c>
    </row>
    <row r="236" ht="15.75" customHeight="1">
      <c r="A236" s="47" t="s">
        <v>119</v>
      </c>
      <c r="B236" s="47" t="s">
        <v>150</v>
      </c>
      <c r="C236" s="154">
        <v>12.0</v>
      </c>
    </row>
    <row r="237" ht="15.75" customHeight="1">
      <c r="A237" s="47" t="s">
        <v>119</v>
      </c>
      <c r="B237" s="47" t="s">
        <v>151</v>
      </c>
      <c r="C237" s="154">
        <v>48.0</v>
      </c>
    </row>
    <row r="238" ht="15.75" customHeight="1">
      <c r="A238" s="47" t="s">
        <v>119</v>
      </c>
      <c r="B238" s="47" t="s">
        <v>152</v>
      </c>
      <c r="C238" s="154">
        <v>1756.0</v>
      </c>
    </row>
    <row r="239" ht="15.75" customHeight="1">
      <c r="A239" s="47" t="s">
        <v>119</v>
      </c>
      <c r="B239" s="47" t="s">
        <v>153</v>
      </c>
      <c r="C239" s="154">
        <v>2200.0</v>
      </c>
    </row>
    <row r="240" ht="15.75" customHeight="1">
      <c r="A240" s="47" t="s">
        <v>119</v>
      </c>
      <c r="B240" s="47" t="s">
        <v>154</v>
      </c>
      <c r="C240" s="154">
        <v>2900.0</v>
      </c>
    </row>
    <row r="241" ht="15.75" customHeight="1">
      <c r="A241" s="47" t="s">
        <v>119</v>
      </c>
      <c r="B241" s="47" t="s">
        <v>145</v>
      </c>
      <c r="C241" s="154">
        <v>1633.0</v>
      </c>
    </row>
    <row r="242" ht="15.75" customHeight="1">
      <c r="A242" s="47" t="s">
        <v>149</v>
      </c>
      <c r="B242" s="47" t="s">
        <v>150</v>
      </c>
      <c r="C242" s="154">
        <v>12.0</v>
      </c>
    </row>
    <row r="243" ht="15.75" customHeight="1">
      <c r="A243" s="47" t="s">
        <v>149</v>
      </c>
      <c r="B243" s="47" t="s">
        <v>151</v>
      </c>
      <c r="C243" s="154">
        <v>84.0</v>
      </c>
    </row>
    <row r="244" ht="15.75" customHeight="1">
      <c r="A244" s="47" t="s">
        <v>149</v>
      </c>
      <c r="B244" s="47" t="s">
        <v>152</v>
      </c>
      <c r="C244" s="154">
        <v>1518.0</v>
      </c>
    </row>
    <row r="245" ht="15.75" customHeight="1">
      <c r="A245" s="47" t="s">
        <v>149</v>
      </c>
      <c r="B245" s="47" t="s">
        <v>153</v>
      </c>
      <c r="C245" s="154">
        <v>4300.0</v>
      </c>
    </row>
    <row r="246" ht="15.75" customHeight="1">
      <c r="A246" s="47" t="s">
        <v>149</v>
      </c>
      <c r="B246" s="47" t="s">
        <v>154</v>
      </c>
      <c r="C246" s="154">
        <v>2900.0</v>
      </c>
    </row>
    <row r="247" ht="15.75" customHeight="1">
      <c r="A247" s="47" t="s">
        <v>149</v>
      </c>
      <c r="B247" s="47" t="s">
        <v>145</v>
      </c>
      <c r="C247" s="154">
        <v>2747.0</v>
      </c>
    </row>
    <row r="248" ht="15.75" customHeight="1">
      <c r="A248" s="47" t="s">
        <v>155</v>
      </c>
      <c r="B248" s="47" t="s">
        <v>150</v>
      </c>
      <c r="C248" s="154">
        <v>39.0</v>
      </c>
    </row>
    <row r="249" ht="15.75" customHeight="1">
      <c r="A249" s="47" t="s">
        <v>155</v>
      </c>
      <c r="B249" s="47" t="s">
        <v>151</v>
      </c>
      <c r="C249" s="154">
        <v>192.0</v>
      </c>
    </row>
    <row r="250" ht="15.75" customHeight="1">
      <c r="A250" s="47" t="s">
        <v>155</v>
      </c>
      <c r="B250" s="47" t="s">
        <v>152</v>
      </c>
      <c r="C250" s="154">
        <v>1518.0</v>
      </c>
    </row>
    <row r="251" ht="15.75" customHeight="1">
      <c r="A251" s="47" t="s">
        <v>155</v>
      </c>
      <c r="B251" s="47" t="s">
        <v>153</v>
      </c>
      <c r="C251" s="154">
        <v>17100.0</v>
      </c>
    </row>
    <row r="252" ht="15.75" customHeight="1">
      <c r="A252" s="47" t="s">
        <v>155</v>
      </c>
      <c r="B252" s="47" t="s">
        <v>154</v>
      </c>
      <c r="C252" s="154">
        <v>5900.0</v>
      </c>
    </row>
    <row r="253" ht="15.75" customHeight="1">
      <c r="A253" s="47" t="s">
        <v>155</v>
      </c>
      <c r="B253" s="47" t="s">
        <v>145</v>
      </c>
      <c r="C253" s="154">
        <v>4506.0</v>
      </c>
    </row>
    <row r="254" ht="15.75" customHeight="1">
      <c r="A254" s="47" t="s">
        <v>134</v>
      </c>
      <c r="B254" s="47" t="s">
        <v>150</v>
      </c>
      <c r="C254" s="154">
        <v>6.0</v>
      </c>
    </row>
    <row r="255" ht="15.75" customHeight="1">
      <c r="A255" s="47" t="s">
        <v>134</v>
      </c>
      <c r="B255" s="47" t="s">
        <v>151</v>
      </c>
      <c r="C255" s="154">
        <v>57.0</v>
      </c>
    </row>
    <row r="256" ht="15.75" customHeight="1">
      <c r="A256" s="47" t="s">
        <v>134</v>
      </c>
      <c r="B256" s="47" t="s">
        <v>152</v>
      </c>
      <c r="C256" s="154">
        <v>1518.0</v>
      </c>
    </row>
    <row r="257" ht="15.75" customHeight="1">
      <c r="A257" s="47" t="s">
        <v>134</v>
      </c>
      <c r="B257" s="47" t="s">
        <v>153</v>
      </c>
      <c r="C257" s="154">
        <v>2200.0</v>
      </c>
    </row>
    <row r="258" ht="15.75" customHeight="1">
      <c r="A258" s="47" t="s">
        <v>134</v>
      </c>
      <c r="B258" s="47" t="s">
        <v>154</v>
      </c>
      <c r="C258" s="154">
        <v>2900.0</v>
      </c>
    </row>
    <row r="259" ht="15.75" customHeight="1">
      <c r="A259" s="47" t="s">
        <v>134</v>
      </c>
      <c r="B259" s="47" t="s">
        <v>145</v>
      </c>
      <c r="C259" s="154">
        <v>2072.0</v>
      </c>
    </row>
    <row r="260" ht="15.75" customHeight="1">
      <c r="A260" s="47" t="s">
        <v>119</v>
      </c>
      <c r="B260" s="47" t="s">
        <v>150</v>
      </c>
      <c r="C260" s="154">
        <v>12.0</v>
      </c>
    </row>
    <row r="261" ht="15.75" customHeight="1">
      <c r="A261" s="47" t="s">
        <v>119</v>
      </c>
      <c r="B261" s="47" t="s">
        <v>151</v>
      </c>
      <c r="C261" s="154">
        <v>60.0</v>
      </c>
    </row>
    <row r="262" ht="15.75" customHeight="1">
      <c r="A262" s="47" t="s">
        <v>119</v>
      </c>
      <c r="B262" s="47" t="s">
        <v>152</v>
      </c>
      <c r="C262" s="154">
        <v>1756.0</v>
      </c>
    </row>
    <row r="263" ht="15.75" customHeight="1">
      <c r="A263" s="47" t="s">
        <v>119</v>
      </c>
      <c r="B263" s="47" t="s">
        <v>153</v>
      </c>
      <c r="C263" s="154">
        <v>2300.0</v>
      </c>
    </row>
    <row r="264" ht="15.75" customHeight="1">
      <c r="A264" s="47" t="s">
        <v>119</v>
      </c>
      <c r="B264" s="47" t="s">
        <v>154</v>
      </c>
      <c r="C264" s="154">
        <v>2900.0</v>
      </c>
    </row>
    <row r="265" ht="15.75" customHeight="1">
      <c r="A265" s="47" t="s">
        <v>119</v>
      </c>
      <c r="B265" s="47" t="s">
        <v>145</v>
      </c>
      <c r="C265" s="154">
        <v>1745.0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7" t="s">
        <v>88</v>
      </c>
      <c r="B1" s="117" t="s">
        <v>131</v>
      </c>
      <c r="D1" s="117" t="s">
        <v>132</v>
      </c>
      <c r="E1" s="117" t="s">
        <v>156</v>
      </c>
      <c r="F1" s="117" t="s">
        <v>118</v>
      </c>
      <c r="G1" s="117" t="s">
        <v>134</v>
      </c>
      <c r="H1" s="117" t="s">
        <v>119</v>
      </c>
      <c r="I1" s="117" t="s">
        <v>135</v>
      </c>
    </row>
    <row r="2" ht="15.75" customHeight="1">
      <c r="I2" s="117" t="s">
        <v>118</v>
      </c>
      <c r="J2" s="117" t="s">
        <v>136</v>
      </c>
      <c r="K2" s="117" t="s">
        <v>137</v>
      </c>
      <c r="L2" s="117" t="s">
        <v>138</v>
      </c>
      <c r="M2" s="117" t="s">
        <v>139</v>
      </c>
    </row>
    <row r="3" ht="15.75" customHeight="1">
      <c r="A3" s="117" t="s">
        <v>4</v>
      </c>
      <c r="B3" s="117" t="s">
        <v>139</v>
      </c>
      <c r="D3" s="47">
        <v>38462.2</v>
      </c>
      <c r="E3" s="47">
        <v>37655.2</v>
      </c>
      <c r="F3" s="47">
        <v>84630.2</v>
      </c>
      <c r="G3" s="47">
        <v>35418.2</v>
      </c>
      <c r="H3" s="47">
        <v>35172.2</v>
      </c>
    </row>
    <row r="4" ht="15.75" customHeight="1">
      <c r="B4" s="117" t="s">
        <v>140</v>
      </c>
      <c r="C4" s="117" t="s">
        <v>141</v>
      </c>
      <c r="D4" s="47">
        <v>12.0</v>
      </c>
      <c r="E4" s="47">
        <v>12.0</v>
      </c>
      <c r="F4" s="47">
        <v>78.0</v>
      </c>
      <c r="G4" s="47">
        <v>6.0</v>
      </c>
      <c r="H4" s="47">
        <v>12.0</v>
      </c>
    </row>
    <row r="5" ht="15.75" customHeight="1">
      <c r="C5" s="117" t="s">
        <v>142</v>
      </c>
      <c r="D5" s="47">
        <v>78.0</v>
      </c>
      <c r="E5" s="47">
        <v>66.0</v>
      </c>
      <c r="F5" s="47">
        <v>289.0</v>
      </c>
      <c r="G5" s="47">
        <v>51.0</v>
      </c>
      <c r="H5" s="47">
        <v>36.0</v>
      </c>
    </row>
    <row r="6" ht="15.75" customHeight="1">
      <c r="C6" s="117" t="s">
        <v>143</v>
      </c>
      <c r="D6" s="47">
        <v>1518.0</v>
      </c>
      <c r="E6" s="47">
        <v>1518.0</v>
      </c>
      <c r="F6" s="47">
        <v>1518.0</v>
      </c>
      <c r="G6" s="47">
        <v>1518.0</v>
      </c>
      <c r="H6" s="47">
        <v>1756.0</v>
      </c>
    </row>
    <row r="7" ht="15.75" customHeight="1">
      <c r="B7" s="117" t="s">
        <v>144</v>
      </c>
      <c r="C7" s="117" t="s">
        <v>141</v>
      </c>
      <c r="D7" s="47">
        <v>6400.0</v>
      </c>
      <c r="E7" s="47">
        <v>6400.0</v>
      </c>
      <c r="F7" s="47">
        <v>40400.0</v>
      </c>
      <c r="G7" s="47">
        <v>4300.0</v>
      </c>
      <c r="H7" s="47">
        <v>4200.0</v>
      </c>
    </row>
    <row r="8" ht="15.75" customHeight="1">
      <c r="C8" s="117" t="s">
        <v>142</v>
      </c>
      <c r="D8" s="47">
        <v>5800.0</v>
      </c>
      <c r="E8" s="47">
        <v>5800.0</v>
      </c>
      <c r="F8" s="47">
        <v>13900.0</v>
      </c>
      <c r="G8" s="47">
        <v>5800.0</v>
      </c>
      <c r="H8" s="47">
        <v>5800.0</v>
      </c>
    </row>
    <row r="9" ht="15.75" customHeight="1">
      <c r="B9" s="117" t="s">
        <v>145</v>
      </c>
      <c r="D9" s="47">
        <v>3081.0</v>
      </c>
      <c r="E9" s="47">
        <v>2286.0</v>
      </c>
      <c r="F9" s="47">
        <v>6872.0</v>
      </c>
      <c r="G9" s="47">
        <v>2170.0</v>
      </c>
      <c r="H9" s="47">
        <v>1795.0</v>
      </c>
    </row>
    <row r="10" ht="15.75" customHeight="1">
      <c r="B10" s="117" t="s">
        <v>143</v>
      </c>
      <c r="D10" s="47">
        <v>21573.2</v>
      </c>
      <c r="E10" s="47">
        <v>21573.2</v>
      </c>
      <c r="F10" s="47">
        <v>21573.2</v>
      </c>
      <c r="G10" s="47">
        <v>21573.2</v>
      </c>
      <c r="H10" s="47">
        <v>21573.2</v>
      </c>
    </row>
    <row r="11" ht="15.75" customHeight="1">
      <c r="A11" s="117" t="s">
        <v>1</v>
      </c>
      <c r="B11" s="156" t="s">
        <v>139</v>
      </c>
      <c r="D11" s="154">
        <v>33093.8</v>
      </c>
      <c r="E11" s="154">
        <v>32657.8</v>
      </c>
      <c r="F11" s="154">
        <v>50916.8</v>
      </c>
      <c r="G11" s="154">
        <v>30420.8</v>
      </c>
      <c r="H11" s="154">
        <v>29716.8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ht="15.75" customHeight="1">
      <c r="B12" s="156" t="s">
        <v>140</v>
      </c>
      <c r="C12" s="156" t="s">
        <v>141</v>
      </c>
      <c r="D12" s="154">
        <v>12.0</v>
      </c>
      <c r="E12" s="154">
        <v>12.0</v>
      </c>
      <c r="F12" s="154">
        <v>39.0</v>
      </c>
      <c r="G12" s="154">
        <v>6.0</v>
      </c>
      <c r="H12" s="154">
        <v>12.0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ht="15.75" customHeight="1">
      <c r="C13" s="156" t="s">
        <v>142</v>
      </c>
      <c r="D13" s="154">
        <v>84.0</v>
      </c>
      <c r="E13" s="154">
        <v>72.0</v>
      </c>
      <c r="F13" s="154">
        <v>192.0</v>
      </c>
      <c r="G13" s="154">
        <v>57.0</v>
      </c>
      <c r="H13" s="154">
        <v>36.0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ht="15.75" customHeight="1">
      <c r="C14" s="156" t="s">
        <v>143</v>
      </c>
      <c r="D14" s="154">
        <v>1518.0</v>
      </c>
      <c r="E14" s="154">
        <v>1518.0</v>
      </c>
      <c r="F14" s="154">
        <v>1518.0</v>
      </c>
      <c r="G14" s="154">
        <v>1518.0</v>
      </c>
      <c r="H14" s="154">
        <v>1756.0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ht="15.75" customHeight="1">
      <c r="B15" s="156" t="s">
        <v>144</v>
      </c>
      <c r="C15" s="156" t="s">
        <v>141</v>
      </c>
      <c r="D15" s="154">
        <v>4300.0</v>
      </c>
      <c r="E15" s="154">
        <v>4300.0</v>
      </c>
      <c r="F15" s="154">
        <v>17100.0</v>
      </c>
      <c r="G15" s="154">
        <v>2200.0</v>
      </c>
      <c r="H15" s="154">
        <v>0.0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ht="15.75" customHeight="1">
      <c r="C16" s="156" t="s">
        <v>142</v>
      </c>
      <c r="D16" s="154">
        <v>2900.0</v>
      </c>
      <c r="E16" s="154">
        <v>2900.0</v>
      </c>
      <c r="F16" s="154">
        <v>5900.0</v>
      </c>
      <c r="G16" s="154">
        <v>2900.0</v>
      </c>
      <c r="H16" s="154">
        <v>5000.0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ht="15.75" customHeight="1">
      <c r="B17" s="156" t="s">
        <v>145</v>
      </c>
      <c r="D17" s="154">
        <v>2697.0</v>
      </c>
      <c r="E17" s="154">
        <v>2273.0</v>
      </c>
      <c r="F17" s="154">
        <v>4585.0</v>
      </c>
      <c r="G17" s="154">
        <v>2157.0</v>
      </c>
      <c r="H17" s="154">
        <v>1330.0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ht="15.75" customHeight="1">
      <c r="B18" s="156" t="s">
        <v>143</v>
      </c>
      <c r="D18" s="154">
        <v>21582.8</v>
      </c>
      <c r="E18" s="154">
        <v>21582.8</v>
      </c>
      <c r="F18" s="154">
        <v>21582.8</v>
      </c>
      <c r="G18" s="154">
        <v>21582.8</v>
      </c>
      <c r="H18" s="154">
        <v>21582.8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ht="15.75" customHeight="1">
      <c r="A19" s="117" t="s">
        <v>5</v>
      </c>
      <c r="B19" s="156" t="s">
        <v>139</v>
      </c>
      <c r="D19" s="154">
        <v>50038.0</v>
      </c>
      <c r="E19" s="154">
        <v>48621.0</v>
      </c>
      <c r="F19" s="154">
        <v>113902.0</v>
      </c>
      <c r="G19" s="154">
        <v>42152.0</v>
      </c>
      <c r="H19" s="154">
        <v>41478.0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ht="15.75" customHeight="1">
      <c r="B20" s="156" t="s">
        <v>140</v>
      </c>
      <c r="C20" s="156" t="s">
        <v>141</v>
      </c>
      <c r="D20" s="154">
        <v>24.0</v>
      </c>
      <c r="E20" s="154">
        <v>24.0</v>
      </c>
      <c r="F20" s="154">
        <v>117.0</v>
      </c>
      <c r="G20" s="154">
        <v>6.0</v>
      </c>
      <c r="H20" s="154">
        <v>12.0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ht="15.75" customHeight="1">
      <c r="C21" s="156" t="s">
        <v>142</v>
      </c>
      <c r="D21" s="154">
        <v>144.0</v>
      </c>
      <c r="E21" s="154">
        <v>120.0</v>
      </c>
      <c r="F21" s="154">
        <v>465.0</v>
      </c>
      <c r="G21" s="154">
        <v>81.0</v>
      </c>
      <c r="H21" s="154">
        <v>60.0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ht="15.75" customHeight="1">
      <c r="C22" s="156" t="s">
        <v>143</v>
      </c>
      <c r="D22" s="154">
        <v>3292.0</v>
      </c>
      <c r="E22" s="154">
        <v>3292.0</v>
      </c>
      <c r="F22" s="154">
        <v>3292.0</v>
      </c>
      <c r="G22" s="154">
        <v>1774.0</v>
      </c>
      <c r="H22" s="154">
        <v>1756.0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ht="15.75" customHeight="1">
      <c r="B23" s="156" t="s">
        <v>144</v>
      </c>
      <c r="C23" s="156" t="s">
        <v>141</v>
      </c>
      <c r="D23" s="154">
        <v>10700.0</v>
      </c>
      <c r="E23" s="154">
        <v>10700.0</v>
      </c>
      <c r="F23" s="154">
        <v>57500.0</v>
      </c>
      <c r="G23" s="154">
        <v>6500.0</v>
      </c>
      <c r="H23" s="154">
        <v>6400.0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ht="15.75" customHeight="1">
      <c r="C24" s="156" t="s">
        <v>142</v>
      </c>
      <c r="D24" s="154">
        <v>8700.0</v>
      </c>
      <c r="E24" s="154">
        <v>8700.0</v>
      </c>
      <c r="F24" s="154">
        <v>19800.0</v>
      </c>
      <c r="G24" s="154">
        <v>8700.0</v>
      </c>
      <c r="H24" s="154">
        <v>8700.0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ht="15.75" customHeight="1">
      <c r="B25" s="156" t="s">
        <v>145</v>
      </c>
      <c r="D25" s="154">
        <v>5238.0</v>
      </c>
      <c r="E25" s="154">
        <v>3845.0</v>
      </c>
      <c r="F25" s="154">
        <v>10788.0</v>
      </c>
      <c r="G25" s="154">
        <v>3151.0</v>
      </c>
      <c r="H25" s="154">
        <v>2610.0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ht="15.75" customHeight="1">
      <c r="B26" s="156" t="s">
        <v>143</v>
      </c>
      <c r="D26" s="154">
        <v>21940.0</v>
      </c>
      <c r="E26" s="154">
        <v>21940.0</v>
      </c>
      <c r="F26" s="154">
        <v>21940.0</v>
      </c>
      <c r="G26" s="154">
        <v>21940.0</v>
      </c>
      <c r="H26" s="154">
        <v>21940.0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ht="15.75" customHeight="1">
      <c r="A27" s="117" t="s">
        <v>43</v>
      </c>
      <c r="B27" s="156" t="s">
        <v>139</v>
      </c>
      <c r="D27" s="154">
        <v>30441.4</v>
      </c>
      <c r="E27" s="154">
        <v>30005.4</v>
      </c>
      <c r="F27" s="154">
        <v>50364.4</v>
      </c>
      <c r="G27" s="154">
        <v>30005.4</v>
      </c>
      <c r="H27" s="154">
        <v>30129.4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ht="15.75" customHeight="1">
      <c r="B28" s="156" t="s">
        <v>140</v>
      </c>
      <c r="C28" s="156" t="s">
        <v>141</v>
      </c>
      <c r="D28" s="154">
        <v>6.0</v>
      </c>
      <c r="E28" s="154">
        <v>6.0</v>
      </c>
      <c r="F28" s="154">
        <v>33.0</v>
      </c>
      <c r="G28" s="154">
        <v>6.0</v>
      </c>
      <c r="H28" s="154">
        <v>12.0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ht="15.75" customHeight="1">
      <c r="C29" s="156" t="s">
        <v>142</v>
      </c>
      <c r="D29" s="154">
        <v>57.0</v>
      </c>
      <c r="E29" s="154">
        <v>45.0</v>
      </c>
      <c r="F29" s="154">
        <v>165.0</v>
      </c>
      <c r="G29" s="154">
        <v>45.0</v>
      </c>
      <c r="H29" s="154">
        <v>48.0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ht="15.75" customHeight="1">
      <c r="C30" s="156" t="s">
        <v>143</v>
      </c>
      <c r="D30" s="154">
        <v>1518.0</v>
      </c>
      <c r="E30" s="154">
        <v>1518.0</v>
      </c>
      <c r="F30" s="154">
        <v>1518.0</v>
      </c>
      <c r="G30" s="154">
        <v>1518.0</v>
      </c>
      <c r="H30" s="154">
        <v>1756.0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ht="15.75" customHeight="1">
      <c r="B31" s="156" t="s">
        <v>144</v>
      </c>
      <c r="C31" s="156" t="s">
        <v>141</v>
      </c>
      <c r="D31" s="154">
        <v>2100.0</v>
      </c>
      <c r="E31" s="154">
        <v>2100.0</v>
      </c>
      <c r="F31" s="154">
        <v>14900.0</v>
      </c>
      <c r="G31" s="154">
        <v>2100.0</v>
      </c>
      <c r="H31" s="154">
        <v>2200.0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ht="15.75" customHeight="1">
      <c r="C32" s="156" t="s">
        <v>142</v>
      </c>
      <c r="D32" s="154">
        <v>2900.0</v>
      </c>
      <c r="E32" s="154">
        <v>2900.0</v>
      </c>
      <c r="F32" s="154">
        <v>8000.0</v>
      </c>
      <c r="G32" s="154">
        <v>2900.0</v>
      </c>
      <c r="H32" s="154">
        <v>2900.0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ht="15.75" customHeight="1">
      <c r="B33" s="156" t="s">
        <v>145</v>
      </c>
      <c r="D33" s="154">
        <v>2280.0</v>
      </c>
      <c r="E33" s="154">
        <v>1856.0</v>
      </c>
      <c r="F33" s="154">
        <v>4168.0</v>
      </c>
      <c r="G33" s="154">
        <v>1856.0</v>
      </c>
      <c r="H33" s="154">
        <v>1633.0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ht="15.75" customHeight="1">
      <c r="B34" s="156" t="s">
        <v>143</v>
      </c>
      <c r="D34" s="154">
        <v>21580.4</v>
      </c>
      <c r="E34" s="154">
        <v>21580.4</v>
      </c>
      <c r="F34" s="154">
        <v>21580.4</v>
      </c>
      <c r="G34" s="154">
        <v>21580.4</v>
      </c>
      <c r="H34" s="154">
        <v>21580.4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ht="15.75" customHeight="1">
      <c r="A35" s="117" t="s">
        <v>42</v>
      </c>
      <c r="B35" s="156" t="s">
        <v>139</v>
      </c>
      <c r="D35" s="154">
        <v>33135.4</v>
      </c>
      <c r="E35" s="154">
        <v>32564.4</v>
      </c>
      <c r="F35" s="154">
        <v>50829.4</v>
      </c>
      <c r="G35" s="154">
        <v>30327.4</v>
      </c>
      <c r="H35" s="154">
        <v>30347.4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ht="15.75" customHeight="1">
      <c r="B36" s="156" t="s">
        <v>140</v>
      </c>
      <c r="C36" s="156" t="s">
        <v>141</v>
      </c>
      <c r="D36" s="154">
        <v>12.0</v>
      </c>
      <c r="E36" s="154">
        <v>12.0</v>
      </c>
      <c r="F36" s="154">
        <v>39.0</v>
      </c>
      <c r="G36" s="154">
        <v>6.0</v>
      </c>
      <c r="H36" s="154">
        <v>12.0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ht="15.75" customHeight="1">
      <c r="C37" s="156" t="s">
        <v>142</v>
      </c>
      <c r="D37" s="154">
        <v>84.0</v>
      </c>
      <c r="E37" s="154">
        <v>72.0</v>
      </c>
      <c r="F37" s="154">
        <v>192.0</v>
      </c>
      <c r="G37" s="154">
        <v>57.0</v>
      </c>
      <c r="H37" s="154">
        <v>60.0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ht="15.75" customHeight="1">
      <c r="C38" s="156" t="s">
        <v>143</v>
      </c>
      <c r="D38" s="154">
        <v>1518.0</v>
      </c>
      <c r="E38" s="154">
        <v>1518.0</v>
      </c>
      <c r="F38" s="154">
        <v>1518.0</v>
      </c>
      <c r="G38" s="154">
        <v>1518.0</v>
      </c>
      <c r="H38" s="154">
        <v>1756.0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ht="15.75" customHeight="1">
      <c r="B39" s="156" t="s">
        <v>144</v>
      </c>
      <c r="C39" s="156" t="s">
        <v>141</v>
      </c>
      <c r="D39" s="154">
        <v>4300.0</v>
      </c>
      <c r="E39" s="154">
        <v>4300.0</v>
      </c>
      <c r="F39" s="154">
        <v>17100.0</v>
      </c>
      <c r="G39" s="154">
        <v>2200.0</v>
      </c>
      <c r="H39" s="154">
        <v>2300.0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ht="15.75" customHeight="1">
      <c r="C40" s="156" t="s">
        <v>142</v>
      </c>
      <c r="D40" s="154">
        <v>2900.0</v>
      </c>
      <c r="E40" s="154">
        <v>4300.0</v>
      </c>
      <c r="F40" s="154">
        <v>5900.0</v>
      </c>
      <c r="G40" s="154">
        <v>2900.0</v>
      </c>
      <c r="H40" s="154">
        <v>2900.0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ht="15.75" customHeight="1">
      <c r="B41" s="156" t="s">
        <v>145</v>
      </c>
      <c r="D41" s="154">
        <v>2747.0</v>
      </c>
      <c r="E41" s="154">
        <v>2188.0</v>
      </c>
      <c r="F41" s="154">
        <v>4506.0</v>
      </c>
      <c r="G41" s="154">
        <v>2072.0</v>
      </c>
      <c r="H41" s="154">
        <v>1745.0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ht="15.75" customHeight="1">
      <c r="B42" s="156" t="s">
        <v>143</v>
      </c>
      <c r="D42" s="154">
        <v>21574.4</v>
      </c>
      <c r="E42" s="154">
        <v>21574.4</v>
      </c>
      <c r="F42" s="154">
        <v>21574.4</v>
      </c>
      <c r="G42" s="154">
        <v>21574.4</v>
      </c>
      <c r="H42" s="154">
        <v>21574.4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1:A2"/>
    <mergeCell ref="A3:A10"/>
    <mergeCell ref="B4:B6"/>
    <mergeCell ref="B7:B8"/>
    <mergeCell ref="B9:C9"/>
    <mergeCell ref="B10:C10"/>
    <mergeCell ref="B18:C18"/>
    <mergeCell ref="B31:B32"/>
    <mergeCell ref="B33:C33"/>
    <mergeCell ref="B34:C34"/>
    <mergeCell ref="B35:C35"/>
    <mergeCell ref="B36:B38"/>
    <mergeCell ref="B39:B40"/>
    <mergeCell ref="B41:C41"/>
    <mergeCell ref="B42:C42"/>
    <mergeCell ref="B19:C19"/>
    <mergeCell ref="B20:B22"/>
    <mergeCell ref="B23:B24"/>
    <mergeCell ref="B25:C25"/>
    <mergeCell ref="B26:C26"/>
    <mergeCell ref="B27:C27"/>
    <mergeCell ref="B28:B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7" t="s">
        <v>155</v>
      </c>
      <c r="B1" s="117" t="s">
        <v>134</v>
      </c>
      <c r="C1" s="117" t="s">
        <v>119</v>
      </c>
    </row>
    <row r="2" ht="15.75" customHeight="1">
      <c r="A2" s="117">
        <v>94.0</v>
      </c>
      <c r="B2" s="117">
        <v>35.0</v>
      </c>
      <c r="C2" s="117">
        <v>35.0</v>
      </c>
    </row>
    <row r="3" ht="15.75" customHeight="1">
      <c r="A3" s="117">
        <v>45.0</v>
      </c>
      <c r="B3" s="117">
        <v>30.0</v>
      </c>
      <c r="C3" s="117">
        <v>27.0</v>
      </c>
    </row>
    <row r="4" ht="15.75" customHeight="1">
      <c r="A4" s="117">
        <v>119.0</v>
      </c>
      <c r="B4" s="117">
        <v>44.0</v>
      </c>
      <c r="C4" s="117">
        <v>42.0</v>
      </c>
    </row>
    <row r="5" ht="15.75" customHeight="1">
      <c r="A5" s="117">
        <v>74.0</v>
      </c>
      <c r="B5" s="117">
        <v>34.0</v>
      </c>
      <c r="C5" s="117">
        <v>34.0</v>
      </c>
    </row>
    <row r="6" ht="15.75" customHeight="1">
      <c r="A6" s="117">
        <v>74.0</v>
      </c>
      <c r="B6" s="117">
        <v>34.0</v>
      </c>
      <c r="C6" s="117">
        <v>34.0</v>
      </c>
    </row>
    <row r="7" ht="15.75" customHeight="1">
      <c r="A7" s="117">
        <v>73.0</v>
      </c>
      <c r="B7" s="117">
        <v>34.0</v>
      </c>
      <c r="C7" s="117">
        <v>34.0</v>
      </c>
    </row>
    <row r="8" ht="15.75" customHeight="1">
      <c r="A8" s="117">
        <v>84.0</v>
      </c>
      <c r="B8" s="117">
        <v>35.0</v>
      </c>
      <c r="C8" s="117">
        <v>35.0</v>
      </c>
    </row>
    <row r="9" ht="15.75" customHeight="1">
      <c r="A9" s="117">
        <v>50.0</v>
      </c>
      <c r="B9" s="117">
        <v>30.0</v>
      </c>
      <c r="C9" s="117">
        <v>29.0</v>
      </c>
    </row>
    <row r="10" ht="15.75" customHeight="1">
      <c r="A10" s="117">
        <v>113.0</v>
      </c>
      <c r="B10" s="117">
        <v>44.0</v>
      </c>
      <c r="C10" s="117">
        <v>41.0</v>
      </c>
    </row>
    <row r="11" ht="15.75" customHeight="1">
      <c r="A11" s="117">
        <v>50.0</v>
      </c>
      <c r="B11" s="117">
        <v>30.0</v>
      </c>
      <c r="C11" s="117">
        <v>30.0</v>
      </c>
    </row>
    <row r="12" ht="15.75" customHeight="1">
      <c r="A12" s="117">
        <v>50.0</v>
      </c>
      <c r="B12" s="117">
        <v>30.0</v>
      </c>
      <c r="C12" s="117">
        <v>30.0</v>
      </c>
    </row>
    <row r="13" ht="15.75" customHeight="1">
      <c r="A13" s="117">
        <v>50.0</v>
      </c>
      <c r="B13" s="117">
        <v>30.0</v>
      </c>
      <c r="C13" s="117">
        <v>31.0</v>
      </c>
    </row>
    <row r="14" ht="15.75" customHeight="1">
      <c r="A14" s="117">
        <v>50.0</v>
      </c>
      <c r="B14" s="117">
        <v>29.0</v>
      </c>
      <c r="C14" s="117">
        <v>32.0</v>
      </c>
    </row>
    <row r="15" ht="15.75" customHeight="1">
      <c r="A15" s="117">
        <v>50.0</v>
      </c>
      <c r="B15" s="117">
        <v>30.0</v>
      </c>
      <c r="C15" s="117">
        <v>32.0</v>
      </c>
    </row>
    <row r="16" ht="15.75" customHeight="1">
      <c r="A16" s="117">
        <v>86.0</v>
      </c>
      <c r="B16" s="117">
        <v>37.0</v>
      </c>
      <c r="C16" s="117">
        <v>37.0</v>
      </c>
    </row>
    <row r="17" ht="15.75" customHeight="1">
      <c r="A17" s="117">
        <v>115.0</v>
      </c>
      <c r="B17" s="117">
        <v>46.0</v>
      </c>
      <c r="C17" s="117">
        <v>46.0</v>
      </c>
    </row>
    <row r="18" ht="15.75" customHeight="1">
      <c r="A18" s="117">
        <v>48.0</v>
      </c>
      <c r="B18" s="117">
        <v>48.0</v>
      </c>
      <c r="C18" s="117">
        <v>48.0</v>
      </c>
    </row>
    <row r="19" ht="15.75" customHeight="1">
      <c r="A19" s="117">
        <v>30.0</v>
      </c>
      <c r="B19" s="117">
        <v>30.0</v>
      </c>
      <c r="C19" s="117">
        <v>47.0</v>
      </c>
    </row>
    <row r="20" ht="15.75" customHeight="1">
      <c r="A20" s="117">
        <v>30.0</v>
      </c>
      <c r="B20" s="117">
        <v>30.0</v>
      </c>
      <c r="C20" s="117">
        <v>25.0</v>
      </c>
    </row>
    <row r="21" ht="15.75" customHeight="1">
      <c r="A21" s="117">
        <v>29.0</v>
      </c>
      <c r="B21" s="117">
        <v>28.0</v>
      </c>
      <c r="C21" s="117">
        <v>23.0</v>
      </c>
    </row>
    <row r="22" ht="15.75" customHeight="1">
      <c r="A22" s="117">
        <v>49.0</v>
      </c>
      <c r="B22" s="117">
        <v>47.0</v>
      </c>
      <c r="C22" s="117">
        <v>46.0</v>
      </c>
    </row>
    <row r="23" ht="15.75" customHeight="1">
      <c r="A23" s="117">
        <v>42.0</v>
      </c>
      <c r="B23" s="117">
        <v>36.0</v>
      </c>
      <c r="C23" s="117">
        <v>37.0</v>
      </c>
    </row>
    <row r="24" ht="15.75" customHeight="1">
      <c r="A24" s="117">
        <v>53.0</v>
      </c>
      <c r="B24" s="117">
        <v>37.0</v>
      </c>
      <c r="C24" s="117">
        <v>37.0</v>
      </c>
    </row>
    <row r="25" ht="15.75" customHeight="1">
      <c r="A25" s="117">
        <v>65.0</v>
      </c>
      <c r="B25" s="117">
        <v>46.0</v>
      </c>
      <c r="C25" s="117">
        <v>44.0</v>
      </c>
    </row>
    <row r="26" ht="15.75" customHeight="1">
      <c r="A26" s="117">
        <v>48.0</v>
      </c>
      <c r="B26" s="117">
        <v>48.0</v>
      </c>
      <c r="C26" s="117">
        <v>46.0</v>
      </c>
    </row>
    <row r="27" ht="15.75" customHeight="1">
      <c r="A27" s="117">
        <v>31.0</v>
      </c>
      <c r="B27" s="117">
        <v>31.0</v>
      </c>
      <c r="C27" s="117">
        <v>24.0</v>
      </c>
    </row>
    <row r="28" ht="15.75" customHeight="1">
      <c r="A28" s="117">
        <v>38.0</v>
      </c>
      <c r="B28" s="117">
        <v>30.0</v>
      </c>
      <c r="C28" s="117">
        <v>31.0</v>
      </c>
    </row>
    <row r="29" ht="15.75" customHeight="1">
      <c r="A29" s="117">
        <v>47.0</v>
      </c>
      <c r="B29" s="117">
        <v>36.0</v>
      </c>
      <c r="C29" s="117">
        <v>39.0</v>
      </c>
    </row>
    <row r="30" ht="15.75" customHeight="1">
      <c r="A30" s="117">
        <v>47.0</v>
      </c>
      <c r="B30" s="117">
        <v>34.0</v>
      </c>
      <c r="C30" s="117">
        <v>38.0</v>
      </c>
    </row>
    <row r="31" ht="15.75" customHeight="1">
      <c r="A31" s="117">
        <v>51.0</v>
      </c>
      <c r="B31" s="117">
        <v>37.0</v>
      </c>
      <c r="C31" s="117">
        <v>37.0</v>
      </c>
    </row>
    <row r="32" ht="15.75" customHeight="1">
      <c r="A32" s="117">
        <v>68.0</v>
      </c>
      <c r="B32" s="117">
        <v>46.0</v>
      </c>
      <c r="C32" s="117">
        <v>44.0</v>
      </c>
    </row>
    <row r="33" ht="15.75" customHeight="1">
      <c r="A33" s="117">
        <v>30.0</v>
      </c>
      <c r="B33" s="117">
        <v>30.0</v>
      </c>
      <c r="C33" s="117">
        <v>27.0</v>
      </c>
    </row>
    <row r="34" ht="15.75" customHeight="1">
      <c r="A34" s="117">
        <v>30.0</v>
      </c>
      <c r="B34" s="117">
        <v>30.0</v>
      </c>
      <c r="C34" s="117">
        <v>27.0</v>
      </c>
    </row>
    <row r="35" ht="15.75" customHeight="1">
      <c r="A35" s="117">
        <v>35.0</v>
      </c>
      <c r="B35" s="117">
        <v>35.0</v>
      </c>
      <c r="C35" s="117">
        <v>28.0</v>
      </c>
    </row>
    <row r="36" ht="15.75" customHeight="1">
      <c r="A36" s="117">
        <v>31.0</v>
      </c>
      <c r="B36" s="117">
        <v>31.0</v>
      </c>
      <c r="C36" s="117">
        <v>46.0</v>
      </c>
    </row>
    <row r="37" ht="15.75" customHeight="1">
      <c r="A37" s="117">
        <v>35.0</v>
      </c>
      <c r="B37" s="117">
        <v>29.0</v>
      </c>
      <c r="C37" s="117">
        <v>32.0</v>
      </c>
    </row>
    <row r="38" ht="15.75" customHeight="1">
      <c r="A38" s="117">
        <v>38.0</v>
      </c>
      <c r="B38" s="117">
        <v>30.0</v>
      </c>
      <c r="C38" s="117">
        <v>32.0</v>
      </c>
    </row>
    <row r="39" ht="15.75" customHeight="1">
      <c r="A39" s="117"/>
      <c r="B39" s="117"/>
      <c r="C39" s="117"/>
    </row>
    <row r="40" ht="15.75" customHeight="1">
      <c r="A40" s="117"/>
      <c r="B40" s="117"/>
      <c r="C40" s="117"/>
    </row>
    <row r="41" ht="15.75" customHeight="1">
      <c r="A41" s="117"/>
      <c r="B41" s="117"/>
      <c r="C41" s="117"/>
    </row>
    <row r="42" ht="15.75" customHeight="1">
      <c r="A42" s="117"/>
      <c r="B42" s="117"/>
      <c r="C42" s="117"/>
    </row>
    <row r="43" ht="15.75" customHeight="1">
      <c r="A43" s="117"/>
      <c r="B43" s="117"/>
      <c r="C43" s="117"/>
    </row>
    <row r="44" ht="15.75" customHeight="1">
      <c r="A44" s="117"/>
      <c r="B44" s="117"/>
      <c r="C44" s="117"/>
    </row>
    <row r="45" ht="15.75" customHeight="1">
      <c r="A45" s="117"/>
      <c r="B45" s="117"/>
      <c r="C45" s="117"/>
    </row>
    <row r="46" ht="15.75" customHeight="1">
      <c r="A46" s="117"/>
      <c r="B46" s="117"/>
      <c r="C46" s="117"/>
    </row>
    <row r="47" ht="15.75" customHeight="1">
      <c r="A47" s="117"/>
      <c r="B47" s="117"/>
      <c r="C47" s="117"/>
    </row>
    <row r="48" ht="15.75" customHeight="1">
      <c r="A48" s="117"/>
      <c r="B48" s="117"/>
      <c r="C48" s="117"/>
    </row>
    <row r="49" ht="15.75" customHeight="1">
      <c r="A49" s="117"/>
      <c r="B49" s="117"/>
      <c r="C49" s="117"/>
    </row>
    <row r="50" ht="15.75" customHeight="1">
      <c r="A50" s="117"/>
      <c r="B50" s="117"/>
      <c r="C50" s="117"/>
    </row>
    <row r="51" ht="15.75" customHeight="1">
      <c r="A51" s="117"/>
      <c r="B51" s="117"/>
      <c r="C51" s="117"/>
    </row>
    <row r="52" ht="15.75" customHeight="1">
      <c r="A52" s="117"/>
      <c r="B52" s="117"/>
      <c r="C52" s="117"/>
    </row>
    <row r="53" ht="15.75" customHeight="1">
      <c r="A53" s="117"/>
      <c r="B53" s="117"/>
      <c r="C53" s="117"/>
    </row>
    <row r="54" ht="15.75" customHeight="1">
      <c r="A54" s="117"/>
      <c r="B54" s="117"/>
      <c r="C54" s="117"/>
    </row>
    <row r="55" ht="15.75" customHeight="1">
      <c r="A55" s="117"/>
      <c r="B55" s="117"/>
      <c r="C55" s="117"/>
    </row>
    <row r="56" ht="15.75" customHeight="1">
      <c r="A56" s="117"/>
      <c r="B56" s="117"/>
      <c r="C56" s="117"/>
    </row>
    <row r="57" ht="15.75" customHeight="1">
      <c r="A57" s="117"/>
      <c r="B57" s="117"/>
      <c r="C57" s="117"/>
    </row>
    <row r="58" ht="15.75" customHeight="1">
      <c r="A58" s="117"/>
      <c r="B58" s="117"/>
      <c r="C58" s="117"/>
    </row>
    <row r="59" ht="15.75" customHeight="1">
      <c r="A59" s="117"/>
      <c r="B59" s="117"/>
      <c r="C59" s="117"/>
    </row>
    <row r="60" ht="15.75" customHeight="1">
      <c r="A60" s="117"/>
      <c r="B60" s="117"/>
      <c r="C60" s="117"/>
    </row>
    <row r="61" ht="15.75" customHeight="1">
      <c r="A61" s="117"/>
      <c r="B61" s="117"/>
      <c r="C61" s="117"/>
    </row>
    <row r="62" ht="15.75" customHeight="1">
      <c r="A62" s="117"/>
      <c r="B62" s="117"/>
      <c r="C62" s="117"/>
    </row>
    <row r="63" ht="15.75" customHeight="1">
      <c r="A63" s="117"/>
      <c r="B63" s="117"/>
      <c r="C63" s="117"/>
    </row>
    <row r="64" ht="15.75" customHeight="1">
      <c r="A64" s="117"/>
      <c r="B64" s="117"/>
      <c r="C64" s="117"/>
    </row>
    <row r="65" ht="15.75" customHeight="1">
      <c r="A65" s="117"/>
      <c r="B65" s="117"/>
      <c r="C65" s="117"/>
    </row>
    <row r="66" ht="15.75" customHeight="1">
      <c r="A66" s="117"/>
      <c r="B66" s="117"/>
      <c r="C66" s="117"/>
    </row>
    <row r="67" ht="15.75" customHeight="1">
      <c r="A67" s="117"/>
      <c r="B67" s="117"/>
      <c r="C67" s="117"/>
    </row>
    <row r="68" ht="15.75" customHeight="1">
      <c r="A68" s="117"/>
      <c r="B68" s="117"/>
      <c r="C68" s="117"/>
    </row>
    <row r="69" ht="15.75" customHeight="1">
      <c r="A69" s="117"/>
      <c r="B69" s="117"/>
      <c r="C69" s="117"/>
    </row>
    <row r="70" ht="15.75" customHeight="1">
      <c r="A70" s="117"/>
      <c r="B70" s="117"/>
      <c r="C70" s="117"/>
    </row>
    <row r="71" ht="15.75" customHeight="1"/>
    <row r="72" ht="15.75" customHeight="1">
      <c r="A72" s="117"/>
      <c r="B72" s="117"/>
      <c r="C72" s="117"/>
    </row>
    <row r="73" ht="15.75" customHeight="1">
      <c r="A73" s="117"/>
      <c r="B73" s="117"/>
      <c r="C73" s="117"/>
    </row>
    <row r="74" ht="15.75" customHeight="1">
      <c r="A74" s="117"/>
      <c r="B74" s="117"/>
      <c r="C74" s="117"/>
    </row>
    <row r="75" ht="15.75" customHeight="1">
      <c r="A75" s="117"/>
      <c r="B75" s="117"/>
      <c r="C75" s="117"/>
    </row>
    <row r="76" ht="15.75" customHeight="1">
      <c r="A76" s="117"/>
      <c r="B76" s="117"/>
      <c r="C76" s="117"/>
    </row>
    <row r="77" ht="15.75" customHeight="1">
      <c r="A77" s="117"/>
      <c r="B77" s="117"/>
      <c r="C77" s="117"/>
    </row>
    <row r="78" ht="15.75" customHeight="1">
      <c r="A78" s="117"/>
      <c r="B78" s="117"/>
      <c r="C78" s="117"/>
    </row>
    <row r="79" ht="15.75" customHeight="1">
      <c r="A79" s="117"/>
      <c r="B79" s="117"/>
      <c r="C79" s="117"/>
    </row>
    <row r="80" ht="15.75" customHeight="1">
      <c r="A80" s="117"/>
      <c r="B80" s="117"/>
      <c r="C80" s="117"/>
    </row>
    <row r="81" ht="15.75" customHeight="1">
      <c r="A81" s="117"/>
      <c r="B81" s="117"/>
      <c r="C81" s="117"/>
    </row>
    <row r="82" ht="15.75" customHeight="1">
      <c r="A82" s="117"/>
      <c r="B82" s="117"/>
      <c r="C82" s="117"/>
    </row>
    <row r="83" ht="15.75" customHeight="1">
      <c r="A83" s="117"/>
      <c r="B83" s="117"/>
      <c r="C83" s="117"/>
    </row>
    <row r="84" ht="15.75" customHeight="1">
      <c r="A84" s="117"/>
      <c r="B84" s="117"/>
      <c r="C84" s="117"/>
    </row>
    <row r="85" ht="15.75" customHeight="1">
      <c r="A85" s="117"/>
      <c r="B85" s="117"/>
      <c r="C85" s="117"/>
    </row>
    <row r="86" ht="15.75" customHeight="1">
      <c r="A86" s="117"/>
      <c r="B86" s="117"/>
      <c r="C86" s="117"/>
    </row>
    <row r="87" ht="15.75" customHeight="1">
      <c r="A87" s="117"/>
      <c r="B87" s="117"/>
      <c r="C87" s="117"/>
    </row>
    <row r="88" ht="15.75" customHeight="1">
      <c r="A88" s="117"/>
      <c r="B88" s="117"/>
      <c r="C88" s="117"/>
    </row>
    <row r="89" ht="15.75" customHeight="1">
      <c r="A89" s="117"/>
      <c r="B89" s="117"/>
      <c r="C89" s="117"/>
    </row>
    <row r="90" ht="15.75" customHeight="1">
      <c r="A90" s="117"/>
      <c r="B90" s="117"/>
      <c r="C90" s="117"/>
    </row>
    <row r="91" ht="15.75" customHeight="1">
      <c r="A91" s="117"/>
      <c r="B91" s="117"/>
      <c r="C91" s="117"/>
    </row>
    <row r="92" ht="15.75" customHeight="1">
      <c r="A92" s="117"/>
      <c r="B92" s="117"/>
      <c r="C92" s="117"/>
    </row>
    <row r="93" ht="15.75" customHeight="1">
      <c r="A93" s="117"/>
      <c r="B93" s="117"/>
      <c r="C93" s="117"/>
    </row>
    <row r="94" ht="15.75" customHeight="1">
      <c r="A94" s="117"/>
      <c r="B94" s="117"/>
      <c r="C94" s="117"/>
    </row>
    <row r="95" ht="15.75" customHeight="1">
      <c r="A95" s="117"/>
      <c r="B95" s="117"/>
      <c r="C95" s="117"/>
    </row>
    <row r="96" ht="15.75" customHeight="1">
      <c r="A96" s="117"/>
      <c r="B96" s="117"/>
      <c r="C96" s="117"/>
    </row>
    <row r="97" ht="15.75" customHeight="1">
      <c r="A97" s="117"/>
      <c r="B97" s="117"/>
      <c r="C97" s="117"/>
    </row>
    <row r="98" ht="15.75" customHeight="1">
      <c r="A98" s="117"/>
      <c r="B98" s="117"/>
      <c r="C98" s="117"/>
    </row>
    <row r="99" ht="15.75" customHeight="1">
      <c r="A99" s="117"/>
      <c r="B99" s="117"/>
      <c r="C99" s="117"/>
    </row>
    <row r="100" ht="15.75" customHeight="1">
      <c r="A100" s="117"/>
      <c r="B100" s="117"/>
      <c r="C100" s="117"/>
    </row>
    <row r="101" ht="15.75" customHeight="1">
      <c r="A101" s="117"/>
      <c r="B101" s="117"/>
      <c r="C101" s="117"/>
    </row>
    <row r="102" ht="15.75" customHeight="1">
      <c r="A102" s="117"/>
      <c r="B102" s="117"/>
      <c r="C102" s="117"/>
    </row>
    <row r="103" ht="15.75" customHeight="1">
      <c r="A103" s="117"/>
      <c r="B103" s="117"/>
      <c r="C103" s="117"/>
    </row>
    <row r="104" ht="15.75" customHeight="1">
      <c r="A104" s="117"/>
      <c r="B104" s="117"/>
      <c r="C104" s="117"/>
    </row>
    <row r="105" ht="15.75" customHeight="1">
      <c r="A105" s="117"/>
      <c r="B105" s="117"/>
      <c r="C105" s="117"/>
    </row>
    <row r="106" ht="15.75" customHeight="1">
      <c r="A106" s="117"/>
      <c r="B106" s="117"/>
      <c r="C106" s="117"/>
    </row>
    <row r="107" ht="15.75" customHeight="1">
      <c r="A107" s="117"/>
      <c r="B107" s="117"/>
      <c r="C107" s="117"/>
    </row>
    <row r="108" ht="15.75" customHeight="1">
      <c r="A108" s="117"/>
      <c r="B108" s="117"/>
      <c r="C108" s="117"/>
    </row>
    <row r="109" ht="15.75" customHeight="1">
      <c r="A109" s="117"/>
      <c r="B109" s="117"/>
      <c r="C109" s="117"/>
    </row>
    <row r="110" ht="15.75" customHeight="1">
      <c r="A110" s="117"/>
      <c r="B110" s="117"/>
      <c r="C110" s="117"/>
    </row>
    <row r="111" ht="15.75" customHeight="1">
      <c r="A111" s="117"/>
      <c r="B111" s="117"/>
      <c r="C111" s="117"/>
    </row>
    <row r="112" ht="15.75" customHeight="1">
      <c r="A112" s="117"/>
      <c r="B112" s="117"/>
      <c r="C112" s="117"/>
    </row>
    <row r="113" ht="15.75" customHeight="1">
      <c r="A113" s="117"/>
      <c r="B113" s="117"/>
      <c r="C113" s="117"/>
    </row>
    <row r="114" ht="15.75" customHeight="1">
      <c r="A114" s="117"/>
      <c r="B114" s="117"/>
      <c r="C114" s="117"/>
    </row>
    <row r="115" ht="15.75" customHeight="1">
      <c r="A115" s="117"/>
      <c r="B115" s="117"/>
      <c r="C115" s="117"/>
    </row>
    <row r="116" ht="15.75" customHeight="1">
      <c r="A116" s="117"/>
      <c r="B116" s="117"/>
      <c r="C116" s="117"/>
    </row>
    <row r="117" ht="15.75" customHeight="1">
      <c r="A117" s="117"/>
      <c r="B117" s="117"/>
      <c r="C117" s="117"/>
    </row>
    <row r="118" ht="15.75" customHeight="1">
      <c r="A118" s="117"/>
      <c r="B118" s="117"/>
      <c r="C118" s="117"/>
    </row>
    <row r="119" ht="15.75" customHeight="1">
      <c r="A119" s="117"/>
      <c r="B119" s="117"/>
      <c r="C119" s="117"/>
    </row>
    <row r="120" ht="15.75" customHeight="1">
      <c r="A120" s="117"/>
      <c r="B120" s="117"/>
      <c r="C120" s="117"/>
    </row>
    <row r="121" ht="15.75" customHeight="1">
      <c r="A121" s="117"/>
      <c r="B121" s="117"/>
      <c r="C121" s="117"/>
    </row>
    <row r="122" ht="15.75" customHeight="1">
      <c r="A122" s="117"/>
      <c r="B122" s="117"/>
      <c r="C122" s="117"/>
    </row>
    <row r="123" ht="15.75" customHeight="1">
      <c r="A123" s="117"/>
      <c r="B123" s="117"/>
      <c r="C123" s="117"/>
    </row>
    <row r="124" ht="15.75" customHeight="1">
      <c r="A124" s="117"/>
      <c r="B124" s="117"/>
      <c r="C124" s="117"/>
    </row>
    <row r="125" ht="15.75" customHeight="1">
      <c r="A125" s="117"/>
      <c r="B125" s="117"/>
      <c r="C125" s="117"/>
    </row>
    <row r="126" ht="15.75" customHeight="1">
      <c r="A126" s="117"/>
      <c r="B126" s="117"/>
      <c r="C126" s="117"/>
    </row>
    <row r="127" ht="15.75" customHeight="1">
      <c r="A127" s="117"/>
      <c r="B127" s="117"/>
      <c r="C127" s="117"/>
    </row>
    <row r="128" ht="15.75" customHeight="1">
      <c r="A128" s="117"/>
      <c r="B128" s="117"/>
      <c r="C128" s="117"/>
    </row>
    <row r="129" ht="15.75" customHeight="1">
      <c r="A129" s="117"/>
      <c r="B129" s="117"/>
      <c r="C129" s="117"/>
    </row>
    <row r="130" ht="15.75" customHeight="1">
      <c r="A130" s="117"/>
      <c r="B130" s="117"/>
      <c r="C130" s="117"/>
    </row>
    <row r="131" ht="15.75" customHeight="1">
      <c r="A131" s="117"/>
      <c r="B131" s="117"/>
      <c r="C131" s="117"/>
    </row>
    <row r="132" ht="15.75" customHeight="1"/>
    <row r="133" ht="15.75" customHeight="1">
      <c r="A133" s="117"/>
      <c r="B133" s="117"/>
      <c r="C133" s="117"/>
    </row>
    <row r="134" ht="15.75" customHeight="1">
      <c r="A134" s="117"/>
      <c r="B134" s="117"/>
      <c r="C134" s="117"/>
    </row>
    <row r="135" ht="15.75" customHeight="1">
      <c r="A135" s="117"/>
      <c r="B135" s="117"/>
      <c r="C135" s="117"/>
    </row>
    <row r="136" ht="15.75" customHeight="1">
      <c r="A136" s="117"/>
      <c r="B136" s="117"/>
      <c r="C136" s="117"/>
    </row>
    <row r="137" ht="15.75" customHeight="1">
      <c r="A137" s="117"/>
      <c r="B137" s="117"/>
      <c r="C137" s="117"/>
    </row>
    <row r="138" ht="15.75" customHeight="1">
      <c r="A138" s="117"/>
      <c r="B138" s="117"/>
      <c r="C138" s="117"/>
    </row>
    <row r="139" ht="15.75" customHeight="1">
      <c r="A139" s="117"/>
      <c r="B139" s="117"/>
      <c r="C139" s="117"/>
    </row>
    <row r="140" ht="15.75" customHeight="1">
      <c r="A140" s="117"/>
      <c r="B140" s="117"/>
      <c r="C140" s="117"/>
    </row>
    <row r="141" ht="15.75" customHeight="1">
      <c r="A141" s="117"/>
      <c r="B141" s="117"/>
      <c r="C141" s="117"/>
    </row>
    <row r="142" ht="15.75" customHeight="1">
      <c r="A142" s="117"/>
      <c r="B142" s="117"/>
      <c r="C142" s="117"/>
    </row>
    <row r="143" ht="15.75" customHeight="1">
      <c r="A143" s="117"/>
      <c r="B143" s="117"/>
      <c r="C143" s="117"/>
    </row>
    <row r="144" ht="15.75" customHeight="1">
      <c r="A144" s="117"/>
      <c r="B144" s="117"/>
      <c r="C144" s="117"/>
    </row>
    <row r="145" ht="15.75" customHeight="1">
      <c r="A145" s="117"/>
      <c r="B145" s="117"/>
      <c r="C145" s="117"/>
    </row>
    <row r="146" ht="15.75" customHeight="1">
      <c r="A146" s="117"/>
      <c r="B146" s="117"/>
      <c r="C146" s="117"/>
    </row>
    <row r="147" ht="15.75" customHeight="1">
      <c r="A147" s="117"/>
      <c r="B147" s="117"/>
      <c r="C147" s="117"/>
    </row>
    <row r="148" ht="15.75" customHeight="1">
      <c r="A148" s="117"/>
      <c r="B148" s="117"/>
      <c r="C148" s="117"/>
    </row>
    <row r="149" ht="15.75" customHeight="1">
      <c r="A149" s="117"/>
      <c r="B149" s="117"/>
      <c r="C149" s="117"/>
    </row>
    <row r="150" ht="15.75" customHeight="1">
      <c r="A150" s="117"/>
      <c r="B150" s="117"/>
      <c r="C150" s="117"/>
    </row>
    <row r="151" ht="15.75" customHeight="1">
      <c r="A151" s="117"/>
      <c r="B151" s="117"/>
      <c r="C151" s="117"/>
    </row>
    <row r="152" ht="15.75" customHeight="1">
      <c r="A152" s="117"/>
      <c r="B152" s="117"/>
      <c r="C152" s="117"/>
    </row>
    <row r="153" ht="15.75" customHeight="1">
      <c r="A153" s="117"/>
      <c r="B153" s="117"/>
      <c r="C153" s="117"/>
    </row>
    <row r="154" ht="15.75" customHeight="1">
      <c r="A154" s="117"/>
      <c r="B154" s="117"/>
      <c r="C154" s="117"/>
    </row>
    <row r="155" ht="15.75" customHeight="1">
      <c r="A155" s="117"/>
      <c r="B155" s="117"/>
      <c r="C155" s="117"/>
    </row>
    <row r="156" ht="15.75" customHeight="1">
      <c r="A156" s="117"/>
      <c r="B156" s="117"/>
      <c r="C156" s="117"/>
    </row>
    <row r="157" ht="15.75" customHeight="1">
      <c r="A157" s="117"/>
      <c r="B157" s="117"/>
      <c r="C157" s="117"/>
    </row>
    <row r="158" ht="15.75" customHeight="1">
      <c r="A158" s="117"/>
      <c r="B158" s="117"/>
      <c r="C158" s="117"/>
    </row>
    <row r="159" ht="15.75" customHeight="1">
      <c r="A159" s="117"/>
      <c r="B159" s="117"/>
      <c r="C159" s="117"/>
    </row>
    <row r="160" ht="15.75" customHeight="1">
      <c r="A160" s="117"/>
      <c r="B160" s="117"/>
      <c r="C160" s="117"/>
    </row>
    <row r="161" ht="15.75" customHeight="1">
      <c r="A161" s="117"/>
      <c r="B161" s="117"/>
      <c r="C161" s="117"/>
    </row>
    <row r="162" ht="15.75" customHeight="1">
      <c r="A162" s="117"/>
      <c r="B162" s="117"/>
      <c r="C162" s="117"/>
    </row>
    <row r="163" ht="15.75" customHeight="1">
      <c r="A163" s="117"/>
      <c r="B163" s="117"/>
      <c r="C163" s="117"/>
    </row>
    <row r="164" ht="15.75" customHeight="1">
      <c r="A164" s="117"/>
      <c r="B164" s="117"/>
      <c r="C164" s="117"/>
    </row>
    <row r="165" ht="15.75" customHeight="1">
      <c r="A165" s="117"/>
      <c r="B165" s="117"/>
      <c r="C165" s="117"/>
    </row>
    <row r="166" ht="15.75" customHeight="1">
      <c r="A166" s="117"/>
      <c r="B166" s="117"/>
      <c r="C166" s="117"/>
    </row>
    <row r="167" ht="15.75" customHeight="1">
      <c r="A167" s="117"/>
      <c r="B167" s="117"/>
      <c r="C167" s="117"/>
    </row>
    <row r="168" ht="15.75" customHeight="1">
      <c r="A168" s="117"/>
      <c r="B168" s="117"/>
      <c r="C168" s="117"/>
    </row>
    <row r="169" ht="15.75" customHeight="1">
      <c r="A169" s="117"/>
      <c r="B169" s="117"/>
      <c r="C169" s="117"/>
    </row>
    <row r="170" ht="15.75" customHeight="1">
      <c r="A170" s="117"/>
      <c r="B170" s="117"/>
      <c r="C170" s="117"/>
    </row>
    <row r="171" ht="15.75" customHeight="1">
      <c r="A171" s="117"/>
      <c r="B171" s="117"/>
      <c r="C171" s="117"/>
    </row>
    <row r="172" ht="15.75" customHeight="1">
      <c r="A172" s="117"/>
      <c r="B172" s="117"/>
      <c r="C172" s="117"/>
    </row>
    <row r="173" ht="15.75" customHeight="1">
      <c r="A173" s="117"/>
      <c r="B173" s="117"/>
      <c r="C173" s="117"/>
    </row>
    <row r="174" ht="15.75" customHeight="1">
      <c r="A174" s="117"/>
      <c r="B174" s="117"/>
      <c r="C174" s="117"/>
    </row>
    <row r="175" ht="15.75" customHeight="1">
      <c r="A175" s="117"/>
      <c r="B175" s="117"/>
      <c r="C175" s="117"/>
    </row>
    <row r="176" ht="15.75" customHeight="1">
      <c r="A176" s="117"/>
      <c r="B176" s="117"/>
      <c r="C176" s="117"/>
    </row>
    <row r="177" ht="15.75" customHeight="1">
      <c r="A177" s="117"/>
      <c r="B177" s="117"/>
      <c r="C177" s="117"/>
    </row>
    <row r="178" ht="15.75" customHeight="1">
      <c r="A178" s="117"/>
      <c r="B178" s="117"/>
      <c r="C178" s="117"/>
    </row>
    <row r="179" ht="15.75" customHeight="1">
      <c r="A179" s="117"/>
      <c r="B179" s="117"/>
      <c r="C179" s="117"/>
    </row>
    <row r="180" ht="15.75" customHeight="1">
      <c r="A180" s="117"/>
      <c r="B180" s="117"/>
      <c r="C180" s="117"/>
    </row>
    <row r="181" ht="15.75" customHeight="1">
      <c r="A181" s="117"/>
      <c r="B181" s="117"/>
      <c r="C181" s="117"/>
    </row>
    <row r="182" ht="15.75" customHeight="1">
      <c r="A182" s="117"/>
      <c r="B182" s="117"/>
      <c r="C182" s="117"/>
    </row>
    <row r="183" ht="15.75" customHeight="1">
      <c r="A183" s="117"/>
      <c r="B183" s="117"/>
      <c r="C183" s="117"/>
    </row>
    <row r="184" ht="15.75" customHeight="1">
      <c r="A184" s="117"/>
      <c r="B184" s="117"/>
      <c r="C184" s="117"/>
    </row>
    <row r="185" ht="15.75" customHeight="1">
      <c r="A185" s="117"/>
      <c r="B185" s="117"/>
      <c r="C185" s="117"/>
    </row>
    <row r="186" ht="15.75" customHeight="1">
      <c r="A186" s="117"/>
      <c r="B186" s="117"/>
      <c r="C186" s="117"/>
    </row>
    <row r="187" ht="15.75" customHeight="1">
      <c r="A187" s="117"/>
      <c r="B187" s="117"/>
      <c r="C187" s="117"/>
    </row>
    <row r="188" ht="15.75" customHeight="1">
      <c r="A188" s="117"/>
      <c r="B188" s="117"/>
      <c r="C188" s="117"/>
    </row>
    <row r="189" ht="15.75" customHeight="1">
      <c r="A189" s="117"/>
      <c r="B189" s="117"/>
      <c r="C189" s="117"/>
    </row>
    <row r="190" ht="15.75" customHeight="1">
      <c r="A190" s="117"/>
      <c r="B190" s="117"/>
      <c r="C190" s="117"/>
    </row>
    <row r="191" ht="15.75" customHeight="1">
      <c r="A191" s="117"/>
      <c r="B191" s="117"/>
      <c r="C191" s="117"/>
    </row>
    <row r="192" ht="15.75" customHeight="1">
      <c r="A192" s="117"/>
      <c r="B192" s="117"/>
      <c r="C192" s="117"/>
    </row>
    <row r="193" ht="15.75" customHeight="1"/>
    <row r="194" ht="15.75" customHeight="1">
      <c r="A194" s="117"/>
      <c r="B194" s="117"/>
      <c r="C194" s="117"/>
    </row>
    <row r="195" ht="15.75" customHeight="1">
      <c r="A195" s="117"/>
      <c r="B195" s="117"/>
      <c r="C195" s="117"/>
    </row>
    <row r="196" ht="15.75" customHeight="1">
      <c r="A196" s="117"/>
      <c r="B196" s="117"/>
      <c r="C196" s="117"/>
    </row>
    <row r="197" ht="15.75" customHeight="1">
      <c r="A197" s="117"/>
      <c r="B197" s="117"/>
      <c r="C197" s="117"/>
    </row>
    <row r="198" ht="15.75" customHeight="1">
      <c r="A198" s="117"/>
      <c r="B198" s="117"/>
      <c r="C198" s="117"/>
    </row>
    <row r="199" ht="15.75" customHeight="1">
      <c r="A199" s="117"/>
      <c r="B199" s="117"/>
      <c r="C199" s="117"/>
    </row>
    <row r="200" ht="15.75" customHeight="1">
      <c r="A200" s="117"/>
      <c r="B200" s="117"/>
      <c r="C200" s="117"/>
    </row>
    <row r="201" ht="15.75" customHeight="1">
      <c r="A201" s="117"/>
      <c r="B201" s="117"/>
      <c r="C201" s="117"/>
    </row>
    <row r="202" ht="15.75" customHeight="1">
      <c r="A202" s="117"/>
      <c r="B202" s="117"/>
      <c r="C202" s="117"/>
    </row>
    <row r="203" ht="15.75" customHeight="1">
      <c r="A203" s="117"/>
      <c r="B203" s="117"/>
      <c r="C203" s="117"/>
    </row>
    <row r="204" ht="15.75" customHeight="1">
      <c r="A204" s="117"/>
      <c r="B204" s="117"/>
      <c r="C204" s="117"/>
    </row>
    <row r="205" ht="15.75" customHeight="1">
      <c r="A205" s="117"/>
      <c r="B205" s="117"/>
      <c r="C205" s="117"/>
    </row>
    <row r="206" ht="15.75" customHeight="1">
      <c r="A206" s="117"/>
      <c r="B206" s="117"/>
      <c r="C206" s="117"/>
    </row>
    <row r="207" ht="15.75" customHeight="1">
      <c r="A207" s="117"/>
      <c r="B207" s="117"/>
      <c r="C207" s="117"/>
    </row>
    <row r="208" ht="15.75" customHeight="1">
      <c r="A208" s="117"/>
      <c r="B208" s="117"/>
      <c r="C208" s="117"/>
    </row>
    <row r="209" ht="15.75" customHeight="1">
      <c r="A209" s="117"/>
      <c r="B209" s="117"/>
      <c r="C209" s="117"/>
    </row>
    <row r="210" ht="15.75" customHeight="1">
      <c r="A210" s="117"/>
      <c r="B210" s="117"/>
      <c r="C210" s="117"/>
    </row>
    <row r="211" ht="15.75" customHeight="1">
      <c r="A211" s="117"/>
      <c r="B211" s="117"/>
      <c r="C211" s="117"/>
    </row>
    <row r="212" ht="15.75" customHeight="1">
      <c r="A212" s="117"/>
      <c r="B212" s="117"/>
      <c r="C212" s="117"/>
    </row>
    <row r="213" ht="15.75" customHeight="1">
      <c r="A213" s="117"/>
      <c r="B213" s="117"/>
      <c r="C213" s="117"/>
    </row>
    <row r="214" ht="15.75" customHeight="1">
      <c r="A214" s="117"/>
      <c r="B214" s="117"/>
      <c r="C214" s="117"/>
    </row>
    <row r="215" ht="15.75" customHeight="1">
      <c r="A215" s="117"/>
      <c r="B215" s="117"/>
      <c r="C215" s="117"/>
    </row>
    <row r="216" ht="15.75" customHeight="1">
      <c r="A216" s="117"/>
      <c r="B216" s="117"/>
      <c r="C216" s="117"/>
    </row>
    <row r="217" ht="15.75" customHeight="1">
      <c r="A217" s="117"/>
      <c r="B217" s="117"/>
      <c r="C217" s="117"/>
    </row>
    <row r="218" ht="15.75" customHeight="1">
      <c r="A218" s="117"/>
      <c r="B218" s="117"/>
      <c r="C218" s="117"/>
    </row>
    <row r="219" ht="15.75" customHeight="1">
      <c r="A219" s="117"/>
      <c r="B219" s="117"/>
      <c r="C219" s="117"/>
    </row>
    <row r="220" ht="15.75" customHeight="1">
      <c r="A220" s="117"/>
      <c r="B220" s="117"/>
      <c r="C220" s="117"/>
    </row>
    <row r="221" ht="15.75" customHeight="1">
      <c r="A221" s="117"/>
      <c r="B221" s="117"/>
      <c r="C221" s="117"/>
    </row>
    <row r="222" ht="15.75" customHeight="1">
      <c r="A222" s="117"/>
      <c r="B222" s="117"/>
      <c r="C222" s="117"/>
    </row>
    <row r="223" ht="15.75" customHeight="1">
      <c r="A223" s="117"/>
      <c r="B223" s="117"/>
      <c r="C223" s="117"/>
    </row>
    <row r="224" ht="15.75" customHeight="1">
      <c r="A224" s="117"/>
      <c r="B224" s="117"/>
      <c r="C224" s="117"/>
    </row>
    <row r="225" ht="15.75" customHeight="1">
      <c r="A225" s="117"/>
      <c r="B225" s="117"/>
      <c r="C225" s="117"/>
    </row>
    <row r="226" ht="15.75" customHeight="1">
      <c r="A226" s="117"/>
      <c r="B226" s="117"/>
      <c r="C226" s="117"/>
    </row>
    <row r="227" ht="15.75" customHeight="1">
      <c r="A227" s="117"/>
      <c r="B227" s="117"/>
      <c r="C227" s="117"/>
    </row>
    <row r="228" ht="15.75" customHeight="1">
      <c r="A228" s="117"/>
      <c r="B228" s="117"/>
      <c r="C228" s="117"/>
    </row>
    <row r="229" ht="15.75" customHeight="1">
      <c r="A229" s="117"/>
      <c r="B229" s="117"/>
      <c r="C229" s="117"/>
    </row>
    <row r="230" ht="15.75" customHeight="1">
      <c r="A230" s="117"/>
      <c r="B230" s="117"/>
      <c r="C230" s="117"/>
    </row>
    <row r="231" ht="15.75" customHeight="1">
      <c r="A231" s="117"/>
      <c r="B231" s="117"/>
      <c r="C231" s="117"/>
    </row>
    <row r="232" ht="15.75" customHeight="1">
      <c r="A232" s="117"/>
      <c r="B232" s="117"/>
      <c r="C232" s="117"/>
    </row>
    <row r="233" ht="15.75" customHeight="1">
      <c r="A233" s="117"/>
      <c r="B233" s="117"/>
      <c r="C233" s="117"/>
    </row>
    <row r="234" ht="15.75" customHeight="1">
      <c r="A234" s="117"/>
      <c r="B234" s="117"/>
      <c r="C234" s="117"/>
    </row>
    <row r="235" ht="15.75" customHeight="1">
      <c r="A235" s="117"/>
      <c r="B235" s="117"/>
      <c r="C235" s="117"/>
    </row>
    <row r="236" ht="15.75" customHeight="1">
      <c r="A236" s="117"/>
      <c r="B236" s="117"/>
      <c r="C236" s="117"/>
    </row>
    <row r="237" ht="15.75" customHeight="1">
      <c r="A237" s="117"/>
      <c r="B237" s="117"/>
      <c r="C237" s="117"/>
    </row>
    <row r="238" ht="15.75" customHeight="1">
      <c r="A238" s="117"/>
      <c r="B238" s="117"/>
      <c r="C238" s="117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2:B193"/>
    <mergeCell ref="C192:C193"/>
    <mergeCell ref="A70:A71"/>
    <mergeCell ref="B70:B71"/>
    <mergeCell ref="C70:C71"/>
    <mergeCell ref="A131:A132"/>
    <mergeCell ref="B131:B132"/>
    <mergeCell ref="C131:C132"/>
    <mergeCell ref="A192:A19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17" t="s">
        <v>87</v>
      </c>
      <c r="B1" s="117" t="s">
        <v>88</v>
      </c>
      <c r="C1" s="117" t="s">
        <v>157</v>
      </c>
      <c r="D1" s="117" t="s">
        <v>158</v>
      </c>
      <c r="E1" s="117" t="s">
        <v>159</v>
      </c>
      <c r="F1" s="117" t="s">
        <v>134</v>
      </c>
    </row>
    <row r="2" ht="15.75" customHeight="1">
      <c r="A2" s="117" t="s">
        <v>25</v>
      </c>
      <c r="B2" s="117" t="s">
        <v>4</v>
      </c>
      <c r="C2" s="117">
        <v>36.0</v>
      </c>
      <c r="D2" s="117">
        <v>37.0</v>
      </c>
      <c r="E2" s="117">
        <v>46.0</v>
      </c>
      <c r="F2" s="117">
        <v>35.0</v>
      </c>
    </row>
    <row r="3" ht="15.75" customHeight="1">
      <c r="B3" s="117" t="s">
        <v>1</v>
      </c>
      <c r="C3" s="117">
        <v>30.0</v>
      </c>
      <c r="D3" s="117">
        <v>32.0</v>
      </c>
      <c r="E3" s="117">
        <v>35.0</v>
      </c>
      <c r="F3" s="117">
        <v>30.0</v>
      </c>
    </row>
    <row r="4" ht="15.75" customHeight="1">
      <c r="B4" s="117" t="s">
        <v>5</v>
      </c>
      <c r="C4" s="117">
        <v>45.0</v>
      </c>
      <c r="D4" s="117">
        <v>48.0</v>
      </c>
      <c r="E4" s="117">
        <v>60.0</v>
      </c>
      <c r="F4" s="117">
        <v>44.0</v>
      </c>
    </row>
    <row r="5" ht="15.75" customHeight="1">
      <c r="B5" s="117" t="s">
        <v>26</v>
      </c>
      <c r="C5" s="117">
        <v>35.0</v>
      </c>
      <c r="D5" s="117">
        <v>36.0</v>
      </c>
      <c r="E5" s="117">
        <v>39.0</v>
      </c>
      <c r="F5" s="117">
        <v>34.0</v>
      </c>
    </row>
    <row r="6" ht="15.75" customHeight="1">
      <c r="B6" s="117" t="s">
        <v>27</v>
      </c>
      <c r="C6" s="117">
        <v>35.0</v>
      </c>
      <c r="D6" s="117">
        <v>36.0</v>
      </c>
      <c r="E6" s="117">
        <v>39.0</v>
      </c>
      <c r="F6" s="117">
        <v>34.0</v>
      </c>
    </row>
    <row r="7" ht="15.75" customHeight="1">
      <c r="B7" s="117" t="s">
        <v>2</v>
      </c>
      <c r="C7" s="117">
        <v>35.0</v>
      </c>
      <c r="D7" s="117">
        <v>36.0</v>
      </c>
      <c r="E7" s="117">
        <v>44.0</v>
      </c>
      <c r="F7" s="117">
        <v>34.0</v>
      </c>
    </row>
    <row r="8" ht="15.75" customHeight="1">
      <c r="A8" s="117" t="s">
        <v>41</v>
      </c>
      <c r="B8" s="117" t="s">
        <v>4</v>
      </c>
      <c r="C8" s="117">
        <v>36.0</v>
      </c>
      <c r="D8" s="117">
        <v>37.0</v>
      </c>
      <c r="E8" s="117">
        <v>46.0</v>
      </c>
      <c r="F8" s="117">
        <v>35.0</v>
      </c>
    </row>
    <row r="9" ht="15.75" customHeight="1">
      <c r="B9" s="117" t="s">
        <v>1</v>
      </c>
      <c r="C9" s="117">
        <v>30.0</v>
      </c>
      <c r="D9" s="117">
        <v>32.0</v>
      </c>
      <c r="E9" s="117">
        <v>35.0</v>
      </c>
      <c r="F9" s="117">
        <v>30.0</v>
      </c>
    </row>
    <row r="10" ht="15.75" customHeight="1">
      <c r="B10" s="117" t="s">
        <v>5</v>
      </c>
      <c r="C10" s="117">
        <v>45.0</v>
      </c>
      <c r="D10" s="117">
        <v>48.0</v>
      </c>
      <c r="E10" s="117">
        <v>60.0</v>
      </c>
      <c r="F10" s="117">
        <v>44.0</v>
      </c>
    </row>
    <row r="11" ht="15.75" customHeight="1">
      <c r="B11" s="117" t="s">
        <v>43</v>
      </c>
      <c r="C11" s="117">
        <v>30.0</v>
      </c>
      <c r="D11" s="117">
        <v>30.0</v>
      </c>
      <c r="E11" s="117">
        <v>35.0</v>
      </c>
      <c r="F11" s="117">
        <v>30.0</v>
      </c>
    </row>
    <row r="12" ht="15.75" customHeight="1">
      <c r="B12" s="117" t="s">
        <v>42</v>
      </c>
      <c r="C12" s="117">
        <v>30.0</v>
      </c>
      <c r="D12" s="117">
        <v>32.0</v>
      </c>
      <c r="E12" s="117">
        <v>35.0</v>
      </c>
      <c r="F12" s="117">
        <v>30.0</v>
      </c>
    </row>
    <row r="13" ht="15.75" customHeight="1">
      <c r="A13" s="117" t="s">
        <v>44</v>
      </c>
      <c r="B13" s="117" t="s">
        <v>1</v>
      </c>
      <c r="C13" s="117">
        <v>30.0</v>
      </c>
      <c r="D13" s="117">
        <v>32.0</v>
      </c>
      <c r="E13" s="117">
        <v>35.0</v>
      </c>
      <c r="F13" s="117">
        <v>30.0</v>
      </c>
    </row>
    <row r="14" ht="15.75" customHeight="1">
      <c r="B14" s="117" t="s">
        <v>43</v>
      </c>
      <c r="C14" s="117">
        <v>30.0</v>
      </c>
      <c r="D14" s="117">
        <v>29.0</v>
      </c>
      <c r="E14" s="117">
        <v>35.0</v>
      </c>
      <c r="F14" s="117">
        <v>29.0</v>
      </c>
    </row>
    <row r="15" ht="15.75" customHeight="1">
      <c r="B15" s="117" t="s">
        <v>42</v>
      </c>
      <c r="C15" s="117">
        <v>30.0</v>
      </c>
      <c r="D15" s="117">
        <v>32.0</v>
      </c>
      <c r="E15" s="117">
        <v>35.0</v>
      </c>
      <c r="F15" s="117">
        <v>30.0</v>
      </c>
    </row>
    <row r="16" ht="15.75" customHeight="1">
      <c r="B16" s="117" t="s">
        <v>4</v>
      </c>
      <c r="C16" s="117">
        <v>38.0</v>
      </c>
      <c r="D16" s="117">
        <v>39.0</v>
      </c>
      <c r="E16" s="117">
        <v>48.0</v>
      </c>
      <c r="F16" s="117">
        <v>37.0</v>
      </c>
    </row>
    <row r="17" ht="15.75" customHeight="1">
      <c r="B17" s="117" t="s">
        <v>100</v>
      </c>
      <c r="C17" s="117">
        <v>47.0</v>
      </c>
      <c r="D17" s="117">
        <v>50.0</v>
      </c>
      <c r="E17" s="117">
        <v>62.0</v>
      </c>
      <c r="F17" s="117">
        <v>46.0</v>
      </c>
    </row>
    <row r="18" ht="15.75" customHeight="1">
      <c r="B18" s="117" t="s">
        <v>45</v>
      </c>
      <c r="C18" s="117">
        <v>48.0</v>
      </c>
      <c r="D18" s="117">
        <v>48.0</v>
      </c>
      <c r="E18" s="117">
        <v>48.0</v>
      </c>
      <c r="F18" s="117">
        <v>48.0</v>
      </c>
    </row>
    <row r="19" ht="15.75" customHeight="1">
      <c r="B19" s="117" t="s">
        <v>46</v>
      </c>
      <c r="C19" s="117">
        <v>30.0</v>
      </c>
      <c r="D19" s="117">
        <v>30.0</v>
      </c>
      <c r="E19" s="117">
        <v>30.0</v>
      </c>
      <c r="F19" s="117">
        <v>30.0</v>
      </c>
    </row>
    <row r="20" ht="15.75" customHeight="1">
      <c r="B20" s="117" t="s">
        <v>48</v>
      </c>
      <c r="C20" s="117">
        <v>30.0</v>
      </c>
      <c r="D20" s="117">
        <v>30.0</v>
      </c>
      <c r="E20" s="117">
        <v>30.0</v>
      </c>
      <c r="F20" s="117">
        <v>30.0</v>
      </c>
    </row>
    <row r="21" ht="15.75" customHeight="1">
      <c r="B21" s="117" t="s">
        <v>47</v>
      </c>
      <c r="C21" s="117">
        <v>28.0</v>
      </c>
      <c r="D21" s="117">
        <v>29.0</v>
      </c>
      <c r="E21" s="117">
        <v>28.0</v>
      </c>
      <c r="F21" s="117">
        <v>28.0</v>
      </c>
    </row>
    <row r="22" ht="15.75" customHeight="1">
      <c r="A22" s="117" t="s">
        <v>101</v>
      </c>
      <c r="B22" s="117" t="s">
        <v>1</v>
      </c>
      <c r="C22" s="117">
        <v>47.0</v>
      </c>
      <c r="D22" s="117">
        <v>49.0</v>
      </c>
      <c r="E22" s="117">
        <v>47.0</v>
      </c>
      <c r="F22" s="117">
        <v>47.0</v>
      </c>
    </row>
    <row r="23" ht="15.75" customHeight="1">
      <c r="B23" s="117" t="s">
        <v>3</v>
      </c>
      <c r="C23" s="117">
        <v>37.0</v>
      </c>
      <c r="D23" s="117">
        <v>36.0</v>
      </c>
      <c r="E23" s="117">
        <v>42.0</v>
      </c>
      <c r="F23" s="117">
        <v>36.0</v>
      </c>
    </row>
    <row r="24" ht="15.75" customHeight="1">
      <c r="B24" s="117" t="s">
        <v>4</v>
      </c>
      <c r="C24" s="117">
        <v>38.0</v>
      </c>
      <c r="D24" s="117">
        <v>42.0</v>
      </c>
      <c r="E24" s="117">
        <v>48.0</v>
      </c>
      <c r="F24" s="117">
        <v>37.0</v>
      </c>
    </row>
    <row r="25" ht="15.75" customHeight="1">
      <c r="B25" s="117" t="s">
        <v>5</v>
      </c>
      <c r="C25" s="117">
        <v>47.0</v>
      </c>
      <c r="D25" s="117">
        <v>53.0</v>
      </c>
      <c r="E25" s="117">
        <v>56.0</v>
      </c>
      <c r="F25" s="117">
        <v>46.0</v>
      </c>
    </row>
    <row r="26" ht="15.75" customHeight="1">
      <c r="B26" s="117" t="s">
        <v>102</v>
      </c>
      <c r="C26" s="117">
        <v>48.0</v>
      </c>
      <c r="D26" s="117">
        <v>48.0</v>
      </c>
      <c r="E26" s="117">
        <v>48.0</v>
      </c>
      <c r="F26" s="117">
        <v>48.0</v>
      </c>
    </row>
    <row r="27" ht="15.75" customHeight="1">
      <c r="B27" s="117" t="s">
        <v>103</v>
      </c>
      <c r="C27" s="117">
        <v>31.0</v>
      </c>
      <c r="D27" s="117">
        <v>31.0</v>
      </c>
      <c r="E27" s="117">
        <v>31.0</v>
      </c>
      <c r="F27" s="117">
        <v>31.0</v>
      </c>
    </row>
    <row r="28" ht="15.75" customHeight="1">
      <c r="B28" s="117" t="s">
        <v>104</v>
      </c>
      <c r="C28" s="117" t="s">
        <v>121</v>
      </c>
      <c r="D28" s="117" t="s">
        <v>121</v>
      </c>
      <c r="E28" s="117" t="s">
        <v>121</v>
      </c>
      <c r="F28" s="117" t="s">
        <v>121</v>
      </c>
    </row>
    <row r="29" ht="15.75" customHeight="1">
      <c r="B29" s="117" t="s">
        <v>105</v>
      </c>
      <c r="C29" s="117" t="s">
        <v>121</v>
      </c>
      <c r="D29" s="117" t="s">
        <v>121</v>
      </c>
      <c r="E29" s="117" t="s">
        <v>121</v>
      </c>
      <c r="F29" s="117" t="s">
        <v>121</v>
      </c>
    </row>
    <row r="30" ht="15.75" customHeight="1">
      <c r="A30" s="117" t="s">
        <v>49</v>
      </c>
      <c r="B30" s="117" t="s">
        <v>1</v>
      </c>
      <c r="C30" s="117"/>
      <c r="D30" s="117"/>
      <c r="E30" s="117"/>
      <c r="F30" s="117"/>
    </row>
    <row r="31" ht="15.75" customHeight="1">
      <c r="B31" s="117" t="s">
        <v>51</v>
      </c>
      <c r="C31" s="117"/>
      <c r="D31" s="117"/>
      <c r="E31" s="117"/>
      <c r="F31" s="117"/>
    </row>
    <row r="32" ht="15.75" customHeight="1">
      <c r="B32" s="117" t="s">
        <v>52</v>
      </c>
      <c r="C32" s="117"/>
      <c r="D32" s="117"/>
      <c r="E32" s="117"/>
      <c r="F32" s="117"/>
    </row>
    <row r="33" ht="15.75" customHeight="1">
      <c r="B33" s="117" t="s">
        <v>4</v>
      </c>
      <c r="C33" s="117"/>
      <c r="D33" s="117"/>
      <c r="E33" s="117"/>
      <c r="F33" s="117"/>
    </row>
    <row r="34" ht="15.75" customHeight="1">
      <c r="B34" s="117" t="s">
        <v>5</v>
      </c>
      <c r="C34" s="117"/>
      <c r="D34" s="117"/>
      <c r="E34" s="117"/>
      <c r="F34" s="117"/>
    </row>
    <row r="35" ht="15.75" customHeight="1">
      <c r="B35" s="117" t="s">
        <v>50</v>
      </c>
      <c r="C35" s="117"/>
      <c r="D35" s="117"/>
      <c r="E35" s="117"/>
      <c r="F35" s="117"/>
    </row>
    <row r="36" ht="15.75" customHeight="1">
      <c r="B36" s="117" t="s">
        <v>107</v>
      </c>
      <c r="C36" s="117"/>
      <c r="D36" s="117"/>
      <c r="E36" s="117"/>
      <c r="F36" s="117"/>
    </row>
    <row r="37" ht="15.75" customHeight="1">
      <c r="B37" s="117" t="s">
        <v>54</v>
      </c>
      <c r="C37" s="117"/>
      <c r="D37" s="117"/>
      <c r="E37" s="117"/>
      <c r="F37" s="117"/>
    </row>
    <row r="38" ht="15.75" customHeight="1">
      <c r="B38" s="117" t="s">
        <v>55</v>
      </c>
      <c r="C38" s="117"/>
      <c r="D38" s="117"/>
      <c r="E38" s="117"/>
      <c r="F38" s="117"/>
    </row>
    <row r="39" ht="15.75" customHeight="1">
      <c r="B39" s="117" t="s">
        <v>53</v>
      </c>
      <c r="C39" s="117"/>
      <c r="D39" s="117"/>
      <c r="E39" s="117"/>
      <c r="F39" s="117"/>
    </row>
    <row r="40" ht="15.75" customHeight="1">
      <c r="B40" s="117" t="s">
        <v>46</v>
      </c>
      <c r="C40" s="117"/>
      <c r="D40" s="117"/>
      <c r="E40" s="117"/>
      <c r="F40" s="117"/>
    </row>
    <row r="41" ht="15.75" customHeight="1">
      <c r="B41" s="117" t="s">
        <v>48</v>
      </c>
      <c r="C41" s="117"/>
      <c r="D41" s="117"/>
      <c r="E41" s="117"/>
      <c r="F41" s="117"/>
    </row>
    <row r="42" ht="15.75" customHeight="1">
      <c r="A42" s="117" t="s">
        <v>56</v>
      </c>
      <c r="B42" s="117" t="s">
        <v>1</v>
      </c>
      <c r="C42" s="117"/>
      <c r="D42" s="117"/>
      <c r="E42" s="117"/>
      <c r="F42" s="117"/>
    </row>
    <row r="43" ht="15.75" customHeight="1">
      <c r="B43" s="117" t="s">
        <v>3</v>
      </c>
      <c r="C43" s="117"/>
      <c r="D43" s="117"/>
      <c r="E43" s="117"/>
      <c r="F43" s="117"/>
    </row>
    <row r="44" ht="15.75" customHeight="1">
      <c r="B44" s="117" t="s">
        <v>2</v>
      </c>
      <c r="C44" s="117"/>
      <c r="D44" s="117"/>
      <c r="E44" s="117"/>
      <c r="F44" s="117"/>
    </row>
    <row r="45" ht="15.75" customHeight="1">
      <c r="B45" s="117" t="s">
        <v>4</v>
      </c>
      <c r="C45" s="117"/>
      <c r="D45" s="117"/>
      <c r="E45" s="117"/>
      <c r="F45" s="117"/>
    </row>
    <row r="46" ht="15.75" customHeight="1">
      <c r="B46" s="117" t="s">
        <v>5</v>
      </c>
      <c r="C46" s="117"/>
      <c r="D46" s="117"/>
      <c r="E46" s="117"/>
      <c r="F46" s="117"/>
    </row>
    <row r="47" ht="15.75" customHeight="1">
      <c r="B47" s="117" t="s">
        <v>39</v>
      </c>
      <c r="C47" s="117"/>
      <c r="D47" s="117"/>
      <c r="E47" s="117"/>
      <c r="F47" s="117"/>
    </row>
    <row r="48" ht="15.75" customHeight="1">
      <c r="B48" s="117" t="s">
        <v>40</v>
      </c>
      <c r="C48" s="117"/>
      <c r="D48" s="117"/>
      <c r="E48" s="117"/>
      <c r="F48" s="117"/>
    </row>
    <row r="49" ht="15.75" customHeight="1">
      <c r="B49" s="117" t="s">
        <v>110</v>
      </c>
      <c r="C49" s="117"/>
      <c r="D49" s="117"/>
      <c r="E49" s="117"/>
      <c r="F49" s="117"/>
    </row>
    <row r="50" ht="15.75" customHeight="1">
      <c r="A50" s="117" t="s">
        <v>58</v>
      </c>
      <c r="B50" s="117" t="s">
        <v>1</v>
      </c>
      <c r="C50" s="117">
        <v>30.0</v>
      </c>
      <c r="D50" s="117">
        <v>32.0</v>
      </c>
      <c r="E50" s="117">
        <v>35.0</v>
      </c>
      <c r="F50" s="117">
        <v>30.0</v>
      </c>
    </row>
    <row r="51" ht="15.75" customHeight="1">
      <c r="B51" s="117" t="s">
        <v>3</v>
      </c>
      <c r="C51" s="117">
        <v>37.0</v>
      </c>
      <c r="D51" s="117">
        <v>36.0</v>
      </c>
      <c r="E51" s="117">
        <v>47.0</v>
      </c>
      <c r="F51" s="117">
        <v>36.0</v>
      </c>
    </row>
    <row r="52" ht="15.75" customHeight="1">
      <c r="B52" s="117" t="s">
        <v>2</v>
      </c>
      <c r="C52" s="117">
        <v>35.0</v>
      </c>
      <c r="D52" s="117">
        <v>36.0</v>
      </c>
      <c r="E52" s="117">
        <v>44.0</v>
      </c>
      <c r="F52" s="117">
        <v>34.0</v>
      </c>
    </row>
    <row r="53" ht="15.75" customHeight="1">
      <c r="B53" s="117" t="s">
        <v>4</v>
      </c>
      <c r="C53" s="117">
        <v>38.0</v>
      </c>
      <c r="D53" s="117">
        <v>39.0</v>
      </c>
      <c r="E53" s="117">
        <v>48.0</v>
      </c>
      <c r="F53" s="117">
        <v>37.0</v>
      </c>
    </row>
    <row r="54" ht="15.75" customHeight="1">
      <c r="B54" s="117" t="s">
        <v>5</v>
      </c>
      <c r="C54" s="117">
        <v>47.0</v>
      </c>
      <c r="D54" s="117">
        <v>50.0</v>
      </c>
      <c r="E54" s="117">
        <v>62.0</v>
      </c>
      <c r="F54" s="117">
        <v>46.0</v>
      </c>
    </row>
    <row r="55" ht="15.75" customHeight="1">
      <c r="B55" s="117" t="s">
        <v>46</v>
      </c>
      <c r="C55" s="117">
        <v>30.0</v>
      </c>
      <c r="D55" s="117">
        <v>30.0</v>
      </c>
      <c r="E55" s="117">
        <v>30.0</v>
      </c>
      <c r="F55" s="117">
        <v>30.0</v>
      </c>
    </row>
    <row r="56" ht="15.75" customHeight="1">
      <c r="B56" s="117" t="s">
        <v>48</v>
      </c>
      <c r="C56" s="117">
        <v>30.0</v>
      </c>
      <c r="D56" s="117">
        <v>30.0</v>
      </c>
      <c r="E56" s="117">
        <v>30.0</v>
      </c>
      <c r="F56" s="117">
        <v>30.0</v>
      </c>
    </row>
    <row r="57" ht="15.75" customHeight="1">
      <c r="B57" s="117" t="s">
        <v>59</v>
      </c>
      <c r="C57" s="117">
        <v>35.0</v>
      </c>
      <c r="D57" s="117">
        <v>35.0</v>
      </c>
      <c r="E57" s="117">
        <v>35.0</v>
      </c>
      <c r="F57" s="117">
        <v>35.0</v>
      </c>
    </row>
    <row r="58" ht="15.75" customHeight="1">
      <c r="B58" s="117" t="s">
        <v>55</v>
      </c>
      <c r="C58" s="117">
        <v>31.0</v>
      </c>
      <c r="D58" s="117">
        <v>31.0</v>
      </c>
      <c r="E58" s="117">
        <v>31.0</v>
      </c>
      <c r="F58" s="117">
        <v>31.0</v>
      </c>
    </row>
    <row r="59" ht="15.75" customHeight="1">
      <c r="B59" s="117" t="s">
        <v>43</v>
      </c>
      <c r="C59" s="117">
        <v>30.0</v>
      </c>
      <c r="D59" s="117">
        <v>29.0</v>
      </c>
      <c r="E59" s="117">
        <v>35.0</v>
      </c>
      <c r="F59" s="117">
        <v>29.0</v>
      </c>
    </row>
    <row r="60" ht="15.75" customHeight="1">
      <c r="B60" s="117" t="s">
        <v>42</v>
      </c>
      <c r="C60" s="117">
        <v>30.0</v>
      </c>
      <c r="D60" s="117">
        <v>32.0</v>
      </c>
      <c r="E60" s="117">
        <v>35.0</v>
      </c>
      <c r="F60" s="117">
        <v>30.0</v>
      </c>
    </row>
    <row r="61" ht="15.75" customHeight="1">
      <c r="B61" s="156"/>
    </row>
    <row r="62" ht="15.75" customHeight="1">
      <c r="B62" s="156"/>
    </row>
    <row r="63" ht="15.75" customHeight="1">
      <c r="B63" s="156"/>
    </row>
    <row r="64" ht="15.75" customHeight="1">
      <c r="B64" s="156"/>
    </row>
    <row r="65" ht="15.75" customHeight="1">
      <c r="B65" s="156"/>
    </row>
    <row r="66" ht="15.75" customHeight="1">
      <c r="B66" s="156"/>
    </row>
    <row r="67" ht="15.75" customHeight="1">
      <c r="B67" s="156"/>
    </row>
    <row r="68" ht="15.75" customHeight="1">
      <c r="B68" s="156"/>
    </row>
    <row r="69" ht="15.75" customHeight="1">
      <c r="B69" s="156"/>
    </row>
    <row r="70" ht="15.75" customHeight="1">
      <c r="B70" s="156"/>
    </row>
    <row r="71" ht="15.75" customHeight="1">
      <c r="B71" s="156"/>
    </row>
    <row r="72" ht="15.75" customHeight="1">
      <c r="B72" s="156"/>
    </row>
    <row r="73" ht="15.75" customHeight="1">
      <c r="B73" s="156"/>
    </row>
    <row r="74" ht="15.75" customHeight="1">
      <c r="B74" s="156"/>
    </row>
    <row r="75" ht="15.75" customHeight="1">
      <c r="B75" s="156"/>
    </row>
    <row r="76" ht="15.75" customHeight="1">
      <c r="B76" s="156"/>
    </row>
    <row r="77" ht="15.75" customHeight="1">
      <c r="B77" s="156"/>
    </row>
    <row r="78" ht="15.75" customHeight="1">
      <c r="B78" s="156"/>
    </row>
    <row r="79" ht="15.75" customHeight="1">
      <c r="B79" s="156"/>
    </row>
    <row r="80" ht="15.75" customHeight="1">
      <c r="B80" s="156"/>
    </row>
    <row r="81" ht="15.75" customHeight="1">
      <c r="B81" s="156"/>
    </row>
    <row r="82" ht="15.75" customHeight="1">
      <c r="B82" s="156"/>
    </row>
    <row r="83" ht="15.75" customHeight="1">
      <c r="B83" s="156"/>
    </row>
    <row r="84" ht="15.75" customHeight="1">
      <c r="B84" s="156"/>
    </row>
    <row r="85" ht="15.75" customHeight="1">
      <c r="B85" s="156"/>
    </row>
    <row r="86" ht="15.75" customHeight="1">
      <c r="B86" s="156"/>
    </row>
    <row r="87" ht="15.75" customHeight="1">
      <c r="B87" s="156"/>
    </row>
    <row r="88" ht="15.75" customHeight="1">
      <c r="B88" s="156"/>
    </row>
    <row r="89" ht="15.75" customHeight="1">
      <c r="B89" s="156"/>
    </row>
    <row r="90" ht="15.75" customHeight="1">
      <c r="B90" s="156"/>
    </row>
    <row r="91" ht="15.75" customHeight="1">
      <c r="B91" s="156"/>
    </row>
    <row r="92" ht="15.75" customHeight="1">
      <c r="B92" s="156"/>
    </row>
    <row r="93" ht="15.75" customHeight="1">
      <c r="B93" s="156"/>
    </row>
    <row r="94" ht="15.75" customHeight="1">
      <c r="B94" s="156"/>
    </row>
    <row r="95" ht="15.75" customHeight="1">
      <c r="B95" s="156"/>
    </row>
    <row r="96" ht="15.75" customHeight="1">
      <c r="B96" s="156"/>
    </row>
    <row r="97" ht="15.75" customHeight="1">
      <c r="B97" s="156"/>
    </row>
    <row r="98" ht="15.75" customHeight="1">
      <c r="B98" s="156"/>
    </row>
    <row r="99" ht="15.75" customHeight="1">
      <c r="B99" s="156"/>
    </row>
    <row r="100" ht="15.75" customHeight="1">
      <c r="B100" s="156"/>
    </row>
    <row r="101" ht="15.75" customHeight="1">
      <c r="B101" s="156"/>
    </row>
    <row r="102" ht="15.75" customHeight="1">
      <c r="B102" s="156"/>
    </row>
    <row r="103" ht="15.75" customHeight="1">
      <c r="B103" s="156"/>
    </row>
    <row r="104" ht="15.75" customHeight="1">
      <c r="B104" s="156"/>
    </row>
    <row r="105" ht="15.75" customHeight="1">
      <c r="B105" s="156"/>
    </row>
    <row r="106" ht="15.75" customHeight="1">
      <c r="B106" s="156"/>
    </row>
    <row r="107" ht="15.75" customHeight="1">
      <c r="B107" s="156"/>
    </row>
    <row r="108" ht="15.75" customHeight="1">
      <c r="B108" s="156"/>
    </row>
    <row r="109" ht="15.75" customHeight="1">
      <c r="B109" s="156"/>
    </row>
    <row r="110" ht="15.75" customHeight="1">
      <c r="B110" s="156"/>
    </row>
    <row r="111" ht="15.75" customHeight="1">
      <c r="B111" s="156"/>
    </row>
    <row r="112" ht="15.75" customHeight="1">
      <c r="B112" s="156"/>
    </row>
    <row r="113" ht="15.75" customHeight="1">
      <c r="B113" s="156"/>
    </row>
    <row r="114" ht="15.75" customHeight="1">
      <c r="B114" s="156"/>
    </row>
    <row r="115" ht="15.75" customHeight="1">
      <c r="B115" s="156"/>
    </row>
    <row r="116" ht="15.75" customHeight="1">
      <c r="B116" s="156"/>
    </row>
    <row r="117" ht="15.75" customHeight="1">
      <c r="B117" s="156"/>
    </row>
    <row r="118" ht="15.75" customHeight="1">
      <c r="B118" s="156"/>
    </row>
    <row r="119" ht="15.75" customHeight="1">
      <c r="B119" s="156"/>
    </row>
    <row r="120" ht="15.75" customHeight="1">
      <c r="B120" s="156"/>
    </row>
    <row r="121" ht="15.75" customHeight="1">
      <c r="B121" s="156"/>
    </row>
    <row r="122" ht="15.75" customHeight="1">
      <c r="B122" s="156"/>
    </row>
    <row r="123" ht="15.75" customHeight="1">
      <c r="B123" s="156"/>
    </row>
    <row r="124" ht="15.75" customHeight="1">
      <c r="B124" s="156"/>
    </row>
    <row r="125" ht="15.75" customHeight="1">
      <c r="B125" s="156"/>
    </row>
    <row r="126" ht="15.75" customHeight="1">
      <c r="B126" s="156"/>
    </row>
    <row r="127" ht="15.75" customHeight="1">
      <c r="B127" s="156"/>
    </row>
    <row r="128" ht="15.75" customHeight="1">
      <c r="B128" s="156"/>
    </row>
    <row r="129" ht="15.75" customHeight="1">
      <c r="B129" s="156"/>
    </row>
    <row r="130" ht="15.75" customHeight="1">
      <c r="B130" s="156"/>
    </row>
    <row r="131" ht="15.75" customHeight="1">
      <c r="B131" s="156"/>
    </row>
    <row r="132" ht="15.75" customHeight="1">
      <c r="B132" s="156"/>
    </row>
    <row r="133" ht="15.75" customHeight="1">
      <c r="B133" s="156"/>
    </row>
    <row r="134" ht="15.75" customHeight="1">
      <c r="B134" s="156"/>
    </row>
    <row r="135" ht="15.75" customHeight="1">
      <c r="B135" s="156"/>
    </row>
    <row r="136" ht="15.75" customHeight="1">
      <c r="B136" s="156"/>
    </row>
    <row r="137" ht="15.75" customHeight="1">
      <c r="B137" s="156"/>
    </row>
    <row r="138" ht="15.75" customHeight="1">
      <c r="B138" s="156"/>
    </row>
    <row r="139" ht="15.75" customHeight="1">
      <c r="B139" s="156"/>
    </row>
    <row r="140" ht="15.75" customHeight="1">
      <c r="B140" s="156"/>
    </row>
    <row r="141" ht="15.75" customHeight="1">
      <c r="B141" s="156"/>
    </row>
    <row r="142" ht="15.75" customHeight="1">
      <c r="B142" s="156"/>
    </row>
    <row r="143" ht="15.75" customHeight="1">
      <c r="B143" s="156"/>
    </row>
    <row r="144" ht="15.75" customHeight="1">
      <c r="B144" s="156"/>
    </row>
    <row r="145" ht="15.75" customHeight="1">
      <c r="B145" s="156"/>
    </row>
    <row r="146" ht="15.75" customHeight="1">
      <c r="B146" s="156"/>
    </row>
    <row r="147" ht="15.75" customHeight="1">
      <c r="B147" s="156"/>
    </row>
    <row r="148" ht="15.75" customHeight="1">
      <c r="B148" s="156"/>
    </row>
    <row r="149" ht="15.75" customHeight="1">
      <c r="B149" s="156"/>
    </row>
    <row r="150" ht="15.75" customHeight="1">
      <c r="B150" s="156"/>
    </row>
    <row r="151" ht="15.75" customHeight="1">
      <c r="B151" s="156"/>
    </row>
    <row r="152" ht="15.75" customHeight="1">
      <c r="B152" s="156"/>
    </row>
    <row r="153" ht="15.75" customHeight="1">
      <c r="B153" s="156"/>
    </row>
    <row r="154" ht="15.75" customHeight="1">
      <c r="B154" s="156"/>
    </row>
    <row r="155" ht="15.75" customHeight="1">
      <c r="B155" s="156"/>
    </row>
    <row r="156" ht="15.75" customHeight="1">
      <c r="B156" s="156"/>
    </row>
    <row r="157" ht="15.75" customHeight="1">
      <c r="B157" s="156"/>
    </row>
    <row r="158" ht="15.75" customHeight="1">
      <c r="B158" s="156"/>
    </row>
    <row r="159" ht="15.75" customHeight="1">
      <c r="B159" s="156"/>
    </row>
    <row r="160" ht="15.75" customHeight="1">
      <c r="B160" s="156"/>
    </row>
    <row r="161" ht="15.75" customHeight="1">
      <c r="B161" s="156"/>
    </row>
    <row r="162" ht="15.75" customHeight="1">
      <c r="B162" s="156"/>
    </row>
    <row r="163" ht="15.75" customHeight="1">
      <c r="B163" s="156"/>
    </row>
    <row r="164" ht="15.75" customHeight="1">
      <c r="B164" s="156"/>
    </row>
    <row r="165" ht="15.75" customHeight="1">
      <c r="B165" s="156"/>
    </row>
    <row r="166" ht="15.75" customHeight="1">
      <c r="B166" s="156"/>
    </row>
    <row r="167" ht="15.75" customHeight="1">
      <c r="B167" s="156"/>
    </row>
    <row r="168" ht="15.75" customHeight="1">
      <c r="B168" s="156"/>
    </row>
    <row r="169" ht="15.75" customHeight="1">
      <c r="B169" s="156"/>
    </row>
    <row r="170" ht="15.75" customHeight="1">
      <c r="B170" s="156"/>
    </row>
    <row r="171" ht="15.75" customHeight="1">
      <c r="B171" s="156"/>
    </row>
    <row r="172" ht="15.75" customHeight="1">
      <c r="B172" s="156"/>
    </row>
    <row r="173" ht="15.75" customHeight="1">
      <c r="B173" s="156"/>
    </row>
    <row r="174" ht="15.75" customHeight="1">
      <c r="B174" s="156"/>
    </row>
    <row r="175" ht="15.75" customHeight="1">
      <c r="B175" s="156"/>
    </row>
    <row r="176" ht="15.75" customHeight="1">
      <c r="B176" s="156"/>
    </row>
    <row r="177" ht="15.75" customHeight="1">
      <c r="B177" s="156"/>
    </row>
    <row r="178" ht="15.75" customHeight="1">
      <c r="B178" s="156"/>
    </row>
    <row r="179" ht="15.75" customHeight="1">
      <c r="B179" s="156"/>
    </row>
    <row r="180" ht="15.75" customHeight="1">
      <c r="B180" s="156"/>
    </row>
    <row r="181" ht="15.75" customHeight="1">
      <c r="B181" s="156"/>
    </row>
    <row r="182" ht="15.75" customHeight="1">
      <c r="B182" s="156"/>
    </row>
    <row r="183" ht="15.75" customHeight="1">
      <c r="B183" s="156"/>
    </row>
    <row r="184" ht="15.75" customHeight="1">
      <c r="B184" s="156"/>
    </row>
    <row r="185" ht="15.75" customHeight="1">
      <c r="B185" s="156"/>
    </row>
    <row r="186" ht="15.75" customHeight="1">
      <c r="B186" s="156"/>
    </row>
    <row r="187" ht="15.75" customHeight="1">
      <c r="B187" s="156"/>
    </row>
    <row r="188" ht="15.75" customHeight="1">
      <c r="B188" s="156"/>
    </row>
    <row r="189" ht="15.75" customHeight="1">
      <c r="B189" s="156"/>
    </row>
    <row r="190" ht="15.75" customHeight="1">
      <c r="B190" s="156"/>
    </row>
    <row r="191" ht="15.75" customHeight="1">
      <c r="B191" s="156"/>
    </row>
    <row r="192" ht="15.75" customHeight="1">
      <c r="B192" s="156"/>
    </row>
    <row r="193" ht="15.75" customHeight="1">
      <c r="B193" s="156"/>
    </row>
    <row r="194" ht="15.75" customHeight="1">
      <c r="B194" s="156"/>
    </row>
    <row r="195" ht="15.75" customHeight="1">
      <c r="B195" s="156"/>
    </row>
    <row r="196" ht="15.75" customHeight="1">
      <c r="B196" s="156"/>
    </row>
    <row r="197" ht="15.75" customHeight="1">
      <c r="B197" s="156"/>
    </row>
    <row r="198" ht="15.75" customHeight="1">
      <c r="B198" s="156"/>
    </row>
    <row r="199" ht="15.75" customHeight="1">
      <c r="B199" s="156"/>
    </row>
    <row r="200" ht="15.75" customHeight="1">
      <c r="B200" s="156"/>
    </row>
    <row r="201" ht="15.75" customHeight="1">
      <c r="B201" s="156"/>
    </row>
    <row r="202" ht="15.75" customHeight="1">
      <c r="B202" s="156"/>
    </row>
    <row r="203" ht="15.75" customHeight="1">
      <c r="B203" s="156"/>
    </row>
    <row r="204" ht="15.75" customHeight="1">
      <c r="B204" s="156"/>
    </row>
    <row r="205" ht="15.75" customHeight="1">
      <c r="B205" s="156"/>
    </row>
    <row r="206" ht="15.75" customHeight="1">
      <c r="B206" s="156"/>
    </row>
    <row r="207" ht="15.75" customHeight="1">
      <c r="B207" s="156"/>
    </row>
    <row r="208" ht="15.75" customHeight="1">
      <c r="B208" s="156"/>
    </row>
    <row r="209" ht="15.75" customHeight="1">
      <c r="B209" s="156"/>
    </row>
    <row r="210" ht="15.75" customHeight="1">
      <c r="B210" s="156"/>
    </row>
    <row r="211" ht="15.75" customHeight="1">
      <c r="B211" s="156"/>
    </row>
    <row r="212" ht="15.75" customHeight="1">
      <c r="B212" s="156"/>
    </row>
    <row r="213" ht="15.75" customHeight="1">
      <c r="B213" s="156"/>
    </row>
    <row r="214" ht="15.75" customHeight="1">
      <c r="B214" s="156"/>
    </row>
    <row r="215" ht="15.75" customHeight="1">
      <c r="B215" s="156"/>
    </row>
    <row r="216" ht="15.75" customHeight="1">
      <c r="B216" s="156"/>
    </row>
    <row r="217" ht="15.75" customHeight="1">
      <c r="B217" s="156"/>
    </row>
    <row r="218" ht="15.75" customHeight="1">
      <c r="B218" s="156"/>
    </row>
    <row r="219" ht="15.75" customHeight="1">
      <c r="B219" s="156"/>
    </row>
    <row r="220" ht="15.75" customHeight="1">
      <c r="B220" s="156"/>
    </row>
    <row r="221" ht="15.75" customHeight="1">
      <c r="B221" s="156"/>
    </row>
    <row r="222" ht="15.75" customHeight="1">
      <c r="B222" s="156"/>
    </row>
    <row r="223" ht="15.75" customHeight="1">
      <c r="B223" s="156"/>
    </row>
    <row r="224" ht="15.75" customHeight="1">
      <c r="B224" s="156"/>
    </row>
    <row r="225" ht="15.75" customHeight="1">
      <c r="B225" s="156"/>
    </row>
    <row r="226" ht="15.75" customHeight="1">
      <c r="B226" s="156"/>
    </row>
    <row r="227" ht="15.75" customHeight="1">
      <c r="B227" s="156"/>
    </row>
    <row r="228" ht="15.75" customHeight="1">
      <c r="B228" s="156"/>
    </row>
    <row r="229" ht="15.75" customHeight="1">
      <c r="B229" s="156"/>
    </row>
    <row r="230" ht="15.75" customHeight="1">
      <c r="B230" s="156"/>
    </row>
    <row r="231" ht="15.75" customHeight="1">
      <c r="B231" s="156"/>
    </row>
    <row r="232" ht="15.75" customHeight="1">
      <c r="B232" s="156"/>
    </row>
    <row r="233" ht="15.75" customHeight="1">
      <c r="B233" s="156"/>
    </row>
    <row r="234" ht="15.75" customHeight="1">
      <c r="B234" s="156"/>
    </row>
    <row r="235" ht="15.75" customHeight="1">
      <c r="B235" s="156"/>
    </row>
    <row r="236" ht="15.75" customHeight="1">
      <c r="B236" s="156"/>
    </row>
    <row r="237" ht="15.75" customHeight="1">
      <c r="B237" s="156"/>
    </row>
    <row r="238" ht="15.75" customHeight="1">
      <c r="B238" s="156"/>
    </row>
    <row r="239" ht="15.75" customHeight="1">
      <c r="B239" s="156"/>
    </row>
    <row r="240" ht="15.75" customHeight="1">
      <c r="B240" s="156"/>
    </row>
    <row r="241" ht="15.75" customHeight="1">
      <c r="B241" s="156"/>
    </row>
    <row r="242" ht="15.75" customHeight="1">
      <c r="B242" s="156"/>
    </row>
    <row r="243" ht="15.75" customHeight="1">
      <c r="B243" s="156"/>
    </row>
    <row r="244" ht="15.75" customHeight="1">
      <c r="B244" s="156"/>
    </row>
    <row r="245" ht="15.75" customHeight="1">
      <c r="B245" s="156"/>
    </row>
    <row r="246" ht="15.75" customHeight="1">
      <c r="B246" s="156"/>
    </row>
    <row r="247" ht="15.75" customHeight="1">
      <c r="B247" s="156"/>
    </row>
    <row r="248" ht="15.75" customHeight="1">
      <c r="B248" s="156"/>
    </row>
    <row r="249" ht="15.75" customHeight="1">
      <c r="B249" s="156"/>
    </row>
    <row r="250" ht="15.75" customHeight="1">
      <c r="B250" s="156"/>
    </row>
    <row r="251" ht="15.75" customHeight="1">
      <c r="B251" s="156"/>
    </row>
    <row r="252" ht="15.75" customHeight="1">
      <c r="B252" s="156"/>
    </row>
    <row r="253" ht="15.75" customHeight="1">
      <c r="B253" s="156"/>
    </row>
    <row r="254" ht="15.75" customHeight="1">
      <c r="B254" s="156"/>
    </row>
    <row r="255" ht="15.75" customHeight="1">
      <c r="B255" s="156"/>
    </row>
    <row r="256" ht="15.75" customHeight="1">
      <c r="B256" s="156"/>
    </row>
    <row r="257" ht="15.75" customHeight="1">
      <c r="B257" s="156"/>
    </row>
    <row r="258" ht="15.75" customHeight="1">
      <c r="B258" s="156"/>
    </row>
    <row r="259" ht="15.75" customHeight="1">
      <c r="B259" s="156"/>
    </row>
    <row r="260" ht="15.75" customHeight="1">
      <c r="B260" s="15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7"/>
    <mergeCell ref="A8:A12"/>
    <mergeCell ref="A13:A21"/>
    <mergeCell ref="A22:A29"/>
    <mergeCell ref="A30:A41"/>
    <mergeCell ref="A42:A49"/>
    <mergeCell ref="A50:A60"/>
  </mergeCells>
  <printOptions/>
  <pageMargins bottom="0.75" footer="0.0" header="0.0" left="0.7" right="0.7" top="0.75"/>
  <pageSetup orientation="landscape"/>
  <drawing r:id="rId1"/>
</worksheet>
</file>