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Mes documents\sco\TS1\Projet TSI-SI\"/>
    </mc:Choice>
  </mc:AlternateContent>
  <bookViews>
    <workbookView xWindow="120" yWindow="120" windowWidth="23250" windowHeight="13110"/>
  </bookViews>
  <sheets>
    <sheet name="Bon de commande" sheetId="9" r:id="rId1"/>
  </sheets>
  <definedNames>
    <definedName name="CONSIGNES">'Bon de commande'!$E$109:$E$116</definedName>
    <definedName name="CONTROLE">'Bon de commande'!$G$108:$G$110</definedName>
    <definedName name="_xlnm.Print_Titles" localSheetId="0">'Bon de commande'!$1:$17</definedName>
    <definedName name="RESERVES">'Bon de commande'!$H$108:$H$116</definedName>
    <definedName name="SERVICES">'Bon de commande'!$D$108:$D$120</definedName>
    <definedName name="T.V.A">'Bon de commande'!$C$109:$C$113</definedName>
    <definedName name="UNITE">'Bon de commande'!$B$108:$B$117</definedName>
  </definedNames>
  <calcPr calcId="162913"/>
</workbook>
</file>

<file path=xl/calcChain.xml><?xml version="1.0" encoding="utf-8"?>
<calcChain xmlns="http://schemas.openxmlformats.org/spreadsheetml/2006/main">
  <c r="M54" i="9" l="1"/>
  <c r="I28" i="9"/>
  <c r="I26" i="9"/>
  <c r="M41" i="9"/>
  <c r="M42" i="9"/>
  <c r="M43" i="9"/>
  <c r="M44" i="9"/>
  <c r="M45" i="9"/>
  <c r="M46" i="9"/>
  <c r="M47" i="9"/>
  <c r="M48" i="9"/>
  <c r="M49" i="9"/>
  <c r="M50" i="9"/>
  <c r="M51" i="9"/>
  <c r="M52" i="9"/>
  <c r="M53" i="9"/>
  <c r="M55" i="9"/>
  <c r="M20" i="9" l="1"/>
  <c r="D59" i="9"/>
  <c r="M40" i="9"/>
  <c r="M39" i="9"/>
  <c r="M38" i="9"/>
  <c r="M37" i="9"/>
  <c r="M36" i="9"/>
  <c r="M35" i="9"/>
  <c r="M34" i="9"/>
  <c r="M33" i="9"/>
  <c r="M32" i="9"/>
  <c r="K64" i="9"/>
  <c r="M21" i="9"/>
  <c r="M22" i="9"/>
  <c r="M23" i="9"/>
  <c r="M24" i="9"/>
  <c r="M25" i="9"/>
  <c r="M26" i="9"/>
  <c r="M27" i="9"/>
  <c r="M28" i="9"/>
  <c r="M29" i="9"/>
  <c r="M30" i="9"/>
  <c r="M31" i="9"/>
  <c r="M58" i="9" l="1"/>
  <c r="M56" i="9"/>
  <c r="M60" i="9"/>
  <c r="M62" i="9" s="1"/>
</calcChain>
</file>

<file path=xl/comments1.xml><?xml version="1.0" encoding="utf-8"?>
<comments xmlns="http://schemas.openxmlformats.org/spreadsheetml/2006/main">
  <authors>
    <author>gestion</author>
  </authors>
  <commentList>
    <comment ref="E14" authorId="0" shapeId="0">
      <text>
        <r>
          <rPr>
            <b/>
            <sz val="9"/>
            <color indexed="81"/>
            <rFont val="Tahoma"/>
            <family val="2"/>
          </rPr>
          <t xml:space="preserve">NOM DU FOURNISSEUR
</t>
        </r>
        <r>
          <rPr>
            <sz val="9"/>
            <color indexed="81"/>
            <rFont val="Tahoma"/>
            <family val="2"/>
          </rPr>
          <t>Saisir la désignation précise du fournisseur ou prestataire sollicité
Cette information est indispensable pour la prise en charge budgétaire et comptable de la commande par les Services gestionnaires</t>
        </r>
      </text>
    </comment>
    <comment ref="E15" authorId="0" shapeId="0">
      <text>
        <r>
          <rPr>
            <b/>
            <sz val="9"/>
            <color indexed="81"/>
            <rFont val="Tahoma"/>
            <family val="2"/>
          </rPr>
          <t>ADRESSE COMPLETE</t>
        </r>
        <r>
          <rPr>
            <sz val="9"/>
            <color indexed="81"/>
            <rFont val="Tahoma"/>
            <family val="2"/>
          </rPr>
          <t xml:space="preserve">
Saisir les coordonnées postales complètes du fournisseur ou prestataire sollicité
Cette adresse est nécessaire en cas d'envoi postal du bon de commande par les Services gestionnaires</t>
        </r>
      </text>
    </comment>
    <comment ref="G16" authorId="0" shapeId="0">
      <text>
        <r>
          <rPr>
            <b/>
            <sz val="9"/>
            <color indexed="81"/>
            <rFont val="Tahoma"/>
            <family val="2"/>
          </rPr>
          <t xml:space="preserve">TELEPHONE
</t>
        </r>
        <r>
          <rPr>
            <sz val="9"/>
            <color indexed="81"/>
            <rFont val="Tahoma"/>
            <family val="2"/>
          </rPr>
          <t>Saisir le numéro de téléphone du fournisseur ou prestataire sollicité au format 00.00.00.00.00
Ce numéro est nécessaire aux Services gestionnaires dans la gestion de difficultés éventuelles liées à la commande</t>
        </r>
      </text>
    </comment>
    <comment ref="I16" authorId="0" shapeId="0">
      <text>
        <r>
          <rPr>
            <b/>
            <sz val="9"/>
            <color indexed="81"/>
            <rFont val="Tahoma"/>
            <family val="2"/>
          </rPr>
          <t xml:space="preserve">TELECOPIE
</t>
        </r>
        <r>
          <rPr>
            <sz val="9"/>
            <color indexed="81"/>
            <rFont val="Tahoma"/>
            <family val="2"/>
          </rPr>
          <t>Saisir le numéro de fax du fournisseur ou prestataire sollicité au format 00.00.00.00.00
Ce numéro est nécessaire aux Services gestionnaires pour la télétransmission de la commande</t>
        </r>
      </text>
    </comment>
    <comment ref="E17" authorId="0" shapeId="0">
      <text>
        <r>
          <rPr>
            <b/>
            <sz val="9"/>
            <color indexed="81"/>
            <rFont val="Tahoma"/>
            <family val="2"/>
          </rPr>
          <t xml:space="preserve">COURRIEL
</t>
        </r>
        <r>
          <rPr>
            <sz val="9"/>
            <color indexed="81"/>
            <rFont val="Tahoma"/>
            <family val="2"/>
          </rPr>
          <t>Saisir l'adresse e-mail du fournisseur ou prestataire sollicité après la mention "courriel"
Cette adresse est nécessaire aux Services gestionnaires dans la gestion de difficultés éventuelles liées à la commande</t>
        </r>
      </text>
    </comment>
    <comment ref="B20" authorId="0" shapeId="0">
      <text>
        <r>
          <rPr>
            <b/>
            <sz val="9"/>
            <color indexed="81"/>
            <rFont val="Tahoma"/>
            <family val="2"/>
          </rPr>
          <t xml:space="preserve">DESIGNATIONS
</t>
        </r>
        <r>
          <rPr>
            <sz val="9"/>
            <color indexed="81"/>
            <rFont val="Tahoma"/>
            <family val="2"/>
          </rPr>
          <t>Saisir les articles à commander au format texte</t>
        </r>
      </text>
    </comment>
    <comment ref="H20"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0"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0"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21" authorId="0" shapeId="0">
      <text>
        <r>
          <rPr>
            <b/>
            <sz val="9"/>
            <color indexed="81"/>
            <rFont val="Tahoma"/>
            <family val="2"/>
          </rPr>
          <t xml:space="preserve">DESIGNATIONS
</t>
        </r>
        <r>
          <rPr>
            <sz val="9"/>
            <color indexed="81"/>
            <rFont val="Tahoma"/>
            <family val="2"/>
          </rPr>
          <t>Saisir les articles à commander au format texte</t>
        </r>
      </text>
    </comment>
    <comment ref="H21"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1"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1"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22" authorId="0" shapeId="0">
      <text>
        <r>
          <rPr>
            <b/>
            <sz val="9"/>
            <color indexed="81"/>
            <rFont val="Tahoma"/>
            <family val="2"/>
          </rPr>
          <t xml:space="preserve">DESIGNATIONS
</t>
        </r>
        <r>
          <rPr>
            <sz val="9"/>
            <color indexed="81"/>
            <rFont val="Tahoma"/>
            <family val="2"/>
          </rPr>
          <t>Saisir les articles à commander au format texte</t>
        </r>
      </text>
    </comment>
    <comment ref="H22"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2"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2"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23" authorId="0" shapeId="0">
      <text>
        <r>
          <rPr>
            <b/>
            <sz val="9"/>
            <color indexed="81"/>
            <rFont val="Tahoma"/>
            <family val="2"/>
          </rPr>
          <t xml:space="preserve">DESIGNATIONS
</t>
        </r>
        <r>
          <rPr>
            <sz val="9"/>
            <color indexed="81"/>
            <rFont val="Tahoma"/>
            <family val="2"/>
          </rPr>
          <t>Saisir les articles à commander au format texte</t>
        </r>
      </text>
    </comment>
    <comment ref="H23"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3"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3"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24" authorId="0" shapeId="0">
      <text>
        <r>
          <rPr>
            <b/>
            <sz val="9"/>
            <color indexed="81"/>
            <rFont val="Tahoma"/>
            <family val="2"/>
          </rPr>
          <t xml:space="preserve">DESIGNATIONS
</t>
        </r>
        <r>
          <rPr>
            <sz val="9"/>
            <color indexed="81"/>
            <rFont val="Tahoma"/>
            <family val="2"/>
          </rPr>
          <t>Saisir les articles à commander au format texte</t>
        </r>
      </text>
    </comment>
    <comment ref="H24"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4"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4"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25" authorId="0" shapeId="0">
      <text>
        <r>
          <rPr>
            <b/>
            <sz val="9"/>
            <color indexed="81"/>
            <rFont val="Tahoma"/>
            <family val="2"/>
          </rPr>
          <t xml:space="preserve">DESIGNATIONS
</t>
        </r>
        <r>
          <rPr>
            <sz val="9"/>
            <color indexed="81"/>
            <rFont val="Tahoma"/>
            <family val="2"/>
          </rPr>
          <t>Saisir les articles à commander au format texte</t>
        </r>
      </text>
    </comment>
    <comment ref="H25"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5"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5"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26" authorId="0" shapeId="0">
      <text>
        <r>
          <rPr>
            <b/>
            <sz val="9"/>
            <color indexed="81"/>
            <rFont val="Tahoma"/>
            <family val="2"/>
          </rPr>
          <t xml:space="preserve">DESIGNATIONS
</t>
        </r>
        <r>
          <rPr>
            <sz val="9"/>
            <color indexed="81"/>
            <rFont val="Tahoma"/>
            <family val="2"/>
          </rPr>
          <t>Saisir les articles à commander au format texte</t>
        </r>
      </text>
    </comment>
    <comment ref="H26"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6"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6"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27" authorId="0" shapeId="0">
      <text>
        <r>
          <rPr>
            <b/>
            <sz val="9"/>
            <color indexed="81"/>
            <rFont val="Tahoma"/>
            <family val="2"/>
          </rPr>
          <t xml:space="preserve">DESIGNATIONS
</t>
        </r>
        <r>
          <rPr>
            <sz val="9"/>
            <color indexed="81"/>
            <rFont val="Tahoma"/>
            <family val="2"/>
          </rPr>
          <t>Saisir les articles à commander au format texte</t>
        </r>
      </text>
    </comment>
    <comment ref="H27"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7"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7"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28" authorId="0" shapeId="0">
      <text>
        <r>
          <rPr>
            <b/>
            <sz val="9"/>
            <color indexed="81"/>
            <rFont val="Tahoma"/>
            <family val="2"/>
          </rPr>
          <t xml:space="preserve">DESIGNATIONS
</t>
        </r>
        <r>
          <rPr>
            <sz val="9"/>
            <color indexed="81"/>
            <rFont val="Tahoma"/>
            <family val="2"/>
          </rPr>
          <t>Saisir les articles à commander au format texte</t>
        </r>
      </text>
    </comment>
    <comment ref="H28"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8"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8"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29" authorId="0" shapeId="0">
      <text>
        <r>
          <rPr>
            <b/>
            <sz val="9"/>
            <color indexed="81"/>
            <rFont val="Tahoma"/>
            <family val="2"/>
          </rPr>
          <t xml:space="preserve">DESIGNATIONS
</t>
        </r>
        <r>
          <rPr>
            <sz val="9"/>
            <color indexed="81"/>
            <rFont val="Tahoma"/>
            <family val="2"/>
          </rPr>
          <t>Saisir les articles à commander au format texte</t>
        </r>
      </text>
    </comment>
    <comment ref="H29"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29"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29"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0" authorId="0" shapeId="0">
      <text>
        <r>
          <rPr>
            <b/>
            <sz val="9"/>
            <color indexed="81"/>
            <rFont val="Tahoma"/>
            <family val="2"/>
          </rPr>
          <t xml:space="preserve">DESIGNATIONS
</t>
        </r>
        <r>
          <rPr>
            <sz val="9"/>
            <color indexed="81"/>
            <rFont val="Tahoma"/>
            <family val="2"/>
          </rPr>
          <t>Saisir les articles à commander au format texte</t>
        </r>
      </text>
    </comment>
    <comment ref="H30"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0"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0"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1" authorId="0" shapeId="0">
      <text>
        <r>
          <rPr>
            <b/>
            <sz val="9"/>
            <color indexed="81"/>
            <rFont val="Tahoma"/>
            <family val="2"/>
          </rPr>
          <t xml:space="preserve">DESIGNATIONS
</t>
        </r>
        <r>
          <rPr>
            <sz val="9"/>
            <color indexed="81"/>
            <rFont val="Tahoma"/>
            <family val="2"/>
          </rPr>
          <t>Saisir les articles à commander au format texte</t>
        </r>
      </text>
    </comment>
    <comment ref="H31"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1"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1"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2" authorId="0" shapeId="0">
      <text>
        <r>
          <rPr>
            <b/>
            <sz val="9"/>
            <color indexed="81"/>
            <rFont val="Tahoma"/>
            <family val="2"/>
          </rPr>
          <t xml:space="preserve">DESIGNATIONS
</t>
        </r>
        <r>
          <rPr>
            <sz val="9"/>
            <color indexed="81"/>
            <rFont val="Tahoma"/>
            <family val="2"/>
          </rPr>
          <t>Saisir les articles à commander au format texte</t>
        </r>
      </text>
    </comment>
    <comment ref="H32"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2"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2"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3" authorId="0" shapeId="0">
      <text>
        <r>
          <rPr>
            <b/>
            <sz val="9"/>
            <color indexed="81"/>
            <rFont val="Tahoma"/>
            <family val="2"/>
          </rPr>
          <t xml:space="preserve">DESIGNATIONS
</t>
        </r>
        <r>
          <rPr>
            <sz val="9"/>
            <color indexed="81"/>
            <rFont val="Tahoma"/>
            <family val="2"/>
          </rPr>
          <t>Saisir les articles à commander au format texte</t>
        </r>
      </text>
    </comment>
    <comment ref="H33"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3"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3"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4" authorId="0" shapeId="0">
      <text>
        <r>
          <rPr>
            <b/>
            <sz val="9"/>
            <color indexed="81"/>
            <rFont val="Tahoma"/>
            <family val="2"/>
          </rPr>
          <t xml:space="preserve">DESIGNATIONS
</t>
        </r>
        <r>
          <rPr>
            <sz val="9"/>
            <color indexed="81"/>
            <rFont val="Tahoma"/>
            <family val="2"/>
          </rPr>
          <t>Saisir les articles à commander au format texte</t>
        </r>
      </text>
    </comment>
    <comment ref="H34"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4"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4"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5" authorId="0" shapeId="0">
      <text>
        <r>
          <rPr>
            <b/>
            <sz val="9"/>
            <color indexed="81"/>
            <rFont val="Tahoma"/>
            <family val="2"/>
          </rPr>
          <t xml:space="preserve">DESIGNATIONS
</t>
        </r>
        <r>
          <rPr>
            <sz val="9"/>
            <color indexed="81"/>
            <rFont val="Tahoma"/>
            <family val="2"/>
          </rPr>
          <t>Saisir les articles à commander au format texte</t>
        </r>
      </text>
    </comment>
    <comment ref="H35"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5"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5"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6" authorId="0" shapeId="0">
      <text>
        <r>
          <rPr>
            <b/>
            <sz val="9"/>
            <color indexed="81"/>
            <rFont val="Tahoma"/>
            <family val="2"/>
          </rPr>
          <t xml:space="preserve">DESIGNATIONS
</t>
        </r>
        <r>
          <rPr>
            <sz val="9"/>
            <color indexed="81"/>
            <rFont val="Tahoma"/>
            <family val="2"/>
          </rPr>
          <t>Saisir les articles à commander au format texte</t>
        </r>
      </text>
    </comment>
    <comment ref="H36"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6"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6"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7" authorId="0" shapeId="0">
      <text>
        <r>
          <rPr>
            <b/>
            <sz val="9"/>
            <color indexed="81"/>
            <rFont val="Tahoma"/>
            <family val="2"/>
          </rPr>
          <t xml:space="preserve">DESIGNATIONS
</t>
        </r>
        <r>
          <rPr>
            <sz val="9"/>
            <color indexed="81"/>
            <rFont val="Tahoma"/>
            <family val="2"/>
          </rPr>
          <t>Saisir les articles à commander au format texte</t>
        </r>
      </text>
    </comment>
    <comment ref="H37"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7"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7"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8" authorId="0" shapeId="0">
      <text>
        <r>
          <rPr>
            <b/>
            <sz val="9"/>
            <color indexed="81"/>
            <rFont val="Tahoma"/>
            <family val="2"/>
          </rPr>
          <t xml:space="preserve">DESIGNATIONS
</t>
        </r>
        <r>
          <rPr>
            <sz val="9"/>
            <color indexed="81"/>
            <rFont val="Tahoma"/>
            <family val="2"/>
          </rPr>
          <t>Saisir les articles à commander au format texte</t>
        </r>
      </text>
    </comment>
    <comment ref="H38"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8"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8"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39" authorId="0" shapeId="0">
      <text>
        <r>
          <rPr>
            <b/>
            <sz val="9"/>
            <color indexed="81"/>
            <rFont val="Tahoma"/>
            <family val="2"/>
          </rPr>
          <t xml:space="preserve">DESIGNATIONS
</t>
        </r>
        <r>
          <rPr>
            <sz val="9"/>
            <color indexed="81"/>
            <rFont val="Tahoma"/>
            <family val="2"/>
          </rPr>
          <t>Saisir les articles à commander au format texte</t>
        </r>
      </text>
    </comment>
    <comment ref="H39"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39"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39"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B40" authorId="0" shapeId="0">
      <text>
        <r>
          <rPr>
            <b/>
            <sz val="9"/>
            <color indexed="81"/>
            <rFont val="Tahoma"/>
            <family val="2"/>
          </rPr>
          <t xml:space="preserve">DESIGNATIONS
</t>
        </r>
        <r>
          <rPr>
            <sz val="9"/>
            <color indexed="81"/>
            <rFont val="Tahoma"/>
            <family val="2"/>
          </rPr>
          <t>Saisir les articles à commander au format texte</t>
        </r>
      </text>
    </comment>
    <comment ref="H40" authorId="0" shapeId="0">
      <text>
        <r>
          <rPr>
            <b/>
            <sz val="9"/>
            <color indexed="81"/>
            <rFont val="Tahoma"/>
            <family val="2"/>
          </rPr>
          <t xml:space="preserve">REFERENCES
</t>
        </r>
        <r>
          <rPr>
            <sz val="9"/>
            <color indexed="81"/>
            <rFont val="Tahoma"/>
            <family val="2"/>
          </rPr>
          <t>Saisir les références fournisseur des articles à commander
Ces références permettent d'expliciter la désignation des articles déjà saisis</t>
        </r>
      </text>
    </comment>
    <comment ref="I40" authorId="0" shapeId="0">
      <text>
        <r>
          <rPr>
            <b/>
            <sz val="9"/>
            <color indexed="81"/>
            <rFont val="Tahoma"/>
            <family val="2"/>
          </rPr>
          <t xml:space="preserve">QUANTITES COMMANDEES
</t>
        </r>
        <r>
          <rPr>
            <sz val="9"/>
            <color indexed="81"/>
            <rFont val="Tahoma"/>
            <family val="2"/>
          </rPr>
          <t>Saisir les quantités à commander
Celles-ci ne sont pas nécessairement des nombres entiers</t>
        </r>
      </text>
    </comment>
    <comment ref="K40" authorId="0" shapeId="0">
      <text>
        <r>
          <rPr>
            <b/>
            <sz val="9"/>
            <color indexed="81"/>
            <rFont val="Tahoma"/>
            <family val="2"/>
          </rPr>
          <t xml:space="preserve">UNITE
</t>
        </r>
        <r>
          <rPr>
            <sz val="9"/>
            <color indexed="81"/>
            <rFont val="Tahoma"/>
            <family val="2"/>
          </rPr>
          <t>Saisir l'unité de conditionnement des articles à commander dans la liste de choix
Laisser le champ vierge lorsque celle-ci est inconnue</t>
        </r>
      </text>
    </comment>
    <comment ref="D56" authorId="0" shapeId="0">
      <text>
        <r>
          <rPr>
            <b/>
            <sz val="9"/>
            <color indexed="81"/>
            <rFont val="Tahoma"/>
            <family val="2"/>
          </rPr>
          <t xml:space="preserve">CONSIGNE DE LIVRAISON
</t>
        </r>
        <r>
          <rPr>
            <sz val="9"/>
            <color indexed="81"/>
            <rFont val="Tahoma"/>
            <family val="2"/>
          </rPr>
          <t xml:space="preserve">Choisir une consigne dans la liste de choix
</t>
        </r>
        <r>
          <rPr>
            <b/>
            <sz val="9"/>
            <color indexed="81"/>
            <rFont val="Tahoma"/>
            <family val="2"/>
          </rPr>
          <t xml:space="preserve">
</t>
        </r>
        <r>
          <rPr>
            <sz val="9"/>
            <color indexed="81"/>
            <rFont val="Tahoma"/>
            <family val="2"/>
          </rPr>
          <t>Utiliser la mention "Aucune consigne spécifique" lorsque celles-ci ne sont pas nécessaires</t>
        </r>
      </text>
    </comment>
    <comment ref="J56" authorId="0" shapeId="0">
      <text>
        <r>
          <rPr>
            <b/>
            <sz val="9"/>
            <color indexed="81"/>
            <rFont val="Tahoma"/>
            <family val="2"/>
          </rPr>
          <t xml:space="preserve">FRAIS DE PORT
</t>
        </r>
        <r>
          <rPr>
            <sz val="9"/>
            <color indexed="81"/>
            <rFont val="Tahoma"/>
            <family val="2"/>
          </rPr>
          <t>Saisir les frais de port demandés par le fournisseur sollicité
Ceux-ci ne sont pas impactés par la T.V.A</t>
        </r>
      </text>
    </comment>
    <comment ref="L60" authorId="0" shapeId="0">
      <text>
        <r>
          <rPr>
            <b/>
            <sz val="9"/>
            <color indexed="81"/>
            <rFont val="Tahoma"/>
            <family val="2"/>
          </rPr>
          <t xml:space="preserve">T.V.A
</t>
        </r>
        <r>
          <rPr>
            <sz val="9"/>
            <color indexed="81"/>
            <rFont val="Tahoma"/>
            <family val="2"/>
          </rPr>
          <t>Choisir le taux de T.V.A applicable à la commande dans la liste de choix
Si la T.V.A n'est pas due, utiliser le taux nul</t>
        </r>
      </text>
    </comment>
    <comment ref="F61" authorId="0" shapeId="0">
      <text>
        <r>
          <rPr>
            <b/>
            <sz val="9"/>
            <color indexed="81"/>
            <rFont val="Tahoma"/>
            <family val="2"/>
          </rPr>
          <t xml:space="preserve">NOM
</t>
        </r>
        <r>
          <rPr>
            <sz val="9"/>
            <color indexed="81"/>
            <rFont val="Tahoma"/>
            <family val="2"/>
          </rPr>
          <t>Saisir le nom de la personne destinataire final
Ce nom peut aussi être celui de la personne à l'origine de la commande
Cette information est indispensable pour la prise en compte du bon de commande par les Services gestionnaires</t>
        </r>
      </text>
    </comment>
    <comment ref="A62" authorId="0" shapeId="0">
      <text>
        <r>
          <rPr>
            <b/>
            <sz val="9"/>
            <color indexed="81"/>
            <rFont val="Tahoma"/>
            <family val="2"/>
          </rPr>
          <t xml:space="preserve">DATE DE LIVRAISON
</t>
        </r>
        <r>
          <rPr>
            <sz val="9"/>
            <color indexed="81"/>
            <rFont val="Tahoma"/>
            <family val="2"/>
          </rPr>
          <t>Saisir la date de livraison souhaitée au format 
jj/mm/aa
Celle-ci doit se situer durant les périodes scolaires afin que la livraison puisse être réceptionnée</t>
        </r>
      </text>
    </comment>
    <comment ref="F62" authorId="0" shapeId="0">
      <text>
        <r>
          <rPr>
            <b/>
            <sz val="9"/>
            <color indexed="81"/>
            <rFont val="Tahoma"/>
            <family val="2"/>
          </rPr>
          <t xml:space="preserve">PRENOM
</t>
        </r>
        <r>
          <rPr>
            <sz val="9"/>
            <color indexed="81"/>
            <rFont val="Tahoma"/>
            <family val="2"/>
          </rPr>
          <t>Saisir le prénom de la personne destinataire final de la commande
Ce prénom peut aussi être celui de la personne à l'origine de la commande
Cette information est indispensable pour la prise en compte de la commande par les Services gestionnaires</t>
        </r>
      </text>
    </comment>
    <comment ref="F63" authorId="0" shapeId="0">
      <text>
        <r>
          <rPr>
            <b/>
            <sz val="9"/>
            <color indexed="81"/>
            <rFont val="Tahoma"/>
            <family val="2"/>
          </rPr>
          <t xml:space="preserve">SERVICE
</t>
        </r>
        <r>
          <rPr>
            <sz val="9"/>
            <color indexed="81"/>
            <rFont val="Tahoma"/>
            <family val="2"/>
          </rPr>
          <t>Saisir le service interne d'affectation de la personne destinaire final de la commande
Ce service peut aussi être celui de la personne à l'origine de la commande
Cette information est indispensable à la prise en charge de la commande par les Services gestionnaires</t>
        </r>
      </text>
    </comment>
    <comment ref="D72" authorId="0" shapeId="0">
      <text>
        <r>
          <rPr>
            <b/>
            <sz val="9"/>
            <color indexed="81"/>
            <rFont val="Tahoma"/>
            <family val="2"/>
          </rPr>
          <t xml:space="preserve">DATE DU CONTRÔLE
</t>
        </r>
        <r>
          <rPr>
            <sz val="9"/>
            <color indexed="81"/>
            <rFont val="Tahoma"/>
            <family val="2"/>
          </rPr>
          <t>Saisir la date à laquelle a été effectué le contrôle de la livraison au format
jj/mm/aa</t>
        </r>
      </text>
    </comment>
    <comment ref="G73" authorId="0" shapeId="0">
      <text>
        <r>
          <rPr>
            <b/>
            <sz val="9"/>
            <color indexed="81"/>
            <rFont val="Tahoma"/>
            <family val="2"/>
          </rPr>
          <t xml:space="preserve">LIVRAISON
</t>
        </r>
        <r>
          <rPr>
            <sz val="9"/>
            <color indexed="81"/>
            <rFont val="Tahoma"/>
            <family val="2"/>
          </rPr>
          <t>Choisir la mention correspondante dans la liste de choix</t>
        </r>
      </text>
    </comment>
    <comment ref="K73" authorId="0" shapeId="0">
      <text>
        <r>
          <rPr>
            <b/>
            <sz val="9"/>
            <color indexed="81"/>
            <rFont val="Tahoma"/>
            <family val="2"/>
          </rPr>
          <t xml:space="preserve">FACTURATION
</t>
        </r>
        <r>
          <rPr>
            <sz val="9"/>
            <color indexed="81"/>
            <rFont val="Tahoma"/>
            <family val="2"/>
          </rPr>
          <t>Choisir la mention correspondante dans la liste de choix</t>
        </r>
      </text>
    </comment>
    <comment ref="M73" authorId="0" shapeId="0">
      <text>
        <r>
          <rPr>
            <b/>
            <sz val="9"/>
            <color indexed="81"/>
            <rFont val="Tahoma"/>
            <family val="2"/>
          </rPr>
          <t xml:space="preserve">PAIEMENT
</t>
        </r>
        <r>
          <rPr>
            <sz val="9"/>
            <color indexed="81"/>
            <rFont val="Tahoma"/>
            <family val="2"/>
          </rPr>
          <t>Choisir la mention correspondante dans la liste de choix</t>
        </r>
      </text>
    </comment>
    <comment ref="D74" authorId="0" shapeId="0">
      <text>
        <r>
          <rPr>
            <b/>
            <sz val="9"/>
            <color indexed="81"/>
            <rFont val="Tahoma"/>
            <family val="2"/>
          </rPr>
          <t xml:space="preserve">AUTEUR DU CONTRÔLE
</t>
        </r>
        <r>
          <rPr>
            <sz val="9"/>
            <color indexed="81"/>
            <rFont val="Tahoma"/>
            <family val="2"/>
          </rPr>
          <t>Saisir le nom et le prénom de la personne ayant réalisé le contrôle de la livraison</t>
        </r>
      </text>
    </comment>
    <comment ref="G74" authorId="0" shapeId="0">
      <text>
        <r>
          <rPr>
            <b/>
            <sz val="9"/>
            <color indexed="81"/>
            <rFont val="Tahoma"/>
            <family val="2"/>
          </rPr>
          <t xml:space="preserve">LIVRAISON
</t>
        </r>
        <r>
          <rPr>
            <sz val="9"/>
            <color indexed="81"/>
            <rFont val="Tahoma"/>
            <family val="2"/>
          </rPr>
          <t>Choisir la mention correspondante dans la liste de choix</t>
        </r>
      </text>
    </comment>
    <comment ref="H74" authorId="0" shapeId="0">
      <text>
        <r>
          <rPr>
            <b/>
            <sz val="9"/>
            <color indexed="81"/>
            <rFont val="Tahoma"/>
            <family val="2"/>
          </rPr>
          <t xml:space="preserve">DATE DE LIVRAISON ULTERIEURE
</t>
        </r>
        <r>
          <rPr>
            <sz val="9"/>
            <color indexed="81"/>
            <rFont val="Tahoma"/>
            <family val="2"/>
          </rPr>
          <t>Saisir la date de livraison ultérieure si celle-ci est nécessaire pour compléter la commande au format
jj/mm/aa</t>
        </r>
      </text>
    </comment>
    <comment ref="K74" authorId="0" shapeId="0">
      <text>
        <r>
          <rPr>
            <b/>
            <sz val="9"/>
            <color indexed="81"/>
            <rFont val="Tahoma"/>
            <family val="2"/>
          </rPr>
          <t xml:space="preserve">FACTURATION
</t>
        </r>
        <r>
          <rPr>
            <sz val="9"/>
            <color indexed="81"/>
            <rFont val="Tahoma"/>
            <family val="2"/>
          </rPr>
          <t>Choisir la mention correspondante dans la liste de choix</t>
        </r>
      </text>
    </comment>
    <comment ref="M74" authorId="0" shapeId="0">
      <text>
        <r>
          <rPr>
            <b/>
            <sz val="9"/>
            <color indexed="81"/>
            <rFont val="Tahoma"/>
            <family val="2"/>
          </rPr>
          <t xml:space="preserve">PAIEMENT
</t>
        </r>
        <r>
          <rPr>
            <sz val="9"/>
            <color indexed="81"/>
            <rFont val="Tahoma"/>
            <family val="2"/>
          </rPr>
          <t>Choisir la mention correspondante dans la liste de choix</t>
        </r>
      </text>
    </comment>
    <comment ref="G75" authorId="0" shapeId="0">
      <text>
        <r>
          <rPr>
            <b/>
            <sz val="9"/>
            <color indexed="81"/>
            <rFont val="Tahoma"/>
            <family val="2"/>
          </rPr>
          <t xml:space="preserve">LIVRAISON
</t>
        </r>
        <r>
          <rPr>
            <sz val="9"/>
            <color indexed="81"/>
            <rFont val="Tahoma"/>
            <family val="2"/>
          </rPr>
          <t>Choisir la mention correspondante dans la liste de choix</t>
        </r>
      </text>
    </comment>
    <comment ref="K75" authorId="0" shapeId="0">
      <text>
        <r>
          <rPr>
            <b/>
            <sz val="9"/>
            <color indexed="81"/>
            <rFont val="Tahoma"/>
            <family val="2"/>
          </rPr>
          <t xml:space="preserve">FACTURATION
</t>
        </r>
        <r>
          <rPr>
            <sz val="9"/>
            <color indexed="81"/>
            <rFont val="Tahoma"/>
            <family val="2"/>
          </rPr>
          <t>Choisir la mention correspondante dans la liste de choix</t>
        </r>
      </text>
    </comment>
    <comment ref="M75" authorId="0" shapeId="0">
      <text>
        <r>
          <rPr>
            <b/>
            <sz val="9"/>
            <color indexed="81"/>
            <rFont val="Tahoma"/>
            <family val="2"/>
          </rPr>
          <t xml:space="preserve">PAIEMENT
</t>
        </r>
        <r>
          <rPr>
            <sz val="9"/>
            <color indexed="81"/>
            <rFont val="Tahoma"/>
            <family val="2"/>
          </rPr>
          <t>Choisir la mention correspondante dans la liste de choix</t>
        </r>
      </text>
    </comment>
    <comment ref="D76" authorId="0" shapeId="0">
      <text>
        <r>
          <rPr>
            <b/>
            <sz val="9"/>
            <color indexed="81"/>
            <rFont val="Tahoma"/>
            <family val="2"/>
          </rPr>
          <t xml:space="preserve">CONTRÔLE REALISE EN PRESENCE DU TRANSPORTEUR
</t>
        </r>
        <r>
          <rPr>
            <sz val="9"/>
            <color indexed="81"/>
            <rFont val="Tahoma"/>
            <family val="2"/>
          </rPr>
          <t>Choisir la mention correspondante dans la liste de choix</t>
        </r>
      </text>
    </comment>
    <comment ref="G76" authorId="0" shapeId="0">
      <text>
        <r>
          <rPr>
            <b/>
            <sz val="9"/>
            <color indexed="81"/>
            <rFont val="Tahoma"/>
            <family val="2"/>
          </rPr>
          <t xml:space="preserve">MOTIF DES RESERVES
</t>
        </r>
        <r>
          <rPr>
            <sz val="9"/>
            <color indexed="81"/>
            <rFont val="Tahoma"/>
            <family val="2"/>
          </rPr>
          <t>Choisir le motif pour lequel des réserves à la livraison ont été formulée  dans la liste de choix
Si la liste de choix ne propose pas de motif correspondant, l'indiquer sur le bon de livraison lui-même</t>
        </r>
      </text>
    </comment>
  </commentList>
</comments>
</file>

<file path=xl/sharedStrings.xml><?xml version="1.0" encoding="utf-8"?>
<sst xmlns="http://schemas.openxmlformats.org/spreadsheetml/2006/main" count="142" uniqueCount="139">
  <si>
    <t>Références à rappeler sur la facture et le bon de livraison</t>
  </si>
  <si>
    <t>BON DE COMMANDE</t>
  </si>
  <si>
    <t xml:space="preserve">SERVICE </t>
  </si>
  <si>
    <t>COMPTE</t>
  </si>
  <si>
    <t>QUANTITES</t>
  </si>
  <si>
    <t>UNITE</t>
  </si>
  <si>
    <t>PRIX UNITAIRE</t>
  </si>
  <si>
    <t xml:space="preserve">MONTANT TOTAL </t>
  </si>
  <si>
    <t>TOTAL H.T.</t>
  </si>
  <si>
    <t>DOMAINE</t>
  </si>
  <si>
    <t>ACTIVITE</t>
  </si>
  <si>
    <t>BON N°</t>
  </si>
  <si>
    <t>Commandées</t>
  </si>
  <si>
    <t>Reçues</t>
  </si>
  <si>
    <t>DESIGNATIONS</t>
  </si>
  <si>
    <t>REFERENCES</t>
  </si>
  <si>
    <t xml:space="preserve">     A Chinon, le</t>
  </si>
  <si>
    <t>Toute facture ou mémoire ne comportant pas l'indication imprimée de l'entreprise ou du fournisseur devra être arrêtée en toutes lettres et signée.</t>
  </si>
  <si>
    <t>Le taux, l'assiette et le montant de la T. V. A. seront précisés.</t>
  </si>
  <si>
    <t>Si la désignation de marchandises ne peut apparaître sur la facture ou mémoire, joindre un document donnant la signification des codes.</t>
  </si>
  <si>
    <r>
      <t xml:space="preserve">Les paiements seront effectués sur la présentation d'un mémoire ou facture en 3 exemplaires. Préciser sur le mémoire ou la  facture le mode de paiement et les coordonnées complètes du compte courant postal ou bancaire </t>
    </r>
    <r>
      <rPr>
        <b/>
        <sz val="6"/>
        <rFont val="Arial"/>
        <family val="2"/>
      </rPr>
      <t>(IBAN ET BIC INDISPENSABLES AU REGLEMENT DE LA FACTURE)</t>
    </r>
    <r>
      <rPr>
        <sz val="6"/>
        <rFont val="Arial"/>
        <family val="2"/>
      </rPr>
      <t>.</t>
    </r>
  </si>
  <si>
    <t>ADRESSE DE LIVRAISON</t>
  </si>
  <si>
    <t>DATE DE LIVRAISON</t>
  </si>
  <si>
    <t>Le Chef d'établissement,</t>
  </si>
  <si>
    <t>L'Adjoint-gestionnaire,</t>
  </si>
  <si>
    <t>Lycée polyvalent François Rabelais</t>
  </si>
  <si>
    <t>28, quai Danton</t>
  </si>
  <si>
    <t>Tél : 02.47.93.50.00     Télécopie : 02.47.93.50.29</t>
  </si>
  <si>
    <t>Courriel : intendance.rabelais@ac-orleans-tours.fr</t>
  </si>
  <si>
    <t>37 500 CHINON France</t>
  </si>
  <si>
    <t>DESTINATAIRE FINAL DE LA COMMANDE</t>
  </si>
  <si>
    <t>Nom</t>
  </si>
  <si>
    <t>FOURNISSEUR OU PRESTATAIRE</t>
  </si>
  <si>
    <t>T.V.A applicable</t>
  </si>
  <si>
    <t>Service</t>
  </si>
  <si>
    <t>CONSIGNE DE LIVRAISON :</t>
  </si>
  <si>
    <t>Tél :</t>
  </si>
  <si>
    <t>Télécopie :</t>
  </si>
  <si>
    <t>Carton</t>
  </si>
  <si>
    <t>Boîte</t>
  </si>
  <si>
    <t>Paquet</t>
  </si>
  <si>
    <t>Liasse</t>
  </si>
  <si>
    <t>T.V.A</t>
  </si>
  <si>
    <t>CONSIGNE DE LIVRAISON</t>
  </si>
  <si>
    <t>LIVRAISON EN PERIODE SCOLAIRE UNIQUEMENT</t>
  </si>
  <si>
    <t>LIVRAISON HORS PERIODE SCOLAIRE UNIQUEMENT</t>
  </si>
  <si>
    <t>PREVOIR PERSONNEL DE MANUTENTION</t>
  </si>
  <si>
    <t>LIVRAISON A DEPOSER EN CUISINE CENTRALE, BATIMENT D RESTAURATION</t>
  </si>
  <si>
    <t>LIVRAISON A DEPOSER A L'ACCUEIL, ADMINISTRATION, BATIMENT B</t>
  </si>
  <si>
    <t>LIVRAISON URGENTE A DEPOSER SANS DELAI</t>
  </si>
  <si>
    <t>PREVOIR DES DIFFICULTES DE CIRCULATION POUR ACCEDER A L'ETABLISSEMENT</t>
  </si>
  <si>
    <t>SERVICES</t>
  </si>
  <si>
    <t>Intendance</t>
  </si>
  <si>
    <t>Direction</t>
  </si>
  <si>
    <t>Vie scolaire</t>
  </si>
  <si>
    <t>C.D.I</t>
  </si>
  <si>
    <t>Laboratoires</t>
  </si>
  <si>
    <t>Cuisine centrale</t>
  </si>
  <si>
    <t>Internat</t>
  </si>
  <si>
    <t>Ateliers techniques</t>
  </si>
  <si>
    <t>Ateliers pédagogiques</t>
  </si>
  <si>
    <t>TOTAL  T.T.C</t>
  </si>
  <si>
    <t>TOTAL H.T A REPORTER</t>
  </si>
  <si>
    <t>FRAIS DE PORT</t>
  </si>
  <si>
    <t>Autre</t>
  </si>
  <si>
    <t>Prénom</t>
  </si>
  <si>
    <t>Infirmerie</t>
  </si>
  <si>
    <t>Autres</t>
  </si>
  <si>
    <t>AUCUNE CONSIGNE SPECIFIQUE</t>
  </si>
  <si>
    <t>Mètre</t>
  </si>
  <si>
    <t>Kilogramme</t>
  </si>
  <si>
    <t>Litre</t>
  </si>
  <si>
    <t>Toute livraison non conforme au bon de commande établi ou au recensement des besoins communiqué ou parvenue détériorée sera systématiquement refusée.</t>
  </si>
  <si>
    <t>CONTRÔLE LIVRAISON</t>
  </si>
  <si>
    <t>AUTEUR DU CONTROLE</t>
  </si>
  <si>
    <t>CONTRÔLE REALISE EN PRESENCE DU TRANSPORTEUR</t>
  </si>
  <si>
    <t>LIVRAISON</t>
  </si>
  <si>
    <t>ACCEPTEE</t>
  </si>
  <si>
    <t>REFUSEE</t>
  </si>
  <si>
    <t>RESERVES</t>
  </si>
  <si>
    <t>NON RESPECT DU DELAI DE LIVRAISON</t>
  </si>
  <si>
    <t>ARTICLES NON CONFORMES AU BON DE COMMANDE</t>
  </si>
  <si>
    <t>ARTICLES DETERIORES OU DEGRADES</t>
  </si>
  <si>
    <t>ARTICLES PERDUS OU VOLES DURANT LE TRANSPORT</t>
  </si>
  <si>
    <t>ARTICLES MANQUANTS EN ATTENTE DE LIVRAISON ULTERIEURE</t>
  </si>
  <si>
    <t>ERREUR DANS L'EXECUTION DE LA COMMANDE</t>
  </si>
  <si>
    <t>ERREUR DU PRESTATAIRE QUANT AU DEVIS FOURNI</t>
  </si>
  <si>
    <t>AUTRE MOTIF DETAILLE SUR LE BON DE LIVRAISON</t>
  </si>
  <si>
    <t>PAIEMENT</t>
  </si>
  <si>
    <t>VALIDE</t>
  </si>
  <si>
    <t>SUSPENDU</t>
  </si>
  <si>
    <t>REFUSE</t>
  </si>
  <si>
    <t>DATE DU CONTROLE</t>
  </si>
  <si>
    <t>FACTURATION</t>
  </si>
  <si>
    <t>AVOIR</t>
  </si>
  <si>
    <t>REMBOURSEMENT</t>
  </si>
  <si>
    <t>ANNULATION</t>
  </si>
  <si>
    <t>MOTIF DES RESERVES</t>
  </si>
  <si>
    <t>Cette commande est un marché public, au sens de l'article 1 du Code des marchés publics. Le cahier des clauses administratives générales des marchés de fournitures ou services est librement consultable et téléchargeable sur le site internet de l'établissement à l'adresse http://www.lyceerabelais.fr rubrique intendance.</t>
  </si>
  <si>
    <t>DATE DE LIVRAISON ULTERIEURE SI NECESSAIRE</t>
  </si>
  <si>
    <t>Conformément aux articles 24 et 25 du cahier des clauses administratives générales des marchés de fournitures ou services, le fournisseur ou prestataire sollicité est tenu de procéder, sur demande du pouvoir adjudicateur au retrait des marchandises refusées.</t>
  </si>
  <si>
    <t>Sac</t>
  </si>
  <si>
    <t>OUI</t>
  </si>
  <si>
    <t>NON</t>
  </si>
  <si>
    <t>Gymnase</t>
  </si>
  <si>
    <t>LHERMET</t>
  </si>
  <si>
    <t>LAURENT</t>
  </si>
  <si>
    <r>
      <t>Briquestore</t>
    </r>
    <r>
      <rPr>
        <sz val="8"/>
        <rFont val="Calibri"/>
        <family val="2"/>
      </rPr>
      <t>®</t>
    </r>
  </si>
  <si>
    <t>https://www.briquestore.fr/</t>
  </si>
  <si>
    <t>Double conique Z20 1M</t>
  </si>
  <si>
    <t>Double conique Z12 1M</t>
  </si>
  <si>
    <t>Engrenage Z12</t>
  </si>
  <si>
    <t>Différentiale 3M Z28</t>
  </si>
  <si>
    <t>Connector PEG W. Friction</t>
  </si>
  <si>
    <t>Connector PEG/CROSS Axle</t>
  </si>
  <si>
    <t>Axe 4M</t>
  </si>
  <si>
    <t>Axe 10M</t>
  </si>
  <si>
    <t>Axe 8M</t>
  </si>
  <si>
    <t>Axe 7M</t>
  </si>
  <si>
    <t>Ball with friction Snap</t>
  </si>
  <si>
    <t>Angle 0</t>
  </si>
  <si>
    <t>Angle 2</t>
  </si>
  <si>
    <t>Technic Brique 1x2</t>
  </si>
  <si>
    <t>Technic Brique 1x8</t>
  </si>
  <si>
    <t>Cross Block 3M</t>
  </si>
  <si>
    <t>Bush for CROSS Axle</t>
  </si>
  <si>
    <t>Double Cross Block</t>
  </si>
  <si>
    <t>Technic 7M Beam</t>
  </si>
  <si>
    <t>CROSS AXLE 3M</t>
  </si>
  <si>
    <t>Caterpillar Track Noir</t>
  </si>
  <si>
    <t>Fric. Snap W/CROSS Hole 2M Gris</t>
  </si>
  <si>
    <t>Connector PEG-Medium stone grey</t>
  </si>
  <si>
    <t>Technic CROSS BLOCK/FORK 2x2 Medium stone grey</t>
  </si>
  <si>
    <t>Technic CROSS BLOCK 2x1 Medium stone grey</t>
  </si>
  <si>
    <t>1/2 Bush Medium stone grey</t>
  </si>
  <si>
    <t>CONN.BUSH W.FRIC./COSSALE Bleu</t>
  </si>
  <si>
    <t>Connector PEG W. Friction 3M Bleu</t>
  </si>
  <si>
    <t>3M Connector PEG Beige</t>
  </si>
  <si>
    <t>Courriel : prise de contact via la rucbrique "contactez-nous"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</si>
</sst>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C]d\ mmmm\ yyyy;@"/>
    <numFmt numFmtId="165" formatCode="#,##0.00\ &quot;€&quot;"/>
    <numFmt numFmtId="166" formatCode="0.0"/>
  </numFmts>
  <fonts count="24" x14ac:knownFonts="1">
    <font>
      <sz val="11"/>
      <color theme="1"/>
      <name val="Calibri"/>
      <family val="2"/>
      <scheme val="minor"/>
    </font>
    <font>
      <b/>
      <sz val="8"/>
      <name val="Arial"/>
      <family val="2"/>
    </font>
    <font>
      <sz val="8"/>
      <name val="Arial"/>
      <family val="2"/>
    </font>
    <font>
      <b/>
      <sz val="6"/>
      <name val="Arial"/>
      <family val="2"/>
    </font>
    <font>
      <sz val="6"/>
      <name val="Arial"/>
      <family val="2"/>
    </font>
    <font>
      <sz val="9"/>
      <color indexed="81"/>
      <name val="Tahoma"/>
      <family val="2"/>
    </font>
    <font>
      <b/>
      <sz val="9"/>
      <color indexed="81"/>
      <name val="Tahoma"/>
      <family val="2"/>
    </font>
    <font>
      <b/>
      <sz val="11"/>
      <color theme="1"/>
      <name val="Calibri"/>
      <family val="2"/>
      <scheme val="minor"/>
    </font>
    <font>
      <sz val="10"/>
      <color theme="1"/>
      <name val="Arial"/>
      <family val="2"/>
    </font>
    <font>
      <b/>
      <sz val="10"/>
      <color theme="1"/>
      <name val="Arial"/>
      <family val="2"/>
    </font>
    <font>
      <b/>
      <sz val="10"/>
      <color theme="1"/>
      <name val="Calibri"/>
      <family val="2"/>
      <scheme val="minor"/>
    </font>
    <font>
      <sz val="8"/>
      <color theme="1"/>
      <name val="Arial"/>
      <family val="2"/>
    </font>
    <font>
      <sz val="6"/>
      <color theme="1"/>
      <name val="Arial"/>
      <family val="2"/>
    </font>
    <font>
      <sz val="8"/>
      <color rgb="FF000000"/>
      <name val="Arial"/>
      <family val="2"/>
    </font>
    <font>
      <b/>
      <sz val="8"/>
      <color theme="1"/>
      <name val="Arial"/>
      <family val="2"/>
    </font>
    <font>
      <sz val="6"/>
      <color theme="1"/>
      <name val="Calibri"/>
      <family val="2"/>
      <scheme val="minor"/>
    </font>
    <font>
      <sz val="8"/>
      <color theme="1"/>
      <name val="Calibri"/>
      <family val="2"/>
      <scheme val="minor"/>
    </font>
    <font>
      <sz val="8"/>
      <name val="Calibri"/>
      <family val="2"/>
    </font>
    <font>
      <u/>
      <sz val="11"/>
      <color theme="10"/>
      <name val="Calibri"/>
      <family val="2"/>
      <scheme val="minor"/>
    </font>
    <font>
      <sz val="11"/>
      <color rgb="FFFF0000"/>
      <name val="Calibri"/>
      <family val="2"/>
      <scheme val="minor"/>
    </font>
    <font>
      <b/>
      <sz val="11"/>
      <color rgb="FF00B050"/>
      <name val="Calibri"/>
      <family val="2"/>
      <scheme val="minor"/>
    </font>
    <font>
      <b/>
      <sz val="10"/>
      <color rgb="FF00B050"/>
      <name val="Arial"/>
      <family val="2"/>
    </font>
    <font>
      <sz val="8"/>
      <color rgb="FFFF0000"/>
      <name val="Arial"/>
      <family val="2"/>
    </font>
    <font>
      <u/>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3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8" fillId="0" borderId="0" applyNumberFormat="0" applyFill="0" applyBorder="0" applyAlignment="0" applyProtection="0"/>
  </cellStyleXfs>
  <cellXfs count="229">
    <xf numFmtId="0" fontId="0" fillId="0" borderId="0" xfId="0"/>
    <xf numFmtId="0" fontId="0" fillId="0" borderId="0" xfId="0" applyAlignment="1">
      <alignment vertical="center"/>
    </xf>
    <xf numFmtId="0" fontId="0" fillId="0" borderId="0" xfId="0" applyBorder="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Border="1" applyAlignment="1">
      <alignment horizontal="left" vertical="center"/>
    </xf>
    <xf numFmtId="0" fontId="2" fillId="0" borderId="2" xfId="0" applyFont="1" applyBorder="1" applyAlignment="1">
      <alignment horizontal="center" vertical="center" wrapText="1"/>
    </xf>
    <xf numFmtId="0" fontId="4" fillId="0" borderId="4" xfId="0" applyFont="1" applyBorder="1" applyAlignment="1">
      <alignment horizontal="left" vertical="center"/>
    </xf>
    <xf numFmtId="0" fontId="4" fillId="0" borderId="5" xfId="0" applyFont="1" applyBorder="1" applyAlignment="1">
      <alignment horizontal="left" vertical="center"/>
    </xf>
    <xf numFmtId="165" fontId="2" fillId="0" borderId="5" xfId="0" applyNumberFormat="1" applyFont="1" applyBorder="1" applyAlignment="1">
      <alignment vertical="center"/>
    </xf>
    <xf numFmtId="11" fontId="1" fillId="0" borderId="0" xfId="0" applyNumberFormat="1" applyFont="1" applyBorder="1" applyAlignment="1">
      <alignment horizontal="right" vertical="center"/>
    </xf>
    <xf numFmtId="10" fontId="0" fillId="0" borderId="0" xfId="0" applyNumberFormat="1"/>
    <xf numFmtId="0" fontId="2" fillId="0" borderId="6" xfId="0" applyFont="1" applyBorder="1" applyAlignment="1">
      <alignment horizontal="center" vertical="center"/>
    </xf>
    <xf numFmtId="0" fontId="11" fillId="0" borderId="1" xfId="0" applyFont="1" applyBorder="1" applyAlignment="1">
      <alignment vertical="center"/>
    </xf>
    <xf numFmtId="0" fontId="2" fillId="0" borderId="0" xfId="0" applyFont="1" applyBorder="1" applyAlignment="1">
      <alignment horizontal="center" vertical="center"/>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11" fillId="0" borderId="0" xfId="0" applyFont="1" applyBorder="1" applyAlignment="1">
      <alignment horizontal="right" vertical="center"/>
    </xf>
    <xf numFmtId="0" fontId="11" fillId="0" borderId="0" xfId="0" applyFont="1" applyBorder="1" applyAlignment="1">
      <alignment vertical="center"/>
    </xf>
    <xf numFmtId="0" fontId="11" fillId="0" borderId="8" xfId="0" applyFont="1" applyBorder="1" applyAlignment="1">
      <alignment horizontal="center"/>
    </xf>
    <xf numFmtId="0" fontId="11" fillId="0" borderId="6" xfId="0" applyFont="1" applyBorder="1" applyAlignment="1">
      <alignment horizontal="center"/>
    </xf>
    <xf numFmtId="0" fontId="0" fillId="0" borderId="8" xfId="0" applyBorder="1"/>
    <xf numFmtId="0" fontId="0" fillId="0" borderId="6" xfId="0" applyBorder="1"/>
    <xf numFmtId="0" fontId="0" fillId="0" borderId="9" xfId="0" applyBorder="1"/>
    <xf numFmtId="0" fontId="12" fillId="0" borderId="5" xfId="0" applyFont="1" applyFill="1" applyBorder="1" applyAlignment="1">
      <alignment horizontal="center" vertical="center"/>
    </xf>
    <xf numFmtId="0" fontId="12" fillId="0" borderId="4" xfId="0" applyFont="1" applyFill="1" applyBorder="1" applyAlignment="1">
      <alignment horizontal="center" vertical="center"/>
    </xf>
    <xf numFmtId="0" fontId="4" fillId="0" borderId="10" xfId="0" applyFont="1" applyBorder="1" applyAlignment="1">
      <alignment horizontal="left" vertical="center"/>
    </xf>
    <xf numFmtId="165" fontId="1" fillId="0" borderId="1" xfId="0" applyNumberFormat="1" applyFont="1" applyBorder="1" applyAlignment="1">
      <alignment horizontal="center" vertical="center" wrapText="1"/>
    </xf>
    <xf numFmtId="0" fontId="0" fillId="0" borderId="0" xfId="0" applyBorder="1"/>
    <xf numFmtId="0" fontId="0" fillId="0" borderId="1" xfId="0" applyBorder="1"/>
    <xf numFmtId="0" fontId="11" fillId="0" borderId="0" xfId="0" applyFont="1" applyBorder="1" applyAlignment="1" applyProtection="1">
      <alignment vertical="center"/>
      <protection locked="0"/>
    </xf>
    <xf numFmtId="16" fontId="2" fillId="0" borderId="5" xfId="0" applyNumberFormat="1"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49" fontId="2" fillId="0" borderId="5" xfId="0" applyNumberFormat="1" applyFont="1" applyBorder="1" applyAlignment="1" applyProtection="1">
      <alignment horizontal="center" vertical="center"/>
      <protection locked="0"/>
    </xf>
    <xf numFmtId="165" fontId="2" fillId="0" borderId="5" xfId="0" applyNumberFormat="1" applyFont="1" applyBorder="1" applyAlignment="1" applyProtection="1">
      <alignment vertical="center"/>
      <protection locked="0"/>
    </xf>
    <xf numFmtId="165" fontId="2" fillId="0" borderId="5" xfId="0" applyNumberFormat="1" applyFont="1" applyBorder="1" applyAlignment="1" applyProtection="1">
      <alignment horizontal="right" vertical="center"/>
      <protection locked="0"/>
    </xf>
    <xf numFmtId="165" fontId="2" fillId="0" borderId="4" xfId="0" applyNumberFormat="1" applyFont="1" applyBorder="1" applyAlignment="1" applyProtection="1">
      <alignment horizontal="right" vertical="center"/>
      <protection locked="0"/>
    </xf>
    <xf numFmtId="0" fontId="12" fillId="0" borderId="11"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11" fillId="0" borderId="5" xfId="0" applyFont="1" applyFill="1" applyBorder="1" applyAlignment="1" applyProtection="1">
      <alignment horizontal="center" vertical="center"/>
      <protection locked="0"/>
    </xf>
    <xf numFmtId="166" fontId="2" fillId="0" borderId="5" xfId="0" applyNumberFormat="1" applyFont="1" applyBorder="1" applyAlignment="1" applyProtection="1">
      <alignment horizontal="center" vertical="center"/>
      <protection locked="0"/>
    </xf>
    <xf numFmtId="0" fontId="12" fillId="0" borderId="12" xfId="0" applyFont="1" applyFill="1" applyBorder="1" applyAlignment="1">
      <alignment horizontal="center" vertical="center"/>
    </xf>
    <xf numFmtId="0" fontId="2" fillId="0" borderId="5" xfId="0" applyNumberFormat="1" applyFont="1" applyBorder="1" applyAlignment="1">
      <alignment vertical="center"/>
    </xf>
    <xf numFmtId="0" fontId="13" fillId="0" borderId="0" xfId="0" applyFont="1" applyAlignment="1">
      <alignment horizontal="center"/>
    </xf>
    <xf numFmtId="0" fontId="2" fillId="0" borderId="5" xfId="0" applyFont="1" applyBorder="1" applyAlignment="1" applyProtection="1">
      <alignment horizontal="center" vertical="center"/>
      <protection locked="0"/>
    </xf>
    <xf numFmtId="0" fontId="18" fillId="0" borderId="0" xfId="1"/>
    <xf numFmtId="0" fontId="19" fillId="0" borderId="0" xfId="0" applyFont="1"/>
    <xf numFmtId="0" fontId="2" fillId="0" borderId="0" xfId="0" applyFont="1" applyFill="1" applyBorder="1" applyAlignment="1">
      <alignment vertical="center"/>
    </xf>
    <xf numFmtId="0" fontId="2" fillId="0" borderId="28" xfId="0" applyFont="1" applyFill="1" applyBorder="1" applyAlignment="1">
      <alignment vertical="center"/>
    </xf>
    <xf numFmtId="0" fontId="0" fillId="0" borderId="0" xfId="0" applyAlignment="1">
      <alignment horizontal="right"/>
    </xf>
    <xf numFmtId="0" fontId="10" fillId="0" borderId="0" xfId="0" applyFont="1" applyAlignment="1">
      <alignment horizontal="right" vertical="center"/>
    </xf>
    <xf numFmtId="0" fontId="8" fillId="0" borderId="0" xfId="0" applyFont="1" applyAlignment="1">
      <alignment horizontal="right"/>
    </xf>
    <xf numFmtId="0" fontId="20" fillId="0" borderId="0" xfId="0" applyFont="1" applyFill="1" applyAlignment="1">
      <alignment horizontal="right"/>
    </xf>
    <xf numFmtId="0" fontId="21" fillId="0" borderId="0" xfId="0" applyFont="1" applyFill="1" applyAlignment="1">
      <alignment horizontal="right"/>
    </xf>
    <xf numFmtId="0" fontId="22" fillId="0" borderId="7" xfId="0" applyFont="1" applyBorder="1" applyAlignment="1">
      <alignment horizontal="center"/>
    </xf>
    <xf numFmtId="0" fontId="22" fillId="0" borderId="5" xfId="0" applyFont="1" applyBorder="1" applyAlignment="1" applyProtection="1">
      <alignment horizontal="center" vertical="center"/>
      <protection locked="0"/>
    </xf>
    <xf numFmtId="166" fontId="22" fillId="0" borderId="5" xfId="0" applyNumberFormat="1" applyFont="1" applyBorder="1" applyAlignment="1" applyProtection="1">
      <alignment horizontal="center" vertical="center"/>
      <protection locked="0"/>
    </xf>
    <xf numFmtId="49" fontId="22" fillId="0" borderId="5" xfId="0" applyNumberFormat="1" applyFont="1" applyBorder="1" applyAlignment="1" applyProtection="1">
      <alignment horizontal="center" vertical="center"/>
      <protection locked="0"/>
    </xf>
    <xf numFmtId="165" fontId="22" fillId="0" borderId="5" xfId="0" applyNumberFormat="1" applyFont="1" applyBorder="1" applyAlignment="1" applyProtection="1">
      <alignment horizontal="right" vertical="center"/>
      <protection locked="0"/>
    </xf>
    <xf numFmtId="165" fontId="22" fillId="0" borderId="5" xfId="0" applyNumberFormat="1" applyFont="1" applyBorder="1" applyAlignment="1">
      <alignment vertical="center"/>
    </xf>
    <xf numFmtId="0" fontId="22" fillId="0" borderId="6" xfId="0" applyFont="1" applyBorder="1" applyAlignment="1">
      <alignment horizontal="center"/>
    </xf>
    <xf numFmtId="166" fontId="22" fillId="3" borderId="5" xfId="0" applyNumberFormat="1" applyFont="1" applyFill="1" applyBorder="1" applyAlignment="1" applyProtection="1">
      <alignment horizontal="center" vertical="center"/>
      <protection locked="0"/>
    </xf>
    <xf numFmtId="0" fontId="2" fillId="0" borderId="6" xfId="0" applyFont="1" applyBorder="1" applyAlignment="1">
      <alignment horizontal="center"/>
    </xf>
    <xf numFmtId="0" fontId="2" fillId="0" borderId="7" xfId="0" applyFont="1" applyBorder="1" applyAlignment="1">
      <alignment horizontal="center"/>
    </xf>
    <xf numFmtId="10" fontId="0" fillId="0" borderId="0" xfId="0" applyNumberFormat="1" applyFill="1" applyAlignment="1">
      <alignment horizontal="center"/>
    </xf>
    <xf numFmtId="0" fontId="2" fillId="0" borderId="5" xfId="0" applyFont="1" applyBorder="1" applyAlignment="1" applyProtection="1">
      <alignment horizontal="left" vertical="center"/>
      <protection locked="0"/>
    </xf>
    <xf numFmtId="0" fontId="9" fillId="0" borderId="0" xfId="0" applyFont="1" applyAlignment="1">
      <alignment horizontal="center" vertical="center"/>
    </xf>
    <xf numFmtId="0" fontId="0" fillId="0" borderId="0" xfId="0" applyAlignment="1"/>
    <xf numFmtId="0" fontId="1" fillId="0" borderId="8" xfId="0" applyFont="1" applyBorder="1" applyAlignment="1">
      <alignment horizontal="center" vertical="center" wrapText="1"/>
    </xf>
    <xf numFmtId="0" fontId="0" fillId="0" borderId="13" xfId="0" applyBorder="1" applyAlignment="1"/>
    <xf numFmtId="0" fontId="0" fillId="0" borderId="23" xfId="0" applyBorder="1" applyAlignment="1"/>
    <xf numFmtId="0" fontId="0" fillId="0" borderId="7" xfId="0" applyBorder="1" applyAlignment="1"/>
    <xf numFmtId="0" fontId="0" fillId="0" borderId="2" xfId="0" applyBorder="1" applyAlignment="1"/>
    <xf numFmtId="0" fontId="0" fillId="0" borderId="3" xfId="0" applyBorder="1" applyAlignment="1"/>
    <xf numFmtId="0" fontId="2" fillId="0" borderId="6" xfId="0" applyFont="1" applyBorder="1" applyAlignment="1">
      <alignment horizontal="center" vertical="center" wrapText="1"/>
    </xf>
    <xf numFmtId="0" fontId="0" fillId="0" borderId="0" xfId="0" applyBorder="1" applyAlignment="1"/>
    <xf numFmtId="0" fontId="0" fillId="0" borderId="1" xfId="0" applyBorder="1" applyAlignment="1"/>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pplyProtection="1">
      <alignment horizontal="center" vertical="center"/>
      <protection locked="0"/>
    </xf>
    <xf numFmtId="0" fontId="11" fillId="0" borderId="0" xfId="0" applyFont="1" applyBorder="1" applyAlignment="1" applyProtection="1">
      <alignment vertical="center"/>
      <protection locked="0"/>
    </xf>
    <xf numFmtId="0" fontId="11" fillId="0" borderId="1" xfId="0" applyFont="1" applyBorder="1" applyAlignment="1" applyProtection="1">
      <alignment vertical="center"/>
      <protection locked="0"/>
    </xf>
    <xf numFmtId="0" fontId="18" fillId="0" borderId="6" xfId="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0" fontId="2" fillId="0" borderId="23" xfId="0" applyFon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14" fillId="0" borderId="8" xfId="0" applyFont="1" applyBorder="1" applyAlignment="1">
      <alignment horizontal="center" vertical="center"/>
    </xf>
    <xf numFmtId="0" fontId="14" fillId="0" borderId="13" xfId="0" applyFont="1" applyBorder="1" applyAlignment="1">
      <alignment vertical="center"/>
    </xf>
    <xf numFmtId="0" fontId="14" fillId="0" borderId="23" xfId="0" applyFont="1" applyBorder="1" applyAlignment="1">
      <alignment vertical="center"/>
    </xf>
    <xf numFmtId="0" fontId="11" fillId="0" borderId="0" xfId="0" applyFont="1" applyBorder="1" applyAlignment="1">
      <alignment vertical="center"/>
    </xf>
    <xf numFmtId="0" fontId="11" fillId="0" borderId="1" xfId="0" applyFont="1" applyBorder="1" applyAlignment="1">
      <alignment vertical="center"/>
    </xf>
    <xf numFmtId="0" fontId="18" fillId="0" borderId="7" xfId="1" applyBorder="1" applyAlignment="1" applyProtection="1">
      <alignment horizontal="center" vertical="center"/>
      <protection locked="0"/>
    </xf>
    <xf numFmtId="0" fontId="18" fillId="0" borderId="2" xfId="1" applyBorder="1" applyAlignment="1" applyProtection="1">
      <alignment vertical="center"/>
      <protection locked="0"/>
    </xf>
    <xf numFmtId="0" fontId="18" fillId="0" borderId="3" xfId="1" applyBorder="1" applyAlignment="1" applyProtection="1">
      <alignment vertical="center"/>
      <protection locked="0"/>
    </xf>
    <xf numFmtId="0" fontId="1" fillId="0" borderId="5" xfId="0" applyFont="1" applyBorder="1" applyAlignment="1">
      <alignment horizontal="center" vertical="center" wrapText="1"/>
    </xf>
    <xf numFmtId="0" fontId="23" fillId="0" borderId="5" xfId="1" applyFont="1" applyBorder="1" applyAlignment="1" applyProtection="1">
      <alignment horizontal="left" vertical="center"/>
      <protection locked="0"/>
    </xf>
    <xf numFmtId="0" fontId="2" fillId="0" borderId="13" xfId="0" applyFont="1"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165" fontId="2" fillId="0" borderId="4" xfId="0" applyNumberFormat="1" applyFont="1" applyBorder="1" applyAlignment="1">
      <alignment horizontal="center" vertical="center"/>
    </xf>
    <xf numFmtId="0" fontId="0" fillId="0" borderId="10" xfId="0" applyBorder="1" applyAlignment="1">
      <alignment horizontal="center" vertical="center"/>
    </xf>
    <xf numFmtId="0" fontId="2" fillId="0" borderId="8"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2" xfId="0" applyFont="1" applyBorder="1" applyAlignment="1">
      <alignment horizontal="center" vertical="center" wrapText="1"/>
    </xf>
    <xf numFmtId="165" fontId="2" fillId="0" borderId="4" xfId="0" applyNumberFormat="1" applyFont="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16" fillId="0" borderId="13" xfId="0" applyFont="1" applyBorder="1" applyAlignment="1" applyProtection="1">
      <alignment horizontal="center" vertical="center" wrapText="1"/>
      <protection locked="0"/>
    </xf>
    <xf numFmtId="0" fontId="16" fillId="0" borderId="23" xfId="0" applyFont="1" applyBorder="1" applyAlignment="1" applyProtection="1">
      <alignment horizontal="center" vertical="center" wrapText="1"/>
      <protection locked="0"/>
    </xf>
    <xf numFmtId="0" fontId="16" fillId="0" borderId="7" xfId="0" applyFont="1" applyBorder="1" applyAlignment="1" applyProtection="1">
      <alignment horizontal="center" vertical="center" wrapText="1"/>
      <protection locked="0"/>
    </xf>
    <xf numFmtId="0" fontId="16" fillId="0" borderId="2" xfId="0" applyFont="1" applyBorder="1" applyAlignment="1" applyProtection="1">
      <alignment horizontal="center" vertical="center" wrapText="1"/>
      <protection locked="0"/>
    </xf>
    <xf numFmtId="0" fontId="16" fillId="0" borderId="3" xfId="0" applyFont="1" applyBorder="1" applyAlignment="1" applyProtection="1">
      <alignment horizontal="center" vertical="center" wrapText="1"/>
      <protection locked="0"/>
    </xf>
    <xf numFmtId="0" fontId="1" fillId="0" borderId="8" xfId="0" applyFont="1" applyBorder="1" applyAlignment="1">
      <alignment horizontal="center" vertical="center"/>
    </xf>
    <xf numFmtId="0" fontId="16" fillId="0" borderId="0" xfId="0" applyFont="1" applyBorder="1" applyAlignment="1">
      <alignment horizontal="center" vertical="center"/>
    </xf>
    <xf numFmtId="0" fontId="2" fillId="0" borderId="0" xfId="0" applyFont="1" applyBorder="1" applyAlignment="1">
      <alignment horizontal="center" vertical="center"/>
    </xf>
    <xf numFmtId="0" fontId="16" fillId="0" borderId="1" xfId="0" applyFont="1" applyBorder="1" applyAlignment="1">
      <alignment horizontal="center" vertical="center"/>
    </xf>
    <xf numFmtId="0" fontId="4" fillId="0" borderId="6" xfId="0" applyFont="1" applyBorder="1" applyAlignment="1">
      <alignment horizontal="justify" vertical="center" wrapText="1"/>
    </xf>
    <xf numFmtId="0" fontId="0" fillId="0" borderId="0" xfId="0" applyBorder="1" applyAlignment="1">
      <alignment horizontal="justify"/>
    </xf>
    <xf numFmtId="0" fontId="0" fillId="0" borderId="1" xfId="0" applyBorder="1" applyAlignment="1">
      <alignment horizontal="justify"/>
    </xf>
    <xf numFmtId="0" fontId="0" fillId="0" borderId="6" xfId="0" applyBorder="1" applyAlignment="1">
      <alignment horizontal="justify"/>
    </xf>
    <xf numFmtId="0" fontId="4" fillId="0" borderId="25"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26" xfId="0" applyFont="1" applyBorder="1" applyAlignment="1">
      <alignment horizontal="center" vertical="center" wrapText="1"/>
    </xf>
    <xf numFmtId="0" fontId="1" fillId="0" borderId="33" xfId="0" applyFont="1" applyBorder="1" applyAlignment="1">
      <alignment horizontal="center" vertical="center" wrapText="1"/>
    </xf>
    <xf numFmtId="0" fontId="0" fillId="0" borderId="34" xfId="0" applyBorder="1" applyAlignment="1">
      <alignment horizontal="center" vertical="center" wrapText="1"/>
    </xf>
    <xf numFmtId="0" fontId="0" fillId="0" borderId="24" xfId="0" applyBorder="1" applyAlignment="1">
      <alignment horizontal="center" vertical="center" wrapText="1"/>
    </xf>
    <xf numFmtId="165" fontId="1" fillId="0" borderId="32" xfId="0" applyNumberFormat="1" applyFont="1" applyBorder="1" applyAlignment="1">
      <alignment horizontal="center" vertical="center" wrapText="1"/>
    </xf>
    <xf numFmtId="165" fontId="1" fillId="0" borderId="19" xfId="0" applyNumberFormat="1" applyFont="1" applyBorder="1" applyAlignment="1">
      <alignment horizontal="center" vertical="center" wrapText="1"/>
    </xf>
    <xf numFmtId="0" fontId="1" fillId="0" borderId="30" xfId="0" applyFont="1" applyBorder="1" applyAlignment="1">
      <alignment horizontal="center"/>
    </xf>
    <xf numFmtId="0" fontId="0" fillId="0" borderId="35" xfId="0" applyBorder="1" applyAlignment="1"/>
    <xf numFmtId="0" fontId="0" fillId="0" borderId="36" xfId="0" applyBorder="1" applyAlignment="1"/>
    <xf numFmtId="164" fontId="1" fillId="0" borderId="33" xfId="0" applyNumberFormat="1" applyFont="1" applyBorder="1" applyAlignment="1" applyProtection="1">
      <alignment horizontal="center" vertical="center"/>
      <protection locked="0"/>
    </xf>
    <xf numFmtId="0" fontId="0" fillId="0" borderId="0" xfId="0" applyBorder="1" applyAlignment="1" applyProtection="1">
      <protection locked="0"/>
    </xf>
    <xf numFmtId="0" fontId="0" fillId="0" borderId="28" xfId="0" applyBorder="1" applyAlignment="1" applyProtection="1">
      <protection locked="0"/>
    </xf>
    <xf numFmtId="0" fontId="0" fillId="0" borderId="34" xfId="0" applyBorder="1" applyAlignment="1" applyProtection="1">
      <protection locked="0"/>
    </xf>
    <xf numFmtId="0" fontId="0" fillId="0" borderId="37" xfId="0" applyBorder="1" applyAlignment="1" applyProtection="1">
      <protection locked="0"/>
    </xf>
    <xf numFmtId="0" fontId="0" fillId="0" borderId="38" xfId="0" applyBorder="1" applyAlignment="1" applyProtection="1">
      <protection locked="0"/>
    </xf>
    <xf numFmtId="0" fontId="4" fillId="0" borderId="11" xfId="0" applyFont="1" applyBorder="1" applyAlignment="1" applyProtection="1">
      <alignment horizontal="left" vertical="center"/>
      <protection locked="0"/>
    </xf>
    <xf numFmtId="0" fontId="0" fillId="0" borderId="12" xfId="0" applyBorder="1" applyAlignment="1" applyProtection="1">
      <alignment horizontal="left" vertical="center"/>
      <protection locked="0"/>
    </xf>
    <xf numFmtId="165" fontId="2" fillId="0" borderId="18"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10" fontId="2" fillId="2" borderId="12" xfId="0" applyNumberFormat="1" applyFont="1" applyFill="1" applyBorder="1" applyAlignment="1" applyProtection="1">
      <alignment horizontal="center" vertical="center" wrapText="1"/>
      <protection locked="0"/>
    </xf>
    <xf numFmtId="0" fontId="2" fillId="0" borderId="6" xfId="0" applyFont="1" applyBorder="1" applyAlignment="1">
      <alignment horizontal="right" vertical="center" wrapText="1"/>
    </xf>
    <xf numFmtId="0" fontId="16" fillId="0" borderId="6" xfId="0" applyFont="1" applyBorder="1" applyAlignment="1">
      <alignment horizontal="right" vertical="center" wrapText="1"/>
    </xf>
    <xf numFmtId="164" fontId="2" fillId="0" borderId="0" xfId="0" applyNumberFormat="1" applyFont="1" applyBorder="1" applyAlignment="1">
      <alignment horizontal="left" vertical="center" wrapText="1"/>
    </xf>
    <xf numFmtId="164" fontId="16" fillId="0" borderId="0" xfId="0" applyNumberFormat="1" applyFont="1" applyBorder="1" applyAlignment="1">
      <alignment horizontal="left" vertical="center" wrapText="1"/>
    </xf>
    <xf numFmtId="0" fontId="2" fillId="0" borderId="8" xfId="0" applyFont="1" applyBorder="1" applyAlignment="1">
      <alignment horizontal="justify" vertical="center" wrapText="1"/>
    </xf>
    <xf numFmtId="0" fontId="16" fillId="0" borderId="13" xfId="0" applyFont="1" applyBorder="1" applyAlignment="1">
      <alignment horizontal="justify" vertical="center"/>
    </xf>
    <xf numFmtId="0" fontId="16" fillId="0" borderId="27" xfId="0" applyFont="1" applyBorder="1" applyAlignment="1">
      <alignment horizontal="justify" vertical="center"/>
    </xf>
    <xf numFmtId="0" fontId="16" fillId="0" borderId="6" xfId="0" applyFont="1" applyBorder="1" applyAlignment="1">
      <alignment horizontal="justify" vertical="center"/>
    </xf>
    <xf numFmtId="0" fontId="16" fillId="0" borderId="0" xfId="0" applyFont="1" applyAlignment="1">
      <alignment horizontal="justify" vertical="center"/>
    </xf>
    <xf numFmtId="0" fontId="16" fillId="0" borderId="28" xfId="0" applyFont="1" applyBorder="1" applyAlignment="1">
      <alignment horizontal="justify" vertical="center"/>
    </xf>
    <xf numFmtId="0" fontId="16" fillId="0" borderId="7" xfId="0" applyFont="1" applyBorder="1" applyAlignment="1">
      <alignment horizontal="justify" vertical="center"/>
    </xf>
    <xf numFmtId="0" fontId="16" fillId="0" borderId="2" xfId="0" applyFont="1" applyBorder="1" applyAlignment="1">
      <alignment horizontal="justify" vertical="center"/>
    </xf>
    <xf numFmtId="0" fontId="16" fillId="0" borderId="29" xfId="0" applyFont="1" applyBorder="1" applyAlignment="1">
      <alignment horizontal="justify" vertical="center"/>
    </xf>
    <xf numFmtId="0" fontId="2" fillId="0" borderId="30" xfId="0" applyFont="1" applyBorder="1" applyAlignment="1">
      <alignment horizontal="center" vertical="center" wrapText="1"/>
    </xf>
    <xf numFmtId="0" fontId="0" fillId="0" borderId="31" xfId="0" applyBorder="1" applyAlignment="1">
      <alignment vertical="center"/>
    </xf>
    <xf numFmtId="0" fontId="0" fillId="0" borderId="26" xfId="0" applyBorder="1" applyAlignment="1">
      <alignment vertical="center"/>
    </xf>
    <xf numFmtId="0" fontId="0" fillId="0" borderId="3" xfId="0" applyBorder="1" applyAlignment="1">
      <alignment vertical="center"/>
    </xf>
    <xf numFmtId="0" fontId="18" fillId="0" borderId="5" xfId="1" applyBorder="1" applyAlignment="1" applyProtection="1">
      <alignment horizontal="left" vertical="center"/>
      <protection locked="0"/>
    </xf>
    <xf numFmtId="0" fontId="2" fillId="0" borderId="5" xfId="0" applyFont="1" applyBorder="1" applyAlignment="1">
      <alignment horizontal="center" vertical="center" wrapText="1"/>
    </xf>
    <xf numFmtId="0" fontId="14" fillId="0" borderId="15"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protection locked="0"/>
    </xf>
    <xf numFmtId="0" fontId="7" fillId="0" borderId="17"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protection locked="0"/>
    </xf>
    <xf numFmtId="0" fontId="14" fillId="0" borderId="20" xfId="0" applyFont="1" applyFill="1" applyBorder="1" applyAlignment="1">
      <alignment horizontal="center" vertical="center" wrapText="1"/>
    </xf>
    <xf numFmtId="0" fontId="7" fillId="0" borderId="21" xfId="0" applyFont="1" applyFill="1" applyBorder="1" applyAlignment="1">
      <alignment vertical="center" wrapText="1"/>
    </xf>
    <xf numFmtId="0" fontId="14" fillId="0" borderId="11" xfId="0" applyFont="1" applyFill="1" applyBorder="1" applyAlignment="1">
      <alignment horizontal="center" vertical="center"/>
    </xf>
    <xf numFmtId="0" fontId="14" fillId="0" borderId="22"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8" xfId="0" applyFont="1" applyBorder="1" applyAlignment="1">
      <alignment horizontal="center" vertical="center" wrapText="1"/>
    </xf>
    <xf numFmtId="0" fontId="0" fillId="0" borderId="23" xfId="0" applyBorder="1" applyAlignment="1">
      <alignment horizontal="center" vertical="center" wrapText="1"/>
    </xf>
    <xf numFmtId="0" fontId="0" fillId="0" borderId="6" xfId="0" applyBorder="1" applyAlignment="1">
      <alignment horizontal="center" vertical="center" wrapText="1"/>
    </xf>
    <xf numFmtId="164" fontId="14" fillId="0" borderId="6" xfId="0" applyNumberFormat="1" applyFont="1" applyBorder="1" applyAlignment="1" applyProtection="1">
      <alignment horizontal="center" vertical="center"/>
      <protection locked="0"/>
    </xf>
    <xf numFmtId="164" fontId="14" fillId="0" borderId="1" xfId="0" applyNumberFormat="1" applyFont="1" applyBorder="1" applyAlignment="1" applyProtection="1">
      <alignment horizontal="center" vertical="center"/>
      <protection locked="0"/>
    </xf>
    <xf numFmtId="164" fontId="14" fillId="0" borderId="9" xfId="0" applyNumberFormat="1" applyFont="1" applyBorder="1" applyAlignment="1" applyProtection="1">
      <alignment horizontal="center" vertical="center"/>
      <protection locked="0"/>
    </xf>
    <xf numFmtId="164" fontId="14" fillId="0" borderId="24" xfId="0" applyNumberFormat="1" applyFont="1" applyBorder="1" applyAlignment="1" applyProtection="1">
      <alignment horizontal="center" vertical="center"/>
      <protection locked="0"/>
    </xf>
    <xf numFmtId="0" fontId="12" fillId="0" borderId="25" xfId="0" applyFont="1" applyFill="1" applyBorder="1" applyAlignment="1">
      <alignment horizontal="justify" vertical="center" wrapText="1"/>
    </xf>
    <xf numFmtId="0" fontId="15" fillId="0" borderId="13" xfId="0" applyFont="1" applyBorder="1" applyAlignment="1">
      <alignment horizontal="justify" vertical="center" wrapText="1"/>
    </xf>
    <xf numFmtId="0" fontId="15" fillId="0" borderId="23" xfId="0" applyFont="1" applyBorder="1" applyAlignment="1">
      <alignment horizontal="justify" vertical="center" wrapText="1"/>
    </xf>
    <xf numFmtId="0" fontId="15" fillId="0" borderId="26" xfId="0" applyFont="1" applyBorder="1" applyAlignment="1">
      <alignment horizontal="justify" vertical="center" wrapText="1"/>
    </xf>
    <xf numFmtId="0" fontId="15" fillId="0" borderId="2" xfId="0" applyFont="1" applyBorder="1" applyAlignment="1">
      <alignment horizontal="justify" vertical="center" wrapText="1"/>
    </xf>
    <xf numFmtId="0" fontId="15" fillId="0" borderId="3" xfId="0" applyFont="1" applyBorder="1" applyAlignment="1">
      <alignment horizontal="justify" vertical="center" wrapText="1"/>
    </xf>
    <xf numFmtId="0" fontId="1" fillId="0" borderId="5" xfId="0" applyFont="1" applyBorder="1" applyAlignment="1">
      <alignment horizontal="center" vertical="center"/>
    </xf>
    <xf numFmtId="0" fontId="0" fillId="0" borderId="12" xfId="0" applyBorder="1" applyAlignment="1">
      <alignment horizontal="center" vertical="center"/>
    </xf>
    <xf numFmtId="0" fontId="12" fillId="0" borderId="6" xfId="0" applyFont="1" applyBorder="1" applyAlignment="1">
      <alignment horizontal="justify" vertical="center" wrapText="1"/>
    </xf>
    <xf numFmtId="0" fontId="0" fillId="0" borderId="0" xfId="0" applyBorder="1" applyAlignment="1">
      <alignment horizontal="justify" vertical="center" wrapText="1"/>
    </xf>
    <xf numFmtId="0" fontId="0" fillId="0" borderId="6" xfId="0" applyBorder="1" applyAlignment="1">
      <alignment horizontal="justify" vertical="center" wrapText="1"/>
    </xf>
    <xf numFmtId="0" fontId="4" fillId="0" borderId="6" xfId="0" applyFont="1" applyBorder="1" applyAlignment="1">
      <alignment horizontal="justify" vertical="center"/>
    </xf>
    <xf numFmtId="0" fontId="4" fillId="0" borderId="7" xfId="0" applyFont="1" applyBorder="1" applyAlignment="1">
      <alignment horizontal="justify" vertical="center"/>
    </xf>
    <xf numFmtId="0" fontId="0" fillId="0" borderId="2" xfId="0" applyBorder="1" applyAlignment="1">
      <alignment horizontal="justify"/>
    </xf>
    <xf numFmtId="0" fontId="0" fillId="0" borderId="3" xfId="0" applyBorder="1" applyAlignment="1">
      <alignment horizontal="justify"/>
    </xf>
    <xf numFmtId="0" fontId="11" fillId="0" borderId="6" xfId="0" applyFont="1" applyFill="1" applyBorder="1" applyAlignment="1" applyProtection="1">
      <alignment horizontal="center" vertical="center"/>
      <protection locked="0"/>
    </xf>
    <xf numFmtId="0" fontId="0" fillId="0" borderId="1" xfId="0" applyFill="1" applyBorder="1" applyAlignment="1" applyProtection="1">
      <alignment vertical="center"/>
      <protection locked="0"/>
    </xf>
    <xf numFmtId="0" fontId="0" fillId="0" borderId="7" xfId="0" applyFill="1" applyBorder="1" applyAlignment="1" applyProtection="1">
      <alignment vertical="center"/>
      <protection locked="0"/>
    </xf>
    <xf numFmtId="0" fontId="0" fillId="0" borderId="3" xfId="0" applyFill="1" applyBorder="1" applyAlignment="1" applyProtection="1">
      <alignment vertical="center"/>
      <protection locked="0"/>
    </xf>
    <xf numFmtId="0" fontId="11" fillId="0" borderId="5"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0" fontId="11" fillId="0" borderId="8" xfId="0" applyFont="1" applyFill="1" applyBorder="1" applyAlignment="1" applyProtection="1">
      <alignment horizontal="center" vertical="center"/>
      <protection locked="0"/>
    </xf>
    <xf numFmtId="0" fontId="11" fillId="0" borderId="13" xfId="0" applyFont="1" applyFill="1" applyBorder="1" applyAlignment="1" applyProtection="1">
      <alignment horizontal="center" vertical="center"/>
      <protection locked="0"/>
    </xf>
    <xf numFmtId="0" fontId="0" fillId="0" borderId="7" xfId="0" applyFill="1" applyBorder="1" applyAlignment="1" applyProtection="1">
      <alignment horizontal="center" vertical="center"/>
      <protection locked="0"/>
    </xf>
    <xf numFmtId="0" fontId="0" fillId="0" borderId="2" xfId="0" applyFill="1" applyBorder="1" applyAlignment="1" applyProtection="1">
      <alignment horizontal="center" vertical="center"/>
      <protection locked="0"/>
    </xf>
    <xf numFmtId="0" fontId="14" fillId="0" borderId="14"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16" xfId="0" applyFont="1" applyFill="1" applyBorder="1" applyAlignment="1">
      <alignment horizontal="center" vertical="center"/>
    </xf>
    <xf numFmtId="0" fontId="7" fillId="0" borderId="17" xfId="0" applyFont="1" applyFill="1" applyBorder="1" applyAlignment="1">
      <alignment horizontal="center" vertical="center"/>
    </xf>
    <xf numFmtId="164" fontId="14" fillId="0" borderId="15" xfId="0" applyNumberFormat="1" applyFont="1" applyFill="1" applyBorder="1" applyAlignment="1" applyProtection="1">
      <alignment horizontal="center" vertical="center"/>
      <protection locked="0"/>
    </xf>
    <xf numFmtId="0" fontId="7" fillId="0" borderId="18" xfId="0" applyFont="1" applyFill="1" applyBorder="1" applyAlignment="1" applyProtection="1">
      <alignment vertical="center"/>
      <protection locked="0"/>
    </xf>
    <xf numFmtId="164" fontId="14" fillId="0" borderId="17" xfId="0" applyNumberFormat="1" applyFont="1" applyFill="1" applyBorder="1" applyAlignment="1" applyProtection="1">
      <alignment horizontal="center" vertical="center"/>
      <protection locked="0"/>
    </xf>
    <xf numFmtId="0" fontId="7" fillId="0" borderId="19" xfId="0" applyFont="1" applyFill="1" applyBorder="1" applyAlignment="1" applyProtection="1">
      <alignment vertical="center"/>
      <protection locked="0"/>
    </xf>
    <xf numFmtId="0" fontId="11" fillId="0" borderId="6" xfId="0" applyFont="1" applyFill="1" applyBorder="1" applyAlignment="1">
      <alignment horizontal="center" vertical="center"/>
    </xf>
    <xf numFmtId="0" fontId="0" fillId="0" borderId="0" xfId="0" applyFill="1" applyBorder="1" applyAlignment="1">
      <alignment horizontal="center" vertical="center"/>
    </xf>
    <xf numFmtId="0" fontId="0" fillId="0" borderId="1" xfId="0" applyFill="1" applyBorder="1" applyAlignment="1">
      <alignment horizontal="center" vertical="center"/>
    </xf>
    <xf numFmtId="0" fontId="0" fillId="0" borderId="7"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cellXfs>
  <cellStyles count="2">
    <cellStyle name="Lien hypertexte" xfId="1" builtinId="8"/>
    <cellStyle name="Normal" xfId="0" builtinId="0"/>
  </cellStyles>
  <dxfs count="1">
    <dxf>
      <font>
        <color theme="0"/>
      </font>
    </dxf>
  </dxfs>
  <tableStyles count="0" defaultTableStyle="TableStyleMedium9"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iquestore.fr/axes/5515-lego-370526-cross-axe-4m-noir.html?search_query=axe+4m&amp;results=173" TargetMode="External"/><Relationship Id="rId18" Type="http://schemas.openxmlformats.org/officeDocument/2006/relationships/hyperlink" Target="https://www.briquestore.fr/angle-0/5401-lego-4512360-cross-axle-extension-2m-medium-stone-grey.html" TargetMode="External"/><Relationship Id="rId26" Type="http://schemas.openxmlformats.org/officeDocument/2006/relationships/hyperlink" Target="https://www.briquestore.fr/2x2-en-u/5388-lego-4211889-technic-cross-blockfork-2x2-medium-stone-grey.html?search_query=4211889&amp;results=1" TargetMode="External"/><Relationship Id="rId3" Type="http://schemas.openxmlformats.org/officeDocument/2006/relationships/hyperlink" Target="https://www.briquestore.fr/739-1x8" TargetMode="External"/><Relationship Id="rId21" Type="http://schemas.openxmlformats.org/officeDocument/2006/relationships/hyperlink" Target="https://www.briquestore.fr/1x7/5146-lego-4211665-technic-7m-beam-medium-stone-grey.html?search_query=technic+7m+beam&amp;results=142" TargetMode="External"/><Relationship Id="rId34" Type="http://schemas.openxmlformats.org/officeDocument/2006/relationships/vmlDrawing" Target="../drawings/vmlDrawing2.vml"/><Relationship Id="rId7" Type="http://schemas.openxmlformats.org/officeDocument/2006/relationships/hyperlink" Target="https://www.briquestore.fr/901-engrenage-z12" TargetMode="External"/><Relationship Id="rId12" Type="http://schemas.openxmlformats.org/officeDocument/2006/relationships/hyperlink" Target="https://www.briquestore.fr/connecteur/5817-lego-4211622-bush-for-cross-axle-medium-stone-grey.html?search_query=cross+axle&amp;results=25" TargetMode="External"/><Relationship Id="rId17" Type="http://schemas.openxmlformats.org/officeDocument/2006/relationships/hyperlink" Target="https://www.briquestore.fr/connecteur/5825-lego-662826-ball-with-friction-snap-noir.html" TargetMode="External"/><Relationship Id="rId25" Type="http://schemas.openxmlformats.org/officeDocument/2006/relationships/hyperlink" Target="https://www.briquestore.fr/connecteur/5799-lego-4211807-connector-peg-medium-stone-grey.html?search_query=4211807&amp;results=1" TargetMode="External"/><Relationship Id="rId33" Type="http://schemas.openxmlformats.org/officeDocument/2006/relationships/vmlDrawing" Target="../drawings/vmlDrawing1.vml"/><Relationship Id="rId2" Type="http://schemas.openxmlformats.org/officeDocument/2006/relationships/hyperlink" Target="https://www.briquestore.fr/nous-contacter" TargetMode="External"/><Relationship Id="rId16" Type="http://schemas.openxmlformats.org/officeDocument/2006/relationships/hyperlink" Target="https://www.briquestore.fr/axes/5521-lego-4211805-cross-axe-7m-medium-stone-grey.html?search_query=axe+7m+&amp;results=173" TargetMode="External"/><Relationship Id="rId20" Type="http://schemas.openxmlformats.org/officeDocument/2006/relationships/hyperlink" Target="https://www.briquestore.fr/1x3-db/5340-lego-4211621-double-cross-block-medium-stone-grey.html?search_query=double+cross+block+&amp;results=5" TargetMode="External"/><Relationship Id="rId29" Type="http://schemas.openxmlformats.org/officeDocument/2006/relationships/hyperlink" Target="https://www.briquestore.fr/connecteur/5821-lego-4206482-connbush-wfriccrossale-bleu.html?search_query=4206482&amp;results=1" TargetMode="External"/><Relationship Id="rId1" Type="http://schemas.openxmlformats.org/officeDocument/2006/relationships/hyperlink" Target="https://www.briquestore.fr/" TargetMode="External"/><Relationship Id="rId6" Type="http://schemas.openxmlformats.org/officeDocument/2006/relationships/hyperlink" Target="https://www.briquestore.fr/895-double-conique-z20-1m" TargetMode="External"/><Relationship Id="rId11" Type="http://schemas.openxmlformats.org/officeDocument/2006/relationships/hyperlink" Target="https://www.briquestore.fr/connecteur/5822-lego-4666579-connector-pegcross-axle-beige.html?search_query=connector&amp;results=11" TargetMode="External"/><Relationship Id="rId24" Type="http://schemas.openxmlformats.org/officeDocument/2006/relationships/hyperlink" Target="https://www.briquestore.fr/connecteur/5811-lego-4211865-fric-snap-wcross-hole-2m-medium-stone-grey.html?search_query=4211865&amp;results=1" TargetMode="External"/><Relationship Id="rId32" Type="http://schemas.openxmlformats.org/officeDocument/2006/relationships/printerSettings" Target="../printerSettings/printerSettings1.bin"/><Relationship Id="rId5" Type="http://schemas.openxmlformats.org/officeDocument/2006/relationships/hyperlink" Target="https://www.briquestore.fr/894-double-conique-z12-1m" TargetMode="External"/><Relationship Id="rId15" Type="http://schemas.openxmlformats.org/officeDocument/2006/relationships/hyperlink" Target="https://www.briquestore.fr/axes/5523-lego-370726-cross-axe-8m-noir.html?search_query=axe+8m&amp;results=173" TargetMode="External"/><Relationship Id="rId23" Type="http://schemas.openxmlformats.org/officeDocument/2006/relationships/hyperlink" Target="https://www.briquestore.fr/pneus-roue/12289-lego-6089573-chenille-caterpillar-track-noir.html?search_query=4502834&amp;results=1" TargetMode="External"/><Relationship Id="rId28" Type="http://schemas.openxmlformats.org/officeDocument/2006/relationships/hyperlink" Target="https://www.briquestore.fr/connecteur/5814-lego-4211573-12-bush-medium-stone-grey.html?search_query=4211573&amp;results=1" TargetMode="External"/><Relationship Id="rId10" Type="http://schemas.openxmlformats.org/officeDocument/2006/relationships/hyperlink" Target="https://www.briquestore.fr/950-connector-peg-w-friction-" TargetMode="External"/><Relationship Id="rId19" Type="http://schemas.openxmlformats.org/officeDocument/2006/relationships/hyperlink" Target="https://www.briquestore.fr/angle-2/5413-lego-4211567-angle-element-180-degrees-2-medium-stone-grey.html" TargetMode="External"/><Relationship Id="rId31" Type="http://schemas.openxmlformats.org/officeDocument/2006/relationships/hyperlink" Target="https://www.briquestore.fr/connecteur/5808-lego-4514554-3m-connector-peg-beige.html?search_query=4514554&amp;results=1" TargetMode="External"/><Relationship Id="rId4" Type="http://schemas.openxmlformats.org/officeDocument/2006/relationships/hyperlink" Target="https://www.briquestore.fr/735-1x2" TargetMode="External"/><Relationship Id="rId9" Type="http://schemas.openxmlformats.org/officeDocument/2006/relationships/hyperlink" Target="https://www.briquestore.fr/873-axe-3m" TargetMode="External"/><Relationship Id="rId14" Type="http://schemas.openxmlformats.org/officeDocument/2006/relationships/hyperlink" Target="https://www.briquestore.fr/axes/5526-lego-373726-cross-axe-10m-noir.html?search_query=axe+10m&amp;results=2" TargetMode="External"/><Relationship Id="rId22" Type="http://schemas.openxmlformats.org/officeDocument/2006/relationships/hyperlink" Target="https://www.briquestore.fr/1x3/5336-lego-4211779-cross-block-3m-medium-stone-grey.html" TargetMode="External"/><Relationship Id="rId27" Type="http://schemas.openxmlformats.org/officeDocument/2006/relationships/hyperlink" Target="https://www.briquestore.fr/2x2-en-t/5392-lego-4211629-technic-cross-block-2x1-medium-stone-grey.html?search_query=4211629&amp;results=1" TargetMode="External"/><Relationship Id="rId30" Type="http://schemas.openxmlformats.org/officeDocument/2006/relationships/hyperlink" Target="https://www.briquestore.fr/connecteur/5809-lego-4514553-connector-peg-w-friction-3m-bleu.html?search_query=4514553&amp;results=1" TargetMode="External"/><Relationship Id="rId35" Type="http://schemas.openxmlformats.org/officeDocument/2006/relationships/comments" Target="../comments1.xml"/><Relationship Id="rId8" Type="http://schemas.openxmlformats.org/officeDocument/2006/relationships/hyperlink" Target="https://www.briquestore.fr/1820-differentiale-3m-z-2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3:V135"/>
  <sheetViews>
    <sheetView tabSelected="1" zoomScale="120" zoomScaleNormal="120" workbookViewId="0">
      <selection activeCell="F7" sqref="F7"/>
    </sheetView>
  </sheetViews>
  <sheetFormatPr baseColWidth="10" defaultRowHeight="15" x14ac:dyDescent="0.25"/>
  <cols>
    <col min="1" max="1" width="2.7109375" customWidth="1"/>
    <col min="2" max="6" width="11.42578125" customWidth="1"/>
    <col min="7" max="8" width="12.7109375" customWidth="1"/>
    <col min="9" max="10" width="11.42578125" customWidth="1"/>
    <col min="11" max="13" width="12.7109375" customWidth="1"/>
    <col min="14" max="14" width="11.42578125" style="55" customWidth="1"/>
    <col min="15" max="24" width="11.42578125" customWidth="1"/>
  </cols>
  <sheetData>
    <row r="3" spans="1:22" x14ac:dyDescent="0.25">
      <c r="B3" s="51"/>
    </row>
    <row r="6" spans="1:22" x14ac:dyDescent="0.25">
      <c r="B6" s="52"/>
    </row>
    <row r="8" spans="1:22" x14ac:dyDescent="0.25">
      <c r="H8" s="70"/>
    </row>
    <row r="10" spans="1:22" x14ac:dyDescent="0.25">
      <c r="A10" s="72" t="s">
        <v>1</v>
      </c>
      <c r="B10" s="73"/>
      <c r="C10" s="73"/>
      <c r="D10" s="73"/>
      <c r="E10" s="73"/>
      <c r="F10" s="73"/>
      <c r="G10" s="73"/>
      <c r="H10" s="73"/>
      <c r="I10" s="73"/>
      <c r="J10" s="73"/>
      <c r="K10" s="73"/>
      <c r="L10" s="73"/>
      <c r="M10" s="73"/>
      <c r="N10" s="56"/>
      <c r="O10" s="4"/>
      <c r="P10" s="4"/>
      <c r="Q10" s="4"/>
      <c r="R10" s="4"/>
      <c r="S10" s="4"/>
      <c r="T10" s="4"/>
      <c r="U10" s="4"/>
      <c r="V10" s="4"/>
    </row>
    <row r="11" spans="1:22" x14ac:dyDescent="0.25">
      <c r="B11" s="1"/>
      <c r="C11" s="1"/>
      <c r="D11" s="1"/>
      <c r="E11" s="1"/>
      <c r="F11" s="1"/>
      <c r="G11" s="1"/>
      <c r="H11" s="1"/>
      <c r="I11" s="1"/>
      <c r="J11" s="1"/>
      <c r="K11" s="1"/>
      <c r="L11" s="1"/>
      <c r="M11" s="1"/>
    </row>
    <row r="12" spans="1:22" ht="15" customHeight="1" x14ac:dyDescent="0.25">
      <c r="A12" s="74" t="s">
        <v>21</v>
      </c>
      <c r="B12" s="75"/>
      <c r="C12" s="75"/>
      <c r="D12" s="76"/>
      <c r="E12" s="93" t="s">
        <v>32</v>
      </c>
      <c r="F12" s="94"/>
      <c r="G12" s="94"/>
      <c r="H12" s="94"/>
      <c r="I12" s="94"/>
      <c r="J12" s="95"/>
      <c r="K12" s="90" t="s">
        <v>0</v>
      </c>
      <c r="L12" s="20" t="s">
        <v>11</v>
      </c>
      <c r="M12" s="37"/>
    </row>
    <row r="13" spans="1:22" ht="15" customHeight="1" x14ac:dyDescent="0.25">
      <c r="A13" s="80" t="s">
        <v>25</v>
      </c>
      <c r="B13" s="81"/>
      <c r="C13" s="81"/>
      <c r="D13" s="82"/>
      <c r="E13" s="83"/>
      <c r="F13" s="96"/>
      <c r="G13" s="96"/>
      <c r="H13" s="96"/>
      <c r="I13" s="96"/>
      <c r="J13" s="97"/>
      <c r="K13" s="91"/>
      <c r="L13" s="20" t="s">
        <v>2</v>
      </c>
      <c r="M13" s="38"/>
      <c r="N13" s="57"/>
      <c r="O13" s="3"/>
      <c r="P13" s="3"/>
      <c r="Q13" s="3"/>
      <c r="R13" s="3"/>
      <c r="S13" s="3"/>
    </row>
    <row r="14" spans="1:22" ht="15" customHeight="1" x14ac:dyDescent="0.25">
      <c r="A14" s="80" t="s">
        <v>26</v>
      </c>
      <c r="B14" s="81"/>
      <c r="C14" s="81"/>
      <c r="D14" s="82"/>
      <c r="E14" s="85" t="s">
        <v>107</v>
      </c>
      <c r="F14" s="86"/>
      <c r="G14" s="86"/>
      <c r="H14" s="86"/>
      <c r="I14" s="86"/>
      <c r="J14" s="87"/>
      <c r="K14" s="91"/>
      <c r="L14" s="20" t="s">
        <v>9</v>
      </c>
      <c r="M14" s="38"/>
    </row>
    <row r="15" spans="1:22" ht="15" customHeight="1" x14ac:dyDescent="0.25">
      <c r="A15" s="83" t="s">
        <v>29</v>
      </c>
      <c r="B15" s="81"/>
      <c r="C15" s="81"/>
      <c r="D15" s="82"/>
      <c r="E15" s="88" t="s">
        <v>108</v>
      </c>
      <c r="F15" s="86"/>
      <c r="G15" s="86"/>
      <c r="H15" s="86"/>
      <c r="I15" s="86"/>
      <c r="J15" s="87"/>
      <c r="K15" s="91"/>
      <c r="L15" s="20" t="s">
        <v>10</v>
      </c>
      <c r="M15" s="38"/>
    </row>
    <row r="16" spans="1:22" ht="15" customHeight="1" x14ac:dyDescent="0.25">
      <c r="A16" s="83" t="s">
        <v>27</v>
      </c>
      <c r="B16" s="81"/>
      <c r="C16" s="81"/>
      <c r="D16" s="82"/>
      <c r="E16" s="17"/>
      <c r="F16" s="23" t="s">
        <v>36</v>
      </c>
      <c r="G16" s="36"/>
      <c r="H16" s="23" t="s">
        <v>37</v>
      </c>
      <c r="I16" s="36"/>
      <c r="J16" s="18"/>
      <c r="K16" s="91"/>
      <c r="L16" s="170" t="s">
        <v>3</v>
      </c>
      <c r="M16" s="89"/>
    </row>
    <row r="17" spans="1:19" ht="15" customHeight="1" x14ac:dyDescent="0.25">
      <c r="A17" s="84" t="s">
        <v>28</v>
      </c>
      <c r="B17" s="78"/>
      <c r="C17" s="78"/>
      <c r="D17" s="79"/>
      <c r="E17" s="98" t="s">
        <v>138</v>
      </c>
      <c r="F17" s="99"/>
      <c r="G17" s="99"/>
      <c r="H17" s="99"/>
      <c r="I17" s="99"/>
      <c r="J17" s="100"/>
      <c r="K17" s="92"/>
      <c r="L17" s="170"/>
      <c r="M17" s="89"/>
    </row>
    <row r="18" spans="1:19" ht="15" customHeight="1" x14ac:dyDescent="0.25">
      <c r="A18" s="74" t="s">
        <v>14</v>
      </c>
      <c r="B18" s="75"/>
      <c r="C18" s="75"/>
      <c r="D18" s="75"/>
      <c r="E18" s="75"/>
      <c r="F18" s="75"/>
      <c r="G18" s="76"/>
      <c r="H18" s="101" t="s">
        <v>15</v>
      </c>
      <c r="I18" s="195" t="s">
        <v>4</v>
      </c>
      <c r="J18" s="195"/>
      <c r="K18" s="101" t="s">
        <v>5</v>
      </c>
      <c r="L18" s="101" t="s">
        <v>6</v>
      </c>
      <c r="M18" s="101" t="s">
        <v>7</v>
      </c>
      <c r="N18" s="57"/>
      <c r="O18" s="3"/>
      <c r="P18" s="3"/>
      <c r="Q18" s="3"/>
      <c r="R18" s="3"/>
      <c r="S18" s="3"/>
    </row>
    <row r="19" spans="1:19" ht="15" customHeight="1" x14ac:dyDescent="0.25">
      <c r="A19" s="77"/>
      <c r="B19" s="78"/>
      <c r="C19" s="78"/>
      <c r="D19" s="78"/>
      <c r="E19" s="78"/>
      <c r="F19" s="78"/>
      <c r="G19" s="79"/>
      <c r="H19" s="101"/>
      <c r="I19" s="21" t="s">
        <v>12</v>
      </c>
      <c r="J19" s="21" t="s">
        <v>13</v>
      </c>
      <c r="K19" s="101"/>
      <c r="L19" s="101"/>
      <c r="M19" s="101"/>
      <c r="N19" s="57"/>
      <c r="O19" s="3"/>
      <c r="P19" s="3"/>
      <c r="Q19" s="3"/>
      <c r="R19" s="3"/>
      <c r="S19" s="3"/>
    </row>
    <row r="20" spans="1:19" ht="12.95" customHeight="1" x14ac:dyDescent="0.25">
      <c r="A20" s="25">
        <v>1</v>
      </c>
      <c r="B20" s="169" t="s">
        <v>128</v>
      </c>
      <c r="C20" s="169"/>
      <c r="D20" s="169"/>
      <c r="E20" s="169"/>
      <c r="F20" s="169"/>
      <c r="G20" s="169"/>
      <c r="H20" s="38">
        <v>4211815</v>
      </c>
      <c r="I20" s="46">
        <v>2</v>
      </c>
      <c r="J20" s="46"/>
      <c r="K20" s="39"/>
      <c r="L20" s="42">
        <v>0.8</v>
      </c>
      <c r="M20" s="48">
        <f>L20*I20</f>
        <v>1.6</v>
      </c>
      <c r="N20" s="58"/>
      <c r="O20" s="3"/>
      <c r="P20" s="3"/>
      <c r="Q20" s="3"/>
      <c r="R20" s="3"/>
      <c r="S20" s="3"/>
    </row>
    <row r="21" spans="1:19" ht="12.95" customHeight="1" x14ac:dyDescent="0.25">
      <c r="A21" s="26">
        <v>2</v>
      </c>
      <c r="B21" s="169" t="s">
        <v>123</v>
      </c>
      <c r="C21" s="169"/>
      <c r="D21" s="169"/>
      <c r="E21" s="169"/>
      <c r="F21" s="169"/>
      <c r="G21" s="169"/>
      <c r="H21" s="49">
        <v>370221</v>
      </c>
      <c r="I21" s="46">
        <v>5</v>
      </c>
      <c r="J21" s="46"/>
      <c r="K21" s="39"/>
      <c r="L21" s="40">
        <v>0.48</v>
      </c>
      <c r="M21" s="14">
        <f t="shared" ref="M21:M31" si="0">L21*I21</f>
        <v>2.4</v>
      </c>
      <c r="N21" s="59"/>
      <c r="O21" s="3"/>
      <c r="P21" s="3"/>
      <c r="Q21" s="3"/>
      <c r="R21" s="3"/>
      <c r="S21" s="3"/>
    </row>
    <row r="22" spans="1:19" ht="12.95" customHeight="1" x14ac:dyDescent="0.25">
      <c r="A22" s="26">
        <v>3</v>
      </c>
      <c r="B22" s="169" t="s">
        <v>110</v>
      </c>
      <c r="C22" s="169"/>
      <c r="D22" s="169"/>
      <c r="E22" s="169"/>
      <c r="F22" s="169"/>
      <c r="G22" s="169"/>
      <c r="H22" s="38">
        <v>4177431</v>
      </c>
      <c r="I22" s="46">
        <v>4</v>
      </c>
      <c r="J22" s="46"/>
      <c r="K22" s="39"/>
      <c r="L22" s="41">
        <v>0.19</v>
      </c>
      <c r="M22" s="14">
        <f t="shared" si="0"/>
        <v>0.76</v>
      </c>
      <c r="N22" s="59"/>
      <c r="O22" s="3"/>
      <c r="P22" s="3"/>
      <c r="Q22" s="3"/>
      <c r="R22" s="3"/>
      <c r="S22" s="3"/>
    </row>
    <row r="23" spans="1:19" ht="12.95" customHeight="1" x14ac:dyDescent="0.25">
      <c r="A23" s="26">
        <v>4</v>
      </c>
      <c r="B23" s="169" t="s">
        <v>109</v>
      </c>
      <c r="C23" s="169"/>
      <c r="D23" s="169"/>
      <c r="E23" s="169"/>
      <c r="F23" s="169"/>
      <c r="G23" s="169"/>
      <c r="H23" s="38">
        <v>6093977</v>
      </c>
      <c r="I23" s="46">
        <v>3</v>
      </c>
      <c r="J23" s="46"/>
      <c r="K23" s="39"/>
      <c r="L23" s="41">
        <v>0.43</v>
      </c>
      <c r="M23" s="14">
        <f t="shared" si="0"/>
        <v>1.29</v>
      </c>
      <c r="N23" s="59"/>
      <c r="O23" s="3"/>
      <c r="P23" s="3"/>
      <c r="Q23" s="3"/>
      <c r="R23" s="3"/>
      <c r="S23" s="3"/>
    </row>
    <row r="24" spans="1:19" ht="12.95" customHeight="1" x14ac:dyDescent="0.25">
      <c r="A24" s="26">
        <v>5</v>
      </c>
      <c r="B24" s="169" t="s">
        <v>111</v>
      </c>
      <c r="C24" s="169"/>
      <c r="D24" s="169"/>
      <c r="E24" s="169"/>
      <c r="F24" s="169"/>
      <c r="G24" s="169"/>
      <c r="H24" s="38">
        <v>4140445</v>
      </c>
      <c r="I24" s="46">
        <v>3</v>
      </c>
      <c r="J24" s="46"/>
      <c r="K24" s="39"/>
      <c r="L24" s="40">
        <v>0.14000000000000001</v>
      </c>
      <c r="M24" s="14">
        <f t="shared" si="0"/>
        <v>0.42000000000000004</v>
      </c>
      <c r="N24" s="59"/>
      <c r="O24" s="3"/>
      <c r="P24" s="3"/>
      <c r="Q24" s="3"/>
      <c r="R24" s="3"/>
      <c r="S24" s="3"/>
    </row>
    <row r="25" spans="1:19" ht="12.95" customHeight="1" x14ac:dyDescent="0.25">
      <c r="A25" s="26">
        <v>6</v>
      </c>
      <c r="B25" s="169" t="s">
        <v>112</v>
      </c>
      <c r="C25" s="169"/>
      <c r="D25" s="169"/>
      <c r="E25" s="169"/>
      <c r="F25" s="169"/>
      <c r="G25" s="169"/>
      <c r="H25" s="38">
        <v>4525184</v>
      </c>
      <c r="I25" s="46">
        <v>1</v>
      </c>
      <c r="J25" s="46"/>
      <c r="K25" s="39"/>
      <c r="L25" s="41">
        <v>0.79</v>
      </c>
      <c r="M25" s="14">
        <f t="shared" si="0"/>
        <v>0.79</v>
      </c>
      <c r="N25" s="59"/>
    </row>
    <row r="26" spans="1:19" ht="12.95" customHeight="1" x14ac:dyDescent="0.25">
      <c r="A26" s="26">
        <v>7</v>
      </c>
      <c r="B26" s="169" t="s">
        <v>113</v>
      </c>
      <c r="C26" s="169"/>
      <c r="D26" s="169"/>
      <c r="E26" s="169"/>
      <c r="F26" s="169"/>
      <c r="G26" s="169"/>
      <c r="H26" s="38">
        <v>278026</v>
      </c>
      <c r="I26" s="62">
        <f>2+30</f>
        <v>32</v>
      </c>
      <c r="J26" s="46"/>
      <c r="K26" s="39"/>
      <c r="L26" s="41">
        <v>0.06</v>
      </c>
      <c r="M26" s="14">
        <f t="shared" si="0"/>
        <v>1.92</v>
      </c>
      <c r="N26" s="59"/>
    </row>
    <row r="27" spans="1:19" ht="12.95" customHeight="1" x14ac:dyDescent="0.25">
      <c r="A27" s="26">
        <v>8</v>
      </c>
      <c r="B27" s="169" t="s">
        <v>114</v>
      </c>
      <c r="C27" s="169"/>
      <c r="D27" s="169"/>
      <c r="E27" s="169"/>
      <c r="F27" s="169"/>
      <c r="G27" s="169"/>
      <c r="H27" s="38">
        <v>4666579</v>
      </c>
      <c r="I27" s="46">
        <v>6</v>
      </c>
      <c r="J27" s="46"/>
      <c r="K27" s="39"/>
      <c r="L27" s="40">
        <v>0.08</v>
      </c>
      <c r="M27" s="14">
        <f t="shared" si="0"/>
        <v>0.48</v>
      </c>
      <c r="N27" s="59"/>
    </row>
    <row r="28" spans="1:19" ht="12.95" customHeight="1" x14ac:dyDescent="0.25">
      <c r="A28" s="26">
        <v>9</v>
      </c>
      <c r="B28" s="169" t="s">
        <v>125</v>
      </c>
      <c r="C28" s="169"/>
      <c r="D28" s="169"/>
      <c r="E28" s="169"/>
      <c r="F28" s="169"/>
      <c r="G28" s="169"/>
      <c r="H28" s="38">
        <v>4211622</v>
      </c>
      <c r="I28" s="67">
        <f>5+0</f>
        <v>5</v>
      </c>
      <c r="J28" s="46"/>
      <c r="K28" s="39"/>
      <c r="L28" s="41">
        <v>0.1</v>
      </c>
      <c r="M28" s="14">
        <f t="shared" si="0"/>
        <v>0.5</v>
      </c>
      <c r="N28" s="59"/>
    </row>
    <row r="29" spans="1:19" ht="12.95" customHeight="1" x14ac:dyDescent="0.25">
      <c r="A29" s="26">
        <v>10</v>
      </c>
      <c r="B29" s="169" t="s">
        <v>115</v>
      </c>
      <c r="C29" s="169"/>
      <c r="D29" s="169"/>
      <c r="E29" s="169"/>
      <c r="F29" s="169"/>
      <c r="G29" s="169"/>
      <c r="H29" s="38">
        <v>370526</v>
      </c>
      <c r="I29" s="46">
        <v>1</v>
      </c>
      <c r="J29" s="46"/>
      <c r="K29" s="39"/>
      <c r="L29" s="41">
        <v>0.11</v>
      </c>
      <c r="M29" s="14">
        <f t="shared" si="0"/>
        <v>0.11</v>
      </c>
      <c r="N29" s="59"/>
    </row>
    <row r="30" spans="1:19" ht="12.95" customHeight="1" x14ac:dyDescent="0.25">
      <c r="A30" s="26">
        <v>11</v>
      </c>
      <c r="B30" s="169" t="s">
        <v>116</v>
      </c>
      <c r="C30" s="169"/>
      <c r="D30" s="169"/>
      <c r="E30" s="169"/>
      <c r="F30" s="169"/>
      <c r="G30" s="169"/>
      <c r="H30" s="38">
        <v>373728</v>
      </c>
      <c r="I30" s="46">
        <v>1</v>
      </c>
      <c r="J30" s="46"/>
      <c r="K30" s="39"/>
      <c r="L30" s="42">
        <v>0.22</v>
      </c>
      <c r="M30" s="14">
        <f t="shared" si="0"/>
        <v>0.22</v>
      </c>
      <c r="N30" s="58"/>
      <c r="O30" s="3"/>
      <c r="P30" s="3"/>
      <c r="Q30" s="3"/>
      <c r="R30" s="3"/>
      <c r="S30" s="3"/>
    </row>
    <row r="31" spans="1:19" ht="12.95" customHeight="1" x14ac:dyDescent="0.25">
      <c r="A31" s="26">
        <v>12</v>
      </c>
      <c r="B31" s="169" t="s">
        <v>117</v>
      </c>
      <c r="C31" s="169"/>
      <c r="D31" s="169"/>
      <c r="E31" s="169"/>
      <c r="F31" s="169"/>
      <c r="G31" s="169"/>
      <c r="H31" s="38">
        <v>370726</v>
      </c>
      <c r="I31" s="46">
        <v>1</v>
      </c>
      <c r="J31" s="46"/>
      <c r="K31" s="39"/>
      <c r="L31" s="40">
        <v>0.19</v>
      </c>
      <c r="M31" s="14">
        <f t="shared" si="0"/>
        <v>0.19</v>
      </c>
      <c r="N31" s="58"/>
      <c r="O31" s="3"/>
      <c r="P31" s="3"/>
      <c r="Q31" s="3"/>
      <c r="R31" s="3"/>
      <c r="S31" s="3"/>
    </row>
    <row r="32" spans="1:19" ht="12.95" customHeight="1" x14ac:dyDescent="0.25">
      <c r="A32" s="26">
        <v>13</v>
      </c>
      <c r="B32" s="169" t="s">
        <v>118</v>
      </c>
      <c r="C32" s="169"/>
      <c r="D32" s="169"/>
      <c r="E32" s="169"/>
      <c r="F32" s="169"/>
      <c r="G32" s="169"/>
      <c r="H32" s="38">
        <v>4211805</v>
      </c>
      <c r="I32" s="46">
        <v>1</v>
      </c>
      <c r="J32" s="46"/>
      <c r="K32" s="39"/>
      <c r="L32" s="41">
        <v>0.18</v>
      </c>
      <c r="M32" s="14">
        <f t="shared" ref="M32:M39" si="1">L32*I32</f>
        <v>0.18</v>
      </c>
      <c r="N32" s="58"/>
    </row>
    <row r="33" spans="1:14" ht="12.95" customHeight="1" x14ac:dyDescent="0.25">
      <c r="A33" s="26">
        <v>14</v>
      </c>
      <c r="B33" s="169" t="s">
        <v>119</v>
      </c>
      <c r="C33" s="169"/>
      <c r="D33" s="169"/>
      <c r="E33" s="169"/>
      <c r="F33" s="169"/>
      <c r="G33" s="169"/>
      <c r="H33" s="38">
        <v>662826</v>
      </c>
      <c r="I33" s="46">
        <v>2</v>
      </c>
      <c r="J33" s="46"/>
      <c r="K33" s="39"/>
      <c r="L33" s="41">
        <v>0.12</v>
      </c>
      <c r="M33" s="14">
        <f t="shared" si="1"/>
        <v>0.24</v>
      </c>
      <c r="N33" s="58"/>
    </row>
    <row r="34" spans="1:14" ht="12.95" customHeight="1" x14ac:dyDescent="0.25">
      <c r="A34" s="26">
        <v>15</v>
      </c>
      <c r="B34" s="169" t="s">
        <v>120</v>
      </c>
      <c r="C34" s="169"/>
      <c r="D34" s="169"/>
      <c r="E34" s="169"/>
      <c r="F34" s="169"/>
      <c r="G34" s="169"/>
      <c r="H34" s="38">
        <v>4512360</v>
      </c>
      <c r="I34" s="46">
        <v>1</v>
      </c>
      <c r="J34" s="46"/>
      <c r="K34" s="39"/>
      <c r="L34" s="40">
        <v>0.1</v>
      </c>
      <c r="M34" s="14">
        <f t="shared" si="1"/>
        <v>0.1</v>
      </c>
      <c r="N34" s="58"/>
    </row>
    <row r="35" spans="1:14" ht="12.95" customHeight="1" x14ac:dyDescent="0.25">
      <c r="A35" s="26">
        <v>16</v>
      </c>
      <c r="B35" s="169" t="s">
        <v>121</v>
      </c>
      <c r="C35" s="169"/>
      <c r="D35" s="169"/>
      <c r="E35" s="169"/>
      <c r="F35" s="169"/>
      <c r="G35" s="169"/>
      <c r="H35" s="38">
        <v>4211567</v>
      </c>
      <c r="I35" s="46">
        <v>2</v>
      </c>
      <c r="J35" s="46"/>
      <c r="K35" s="39"/>
      <c r="L35" s="41">
        <v>0.18</v>
      </c>
      <c r="M35" s="14">
        <f t="shared" si="1"/>
        <v>0.36</v>
      </c>
      <c r="N35" s="58"/>
    </row>
    <row r="36" spans="1:14" ht="12.95" customHeight="1" x14ac:dyDescent="0.25">
      <c r="A36" s="26">
        <v>17</v>
      </c>
      <c r="B36" s="169" t="s">
        <v>126</v>
      </c>
      <c r="C36" s="169"/>
      <c r="D36" s="169"/>
      <c r="E36" s="169"/>
      <c r="F36" s="169"/>
      <c r="G36" s="169"/>
      <c r="H36" s="38">
        <v>4211621</v>
      </c>
      <c r="I36" s="46">
        <v>1</v>
      </c>
      <c r="J36" s="46"/>
      <c r="K36" s="39"/>
      <c r="L36" s="41">
        <v>0.2</v>
      </c>
      <c r="M36" s="14">
        <f t="shared" si="1"/>
        <v>0.2</v>
      </c>
      <c r="N36" s="58"/>
    </row>
    <row r="37" spans="1:14" ht="12.95" customHeight="1" x14ac:dyDescent="0.25">
      <c r="A37" s="26">
        <v>18</v>
      </c>
      <c r="B37" s="169" t="s">
        <v>122</v>
      </c>
      <c r="C37" s="169"/>
      <c r="D37" s="169"/>
      <c r="E37" s="169"/>
      <c r="F37" s="169"/>
      <c r="G37" s="169"/>
      <c r="H37" s="38">
        <v>4211440</v>
      </c>
      <c r="I37" s="46">
        <v>2</v>
      </c>
      <c r="J37" s="46"/>
      <c r="K37" s="39"/>
      <c r="L37" s="40">
        <v>0.17</v>
      </c>
      <c r="M37" s="14">
        <f t="shared" si="1"/>
        <v>0.34</v>
      </c>
      <c r="N37" s="58"/>
    </row>
    <row r="38" spans="1:14" ht="12.95" customHeight="1" x14ac:dyDescent="0.25">
      <c r="A38" s="26">
        <v>19</v>
      </c>
      <c r="B38" s="169" t="s">
        <v>127</v>
      </c>
      <c r="C38" s="169"/>
      <c r="D38" s="169"/>
      <c r="E38" s="169"/>
      <c r="F38" s="169"/>
      <c r="G38" s="169"/>
      <c r="H38" s="38">
        <v>4211665</v>
      </c>
      <c r="I38" s="46">
        <v>1</v>
      </c>
      <c r="J38" s="46"/>
      <c r="K38" s="39"/>
      <c r="L38" s="41">
        <v>0.3</v>
      </c>
      <c r="M38" s="14">
        <f t="shared" si="1"/>
        <v>0.3</v>
      </c>
      <c r="N38" s="58"/>
    </row>
    <row r="39" spans="1:14" ht="12.95" customHeight="1" x14ac:dyDescent="0.25">
      <c r="A39" s="26">
        <v>20</v>
      </c>
      <c r="B39" s="169" t="s">
        <v>124</v>
      </c>
      <c r="C39" s="169"/>
      <c r="D39" s="169"/>
      <c r="E39" s="169"/>
      <c r="F39" s="169"/>
      <c r="G39" s="169"/>
      <c r="H39" s="38">
        <v>4211779</v>
      </c>
      <c r="I39" s="46">
        <v>1</v>
      </c>
      <c r="J39" s="46"/>
      <c r="K39" s="39"/>
      <c r="L39" s="41">
        <v>0.23</v>
      </c>
      <c r="M39" s="14">
        <f t="shared" si="1"/>
        <v>0.23</v>
      </c>
      <c r="N39" s="58"/>
    </row>
    <row r="40" spans="1:14" ht="12.95" customHeight="1" x14ac:dyDescent="0.25">
      <c r="A40" s="60">
        <v>21</v>
      </c>
      <c r="B40" s="102" t="s">
        <v>129</v>
      </c>
      <c r="C40" s="102"/>
      <c r="D40" s="102"/>
      <c r="E40" s="102"/>
      <c r="F40" s="102"/>
      <c r="G40" s="102"/>
      <c r="H40" s="61">
        <v>4297008</v>
      </c>
      <c r="I40" s="62">
        <v>12</v>
      </c>
      <c r="J40" s="62"/>
      <c r="K40" s="63"/>
      <c r="L40" s="64">
        <v>1.59</v>
      </c>
      <c r="M40" s="65">
        <f>L40*I40</f>
        <v>19.080000000000002</v>
      </c>
      <c r="N40" s="58"/>
    </row>
    <row r="41" spans="1:14" ht="12.95" customHeight="1" x14ac:dyDescent="0.25">
      <c r="A41" s="66">
        <v>22</v>
      </c>
      <c r="B41" s="102" t="s">
        <v>130</v>
      </c>
      <c r="C41" s="102"/>
      <c r="D41" s="102"/>
      <c r="E41" s="102"/>
      <c r="F41" s="102"/>
      <c r="G41" s="102"/>
      <c r="H41" s="61">
        <v>4211865</v>
      </c>
      <c r="I41" s="62">
        <v>30</v>
      </c>
      <c r="J41" s="62"/>
      <c r="K41" s="63"/>
      <c r="L41" s="64">
        <v>0.14000000000000001</v>
      </c>
      <c r="M41" s="65">
        <f t="shared" ref="M41:M55" si="2">L41*I41</f>
        <v>4.2</v>
      </c>
      <c r="N41" s="58"/>
    </row>
    <row r="42" spans="1:14" ht="12.95" customHeight="1" x14ac:dyDescent="0.25">
      <c r="A42" s="60">
        <v>23</v>
      </c>
      <c r="B42" s="102" t="s">
        <v>131</v>
      </c>
      <c r="C42" s="102"/>
      <c r="D42" s="102"/>
      <c r="E42" s="102"/>
      <c r="F42" s="102"/>
      <c r="G42" s="102"/>
      <c r="H42" s="61">
        <v>4211807</v>
      </c>
      <c r="I42" s="62">
        <v>30</v>
      </c>
      <c r="J42" s="62"/>
      <c r="K42" s="63"/>
      <c r="L42" s="64">
        <v>7.0000000000000007E-2</v>
      </c>
      <c r="M42" s="65">
        <f t="shared" si="2"/>
        <v>2.1</v>
      </c>
      <c r="N42" s="58"/>
    </row>
    <row r="43" spans="1:14" ht="12.95" customHeight="1" x14ac:dyDescent="0.25">
      <c r="A43" s="66">
        <v>24</v>
      </c>
      <c r="B43" s="102" t="s">
        <v>132</v>
      </c>
      <c r="C43" s="102"/>
      <c r="D43" s="102"/>
      <c r="E43" s="102"/>
      <c r="F43" s="102"/>
      <c r="G43" s="102"/>
      <c r="H43" s="61">
        <v>4211889</v>
      </c>
      <c r="I43" s="62">
        <v>10</v>
      </c>
      <c r="J43" s="62"/>
      <c r="K43" s="63"/>
      <c r="L43" s="64">
        <v>0.25</v>
      </c>
      <c r="M43" s="65">
        <f t="shared" si="2"/>
        <v>2.5</v>
      </c>
      <c r="N43" s="58"/>
    </row>
    <row r="44" spans="1:14" ht="12.95" customHeight="1" x14ac:dyDescent="0.25">
      <c r="A44" s="60">
        <v>25</v>
      </c>
      <c r="B44" s="102" t="s">
        <v>133</v>
      </c>
      <c r="C44" s="102"/>
      <c r="D44" s="102"/>
      <c r="E44" s="102"/>
      <c r="F44" s="102"/>
      <c r="G44" s="102"/>
      <c r="H44" s="61">
        <v>4211629</v>
      </c>
      <c r="I44" s="62">
        <v>10</v>
      </c>
      <c r="J44" s="62"/>
      <c r="K44" s="63"/>
      <c r="L44" s="64">
        <v>0.23</v>
      </c>
      <c r="M44" s="65">
        <f t="shared" si="2"/>
        <v>2.3000000000000003</v>
      </c>
      <c r="N44" s="58"/>
    </row>
    <row r="45" spans="1:14" ht="12.95" customHeight="1" x14ac:dyDescent="0.25">
      <c r="A45" s="66">
        <v>26</v>
      </c>
      <c r="B45" s="102" t="s">
        <v>134</v>
      </c>
      <c r="C45" s="102"/>
      <c r="D45" s="102"/>
      <c r="E45" s="102"/>
      <c r="F45" s="102"/>
      <c r="G45" s="102"/>
      <c r="H45" s="61">
        <v>4211573</v>
      </c>
      <c r="I45" s="67">
        <v>0</v>
      </c>
      <c r="J45" s="62"/>
      <c r="K45" s="63"/>
      <c r="L45" s="64">
        <v>7.0000000000000007E-2</v>
      </c>
      <c r="M45" s="65">
        <f t="shared" si="2"/>
        <v>0</v>
      </c>
      <c r="N45" s="58"/>
    </row>
    <row r="46" spans="1:14" ht="12.95" customHeight="1" x14ac:dyDescent="0.25">
      <c r="A46" s="60">
        <v>27</v>
      </c>
      <c r="B46" s="102" t="s">
        <v>135</v>
      </c>
      <c r="C46" s="102"/>
      <c r="D46" s="102"/>
      <c r="E46" s="102"/>
      <c r="F46" s="102"/>
      <c r="G46" s="102"/>
      <c r="H46" s="61">
        <v>4206482</v>
      </c>
      <c r="I46" s="62">
        <v>30</v>
      </c>
      <c r="J46" s="62"/>
      <c r="K46" s="63"/>
      <c r="L46" s="64">
        <v>7.0000000000000007E-2</v>
      </c>
      <c r="M46" s="65">
        <f t="shared" si="2"/>
        <v>2.1</v>
      </c>
      <c r="N46" s="58"/>
    </row>
    <row r="47" spans="1:14" ht="12.95" customHeight="1" x14ac:dyDescent="0.25">
      <c r="A47" s="66">
        <v>28</v>
      </c>
      <c r="B47" s="102" t="s">
        <v>136</v>
      </c>
      <c r="C47" s="102"/>
      <c r="D47" s="102"/>
      <c r="E47" s="102"/>
      <c r="F47" s="102"/>
      <c r="G47" s="102"/>
      <c r="H47" s="61">
        <v>4514553</v>
      </c>
      <c r="I47" s="62">
        <v>30</v>
      </c>
      <c r="J47" s="62"/>
      <c r="K47" s="63"/>
      <c r="L47" s="64">
        <v>0.08</v>
      </c>
      <c r="M47" s="65">
        <f t="shared" si="2"/>
        <v>2.4</v>
      </c>
      <c r="N47" s="58"/>
    </row>
    <row r="48" spans="1:14" ht="12.95" customHeight="1" x14ac:dyDescent="0.25">
      <c r="A48" s="60">
        <v>29</v>
      </c>
      <c r="B48" s="102" t="s">
        <v>137</v>
      </c>
      <c r="C48" s="102"/>
      <c r="D48" s="102"/>
      <c r="E48" s="102"/>
      <c r="F48" s="102"/>
      <c r="G48" s="102"/>
      <c r="H48" s="61">
        <v>4514554</v>
      </c>
      <c r="I48" s="62">
        <v>30</v>
      </c>
      <c r="J48" s="62"/>
      <c r="K48" s="63"/>
      <c r="L48" s="64">
        <v>0.12</v>
      </c>
      <c r="M48" s="65">
        <f t="shared" si="2"/>
        <v>3.5999999999999996</v>
      </c>
      <c r="N48" s="58"/>
    </row>
    <row r="49" spans="1:14" ht="12.95" customHeight="1" x14ac:dyDescent="0.25">
      <c r="A49" s="68">
        <v>30</v>
      </c>
      <c r="B49" s="71"/>
      <c r="C49" s="71"/>
      <c r="D49" s="71"/>
      <c r="E49" s="71"/>
      <c r="F49" s="71"/>
      <c r="G49" s="71"/>
      <c r="H49" s="50"/>
      <c r="I49" s="46">
        <v>0</v>
      </c>
      <c r="J49" s="46"/>
      <c r="K49" s="39"/>
      <c r="L49" s="41">
        <v>0</v>
      </c>
      <c r="M49" s="14">
        <f t="shared" si="2"/>
        <v>0</v>
      </c>
      <c r="N49" s="58"/>
    </row>
    <row r="50" spans="1:14" ht="12.95" customHeight="1" x14ac:dyDescent="0.25">
      <c r="A50" s="69">
        <v>31</v>
      </c>
      <c r="B50" s="71"/>
      <c r="C50" s="71"/>
      <c r="D50" s="71"/>
      <c r="E50" s="71"/>
      <c r="F50" s="71"/>
      <c r="G50" s="71"/>
      <c r="H50" s="50"/>
      <c r="I50" s="46">
        <v>0</v>
      </c>
      <c r="J50" s="46"/>
      <c r="K50" s="39"/>
      <c r="L50" s="41">
        <v>0</v>
      </c>
      <c r="M50" s="14">
        <f t="shared" si="2"/>
        <v>0</v>
      </c>
      <c r="N50" s="58"/>
    </row>
    <row r="51" spans="1:14" ht="12.95" customHeight="1" x14ac:dyDescent="0.25">
      <c r="A51" s="68">
        <v>32</v>
      </c>
      <c r="B51" s="71"/>
      <c r="C51" s="71"/>
      <c r="D51" s="71"/>
      <c r="E51" s="71"/>
      <c r="F51" s="71"/>
      <c r="G51" s="71"/>
      <c r="H51" s="50"/>
      <c r="I51" s="46">
        <v>0</v>
      </c>
      <c r="J51" s="46"/>
      <c r="K51" s="39"/>
      <c r="L51" s="41">
        <v>0</v>
      </c>
      <c r="M51" s="14">
        <f t="shared" si="2"/>
        <v>0</v>
      </c>
      <c r="N51" s="58"/>
    </row>
    <row r="52" spans="1:14" ht="12.95" customHeight="1" x14ac:dyDescent="0.25">
      <c r="A52" s="69">
        <v>33</v>
      </c>
      <c r="B52" s="71"/>
      <c r="C52" s="71"/>
      <c r="D52" s="71"/>
      <c r="E52" s="71"/>
      <c r="F52" s="71"/>
      <c r="G52" s="71"/>
      <c r="H52" s="50"/>
      <c r="I52" s="46">
        <v>0</v>
      </c>
      <c r="J52" s="46"/>
      <c r="K52" s="39"/>
      <c r="L52" s="41">
        <v>0</v>
      </c>
      <c r="M52" s="14">
        <f t="shared" si="2"/>
        <v>0</v>
      </c>
      <c r="N52" s="58"/>
    </row>
    <row r="53" spans="1:14" ht="12.95" customHeight="1" x14ac:dyDescent="0.25">
      <c r="A53" s="68">
        <v>34</v>
      </c>
      <c r="B53" s="71"/>
      <c r="C53" s="71"/>
      <c r="D53" s="71"/>
      <c r="E53" s="71"/>
      <c r="F53" s="71"/>
      <c r="G53" s="71"/>
      <c r="H53" s="50"/>
      <c r="I53" s="46">
        <v>0</v>
      </c>
      <c r="J53" s="46"/>
      <c r="K53" s="39"/>
      <c r="L53" s="41">
        <v>0</v>
      </c>
      <c r="M53" s="14">
        <f t="shared" si="2"/>
        <v>0</v>
      </c>
      <c r="N53" s="58"/>
    </row>
    <row r="54" spans="1:14" ht="12.95" customHeight="1" x14ac:dyDescent="0.25">
      <c r="A54" s="68">
        <v>34</v>
      </c>
      <c r="B54" s="71"/>
      <c r="C54" s="71"/>
      <c r="D54" s="71"/>
      <c r="E54" s="71"/>
      <c r="F54" s="71"/>
      <c r="G54" s="71"/>
      <c r="H54" s="50"/>
      <c r="I54" s="46">
        <v>0</v>
      </c>
      <c r="J54" s="46"/>
      <c r="K54" s="39"/>
      <c r="L54" s="41">
        <v>0</v>
      </c>
      <c r="M54" s="14">
        <f t="shared" ref="M54" si="3">L54*I54</f>
        <v>0</v>
      </c>
      <c r="N54" s="58"/>
    </row>
    <row r="55" spans="1:14" ht="12.95" customHeight="1" x14ac:dyDescent="0.25">
      <c r="A55" s="69">
        <v>35</v>
      </c>
      <c r="B55" s="71"/>
      <c r="C55" s="71"/>
      <c r="D55" s="71"/>
      <c r="E55" s="71"/>
      <c r="F55" s="71"/>
      <c r="G55" s="71"/>
      <c r="H55" s="50"/>
      <c r="I55" s="46">
        <v>0</v>
      </c>
      <c r="J55" s="46"/>
      <c r="K55" s="39"/>
      <c r="L55" s="41">
        <v>0</v>
      </c>
      <c r="M55" s="14">
        <f t="shared" si="2"/>
        <v>0</v>
      </c>
      <c r="N55" s="58"/>
    </row>
    <row r="56" spans="1:14" ht="12.95" customHeight="1" x14ac:dyDescent="0.25">
      <c r="A56" s="120" t="s">
        <v>43</v>
      </c>
      <c r="B56" s="75"/>
      <c r="C56" s="76"/>
      <c r="D56" s="114"/>
      <c r="E56" s="115"/>
      <c r="F56" s="115"/>
      <c r="G56" s="116"/>
      <c r="H56" s="108" t="s">
        <v>63</v>
      </c>
      <c r="I56" s="109"/>
      <c r="J56" s="112">
        <v>0</v>
      </c>
      <c r="K56" s="103" t="s">
        <v>62</v>
      </c>
      <c r="L56" s="104"/>
      <c r="M56" s="106">
        <f>SUM(M20:M55)</f>
        <v>50.910000000000004</v>
      </c>
      <c r="N56" s="58"/>
    </row>
    <row r="57" spans="1:14" ht="12.95" customHeight="1" thickBot="1" x14ac:dyDescent="0.3">
      <c r="A57" s="77"/>
      <c r="B57" s="78"/>
      <c r="C57" s="79"/>
      <c r="D57" s="117"/>
      <c r="E57" s="118"/>
      <c r="F57" s="118"/>
      <c r="G57" s="119"/>
      <c r="H57" s="110"/>
      <c r="I57" s="111"/>
      <c r="J57" s="113"/>
      <c r="K57" s="105"/>
      <c r="L57" s="105"/>
      <c r="M57" s="107"/>
      <c r="N57" s="58"/>
    </row>
    <row r="58" spans="1:14" ht="12.95" customHeight="1" x14ac:dyDescent="0.25">
      <c r="A58" s="27"/>
      <c r="B58" s="8"/>
      <c r="C58" s="8"/>
      <c r="D58" s="8"/>
      <c r="E58" s="8"/>
      <c r="F58" s="8"/>
      <c r="G58" s="19"/>
      <c r="H58" s="19"/>
      <c r="I58" s="19"/>
      <c r="J58" s="2"/>
      <c r="K58" s="165" t="s">
        <v>8</v>
      </c>
      <c r="L58" s="166"/>
      <c r="M58" s="147">
        <f>SUM(M20:M55)</f>
        <v>50.910000000000004</v>
      </c>
      <c r="N58" s="58"/>
    </row>
    <row r="59" spans="1:14" ht="12.95" customHeight="1" x14ac:dyDescent="0.25">
      <c r="A59" s="28"/>
      <c r="B59" s="19"/>
      <c r="C59" s="15" t="s">
        <v>35</v>
      </c>
      <c r="D59" s="24">
        <f>D56</f>
        <v>0</v>
      </c>
      <c r="E59" s="8"/>
      <c r="F59" s="8"/>
      <c r="G59" s="10"/>
      <c r="H59" s="53"/>
      <c r="I59" s="53"/>
      <c r="J59" s="54"/>
      <c r="K59" s="167"/>
      <c r="L59" s="168"/>
      <c r="M59" s="148"/>
      <c r="N59" s="58"/>
    </row>
    <row r="60" spans="1:14" ht="12.95" customHeight="1" thickBot="1" x14ac:dyDescent="0.3">
      <c r="A60" s="29"/>
      <c r="B60" s="8"/>
      <c r="C60" s="8"/>
      <c r="D60" s="11"/>
      <c r="E60" s="8"/>
      <c r="F60" s="8"/>
      <c r="G60" s="2"/>
      <c r="H60" s="2"/>
      <c r="I60" s="2"/>
      <c r="J60" s="2"/>
      <c r="K60" s="149" t="s">
        <v>33</v>
      </c>
      <c r="L60" s="151">
        <v>0</v>
      </c>
      <c r="M60" s="148">
        <f>M58*L60</f>
        <v>0</v>
      </c>
      <c r="N60" s="58"/>
    </row>
    <row r="61" spans="1:14" ht="12.95" customHeight="1" x14ac:dyDescent="0.25">
      <c r="A61" s="136" t="s">
        <v>22</v>
      </c>
      <c r="B61" s="137"/>
      <c r="C61" s="138"/>
      <c r="D61" s="128" t="s">
        <v>30</v>
      </c>
      <c r="E61" s="12" t="s">
        <v>31</v>
      </c>
      <c r="F61" s="145" t="s">
        <v>105</v>
      </c>
      <c r="G61" s="146"/>
      <c r="H61" s="156" t="s">
        <v>72</v>
      </c>
      <c r="I61" s="157"/>
      <c r="J61" s="158"/>
      <c r="K61" s="150"/>
      <c r="L61" s="151"/>
      <c r="M61" s="148"/>
      <c r="N61" s="58"/>
    </row>
    <row r="62" spans="1:14" ht="12.95" customHeight="1" x14ac:dyDescent="0.25">
      <c r="A62" s="139">
        <v>43132</v>
      </c>
      <c r="B62" s="140"/>
      <c r="C62" s="141"/>
      <c r="D62" s="129"/>
      <c r="E62" s="13" t="s">
        <v>65</v>
      </c>
      <c r="F62" s="145" t="s">
        <v>106</v>
      </c>
      <c r="G62" s="146"/>
      <c r="H62" s="159"/>
      <c r="I62" s="160"/>
      <c r="J62" s="161"/>
      <c r="K62" s="131" t="s">
        <v>61</v>
      </c>
      <c r="L62" s="91"/>
      <c r="M62" s="134">
        <f>M58+M60+J56</f>
        <v>50.910000000000004</v>
      </c>
      <c r="N62" s="58"/>
    </row>
    <row r="63" spans="1:14" ht="12.95" customHeight="1" thickBot="1" x14ac:dyDescent="0.3">
      <c r="A63" s="142"/>
      <c r="B63" s="143"/>
      <c r="C63" s="144"/>
      <c r="D63" s="130"/>
      <c r="E63" s="32" t="s">
        <v>34</v>
      </c>
      <c r="F63" s="145"/>
      <c r="G63" s="146"/>
      <c r="H63" s="162"/>
      <c r="I63" s="163"/>
      <c r="J63" s="164"/>
      <c r="K63" s="132"/>
      <c r="L63" s="133"/>
      <c r="M63" s="135"/>
      <c r="N63" s="58"/>
    </row>
    <row r="64" spans="1:14" ht="12.95" customHeight="1" x14ac:dyDescent="0.25">
      <c r="A64" s="197" t="s">
        <v>98</v>
      </c>
      <c r="B64" s="198"/>
      <c r="C64" s="198"/>
      <c r="D64" s="198"/>
      <c r="E64" s="198"/>
      <c r="F64" s="198"/>
      <c r="G64" s="198"/>
      <c r="H64" s="198"/>
      <c r="I64" s="198"/>
      <c r="J64" s="152" t="s">
        <v>16</v>
      </c>
      <c r="K64" s="154">
        <f ca="1">TODAY()</f>
        <v>43543</v>
      </c>
      <c r="L64" s="155"/>
      <c r="M64" s="33"/>
      <c r="N64" s="58"/>
    </row>
    <row r="65" spans="1:14" ht="12.95" customHeight="1" x14ac:dyDescent="0.25">
      <c r="A65" s="199"/>
      <c r="B65" s="198"/>
      <c r="C65" s="198"/>
      <c r="D65" s="198"/>
      <c r="E65" s="198"/>
      <c r="F65" s="198"/>
      <c r="G65" s="198"/>
      <c r="H65" s="198"/>
      <c r="I65" s="198"/>
      <c r="J65" s="153"/>
      <c r="K65" s="155"/>
      <c r="L65" s="155"/>
      <c r="M65" s="33"/>
      <c r="N65" s="58"/>
    </row>
    <row r="66" spans="1:14" ht="12.95" customHeight="1" x14ac:dyDescent="0.25">
      <c r="A66" s="124" t="s">
        <v>20</v>
      </c>
      <c r="B66" s="125"/>
      <c r="C66" s="125"/>
      <c r="D66" s="125"/>
      <c r="E66" s="125"/>
      <c r="F66" s="125"/>
      <c r="G66" s="125"/>
      <c r="H66" s="125"/>
      <c r="I66" s="126"/>
      <c r="J66" s="83" t="s">
        <v>23</v>
      </c>
      <c r="K66" s="121"/>
      <c r="L66" s="122" t="s">
        <v>24</v>
      </c>
      <c r="M66" s="123"/>
      <c r="N66" s="58"/>
    </row>
    <row r="67" spans="1:14" ht="12.95" customHeight="1" x14ac:dyDescent="0.25">
      <c r="A67" s="127"/>
      <c r="B67" s="125"/>
      <c r="C67" s="125"/>
      <c r="D67" s="125"/>
      <c r="E67" s="125"/>
      <c r="F67" s="125"/>
      <c r="G67" s="125"/>
      <c r="H67" s="125"/>
      <c r="I67" s="126"/>
      <c r="J67" s="34"/>
      <c r="K67" s="34"/>
      <c r="L67" s="34"/>
      <c r="M67" s="9"/>
      <c r="N67" s="58"/>
    </row>
    <row r="68" spans="1:14" ht="12.95" customHeight="1" x14ac:dyDescent="0.25">
      <c r="A68" s="200" t="s">
        <v>19</v>
      </c>
      <c r="B68" s="125"/>
      <c r="C68" s="125"/>
      <c r="D68" s="125"/>
      <c r="E68" s="125"/>
      <c r="F68" s="125"/>
      <c r="G68" s="125"/>
      <c r="H68" s="125"/>
      <c r="I68" s="126"/>
      <c r="J68" s="34"/>
      <c r="K68" s="34"/>
      <c r="L68" s="34"/>
      <c r="M68" s="35"/>
      <c r="N68" s="58"/>
    </row>
    <row r="69" spans="1:14" ht="12.95" customHeight="1" x14ac:dyDescent="0.25">
      <c r="A69" s="200" t="s">
        <v>18</v>
      </c>
      <c r="B69" s="125"/>
      <c r="C69" s="125"/>
      <c r="D69" s="125"/>
      <c r="E69" s="125"/>
      <c r="F69" s="125"/>
      <c r="G69" s="125"/>
      <c r="H69" s="125"/>
      <c r="I69" s="126"/>
      <c r="J69" s="17"/>
      <c r="K69" s="19"/>
      <c r="L69" s="19"/>
      <c r="M69" s="5"/>
      <c r="N69" s="58"/>
    </row>
    <row r="70" spans="1:14" ht="12.95" customHeight="1" x14ac:dyDescent="0.25">
      <c r="A70" s="201" t="s">
        <v>17</v>
      </c>
      <c r="B70" s="202"/>
      <c r="C70" s="202"/>
      <c r="D70" s="202"/>
      <c r="E70" s="202"/>
      <c r="F70" s="202"/>
      <c r="G70" s="202"/>
      <c r="H70" s="202"/>
      <c r="I70" s="203"/>
      <c r="J70" s="22"/>
      <c r="K70" s="6"/>
      <c r="L70" s="6"/>
      <c r="M70" s="7"/>
      <c r="N70" s="58"/>
    </row>
    <row r="71" spans="1:14" ht="12.95" customHeight="1" thickBot="1" x14ac:dyDescent="0.3"/>
    <row r="72" spans="1:14" ht="12.95" customHeight="1" x14ac:dyDescent="0.25">
      <c r="A72" s="215" t="s">
        <v>92</v>
      </c>
      <c r="B72" s="216"/>
      <c r="C72" s="216"/>
      <c r="D72" s="219"/>
      <c r="E72" s="220"/>
      <c r="F72" s="178" t="s">
        <v>76</v>
      </c>
      <c r="G72" s="179"/>
      <c r="H72" s="182" t="s">
        <v>99</v>
      </c>
      <c r="I72" s="183"/>
      <c r="J72" s="180" t="s">
        <v>93</v>
      </c>
      <c r="K72" s="181"/>
      <c r="L72" s="178" t="s">
        <v>88</v>
      </c>
      <c r="M72" s="196"/>
    </row>
    <row r="73" spans="1:14" ht="15.75" thickBot="1" x14ac:dyDescent="0.3">
      <c r="A73" s="217"/>
      <c r="B73" s="218"/>
      <c r="C73" s="218"/>
      <c r="D73" s="221"/>
      <c r="E73" s="222"/>
      <c r="F73" s="30" t="s">
        <v>77</v>
      </c>
      <c r="G73" s="43"/>
      <c r="H73" s="184"/>
      <c r="I73" s="91"/>
      <c r="J73" s="47" t="s">
        <v>94</v>
      </c>
      <c r="K73" s="44"/>
      <c r="L73" s="30" t="s">
        <v>89</v>
      </c>
      <c r="M73" s="45"/>
    </row>
    <row r="74" spans="1:14" x14ac:dyDescent="0.25">
      <c r="A74" s="223" t="s">
        <v>74</v>
      </c>
      <c r="B74" s="224"/>
      <c r="C74" s="225"/>
      <c r="D74" s="204"/>
      <c r="E74" s="205"/>
      <c r="F74" s="30" t="s">
        <v>78</v>
      </c>
      <c r="G74" s="43"/>
      <c r="H74" s="185"/>
      <c r="I74" s="186"/>
      <c r="J74" s="47" t="s">
        <v>95</v>
      </c>
      <c r="K74" s="44"/>
      <c r="L74" s="30" t="s">
        <v>90</v>
      </c>
      <c r="M74" s="45"/>
    </row>
    <row r="75" spans="1:14" ht="15.75" thickBot="1" x14ac:dyDescent="0.3">
      <c r="A75" s="226"/>
      <c r="B75" s="227"/>
      <c r="C75" s="228"/>
      <c r="D75" s="206"/>
      <c r="E75" s="207"/>
      <c r="F75" s="31" t="s">
        <v>79</v>
      </c>
      <c r="G75" s="43"/>
      <c r="H75" s="187"/>
      <c r="I75" s="188"/>
      <c r="J75" s="47" t="s">
        <v>96</v>
      </c>
      <c r="K75" s="44"/>
      <c r="L75" s="30" t="s">
        <v>91</v>
      </c>
      <c r="M75" s="45"/>
    </row>
    <row r="76" spans="1:14" x14ac:dyDescent="0.25">
      <c r="A76" s="208" t="s">
        <v>75</v>
      </c>
      <c r="B76" s="209"/>
      <c r="C76" s="209"/>
      <c r="D76" s="211"/>
      <c r="E76" s="212"/>
      <c r="F76" s="176" t="s">
        <v>97</v>
      </c>
      <c r="G76" s="171"/>
      <c r="H76" s="172"/>
      <c r="I76" s="173"/>
      <c r="J76" s="189" t="s">
        <v>100</v>
      </c>
      <c r="K76" s="190"/>
      <c r="L76" s="190"/>
      <c r="M76" s="191"/>
    </row>
    <row r="77" spans="1:14" ht="15.75" thickBot="1" x14ac:dyDescent="0.3">
      <c r="A77" s="210"/>
      <c r="B77" s="210"/>
      <c r="C77" s="210"/>
      <c r="D77" s="213"/>
      <c r="E77" s="214"/>
      <c r="F77" s="177"/>
      <c r="G77" s="174"/>
      <c r="H77" s="174"/>
      <c r="I77" s="175"/>
      <c r="J77" s="192"/>
      <c r="K77" s="193"/>
      <c r="L77" s="193"/>
      <c r="M77" s="194"/>
    </row>
    <row r="81" ht="15" customHeight="1" x14ac:dyDescent="0.25"/>
    <row r="107" spans="2:8" x14ac:dyDescent="0.25">
      <c r="B107" t="s">
        <v>5</v>
      </c>
      <c r="C107" t="s">
        <v>42</v>
      </c>
      <c r="D107" t="s">
        <v>51</v>
      </c>
      <c r="E107" t="s">
        <v>43</v>
      </c>
      <c r="G107" t="s">
        <v>73</v>
      </c>
      <c r="H107" t="s">
        <v>79</v>
      </c>
    </row>
    <row r="109" spans="2:8" x14ac:dyDescent="0.25">
      <c r="B109" t="s">
        <v>64</v>
      </c>
      <c r="C109" s="16">
        <v>0</v>
      </c>
      <c r="D109" t="s">
        <v>60</v>
      </c>
      <c r="E109" t="s">
        <v>68</v>
      </c>
      <c r="G109" t="s">
        <v>102</v>
      </c>
      <c r="H109" t="s">
        <v>82</v>
      </c>
    </row>
    <row r="110" spans="2:8" x14ac:dyDescent="0.25">
      <c r="B110" t="s">
        <v>39</v>
      </c>
      <c r="C110" s="16">
        <v>2.1000000000000001E-2</v>
      </c>
      <c r="D110" t="s">
        <v>59</v>
      </c>
      <c r="E110" t="s">
        <v>48</v>
      </c>
      <c r="G110" t="s">
        <v>103</v>
      </c>
      <c r="H110" t="s">
        <v>84</v>
      </c>
    </row>
    <row r="111" spans="2:8" x14ac:dyDescent="0.25">
      <c r="B111" t="s">
        <v>38</v>
      </c>
      <c r="C111" s="16">
        <v>5.5E-2</v>
      </c>
      <c r="D111" t="s">
        <v>67</v>
      </c>
      <c r="E111" t="s">
        <v>47</v>
      </c>
      <c r="H111" t="s">
        <v>81</v>
      </c>
    </row>
    <row r="112" spans="2:8" x14ac:dyDescent="0.25">
      <c r="B112" t="s">
        <v>70</v>
      </c>
      <c r="C112" s="16">
        <v>0.1</v>
      </c>
      <c r="D112" t="s">
        <v>55</v>
      </c>
      <c r="E112" t="s">
        <v>44</v>
      </c>
      <c r="H112" t="s">
        <v>83</v>
      </c>
    </row>
    <row r="113" spans="2:8" x14ac:dyDescent="0.25">
      <c r="B113" t="s">
        <v>41</v>
      </c>
      <c r="C113" s="16">
        <v>0.2</v>
      </c>
      <c r="D113" t="s">
        <v>57</v>
      </c>
      <c r="E113" t="s">
        <v>45</v>
      </c>
      <c r="H113" t="s">
        <v>87</v>
      </c>
    </row>
    <row r="114" spans="2:8" x14ac:dyDescent="0.25">
      <c r="B114" t="s">
        <v>71</v>
      </c>
      <c r="C114" s="16"/>
      <c r="D114" t="s">
        <v>53</v>
      </c>
      <c r="E114" t="s">
        <v>49</v>
      </c>
      <c r="H114" t="s">
        <v>85</v>
      </c>
    </row>
    <row r="115" spans="2:8" x14ac:dyDescent="0.25">
      <c r="B115" t="s">
        <v>69</v>
      </c>
      <c r="C115" s="16"/>
      <c r="D115" t="s">
        <v>104</v>
      </c>
      <c r="E115" t="s">
        <v>50</v>
      </c>
      <c r="H115" t="s">
        <v>86</v>
      </c>
    </row>
    <row r="116" spans="2:8" x14ac:dyDescent="0.25">
      <c r="B116" t="s">
        <v>40</v>
      </c>
      <c r="D116" t="s">
        <v>66</v>
      </c>
      <c r="E116" t="s">
        <v>46</v>
      </c>
      <c r="H116" t="s">
        <v>80</v>
      </c>
    </row>
    <row r="117" spans="2:8" x14ac:dyDescent="0.25">
      <c r="B117" t="s">
        <v>101</v>
      </c>
      <c r="D117" t="s">
        <v>52</v>
      </c>
    </row>
    <row r="118" spans="2:8" x14ac:dyDescent="0.25">
      <c r="D118" t="s">
        <v>58</v>
      </c>
    </row>
    <row r="119" spans="2:8" x14ac:dyDescent="0.25">
      <c r="D119" t="s">
        <v>56</v>
      </c>
    </row>
    <row r="120" spans="2:8" x14ac:dyDescent="0.25">
      <c r="D120" t="s">
        <v>54</v>
      </c>
    </row>
    <row r="122" spans="2:8" hidden="1" x14ac:dyDescent="0.25"/>
    <row r="123" spans="2:8" hidden="1" x14ac:dyDescent="0.25"/>
    <row r="124" spans="2:8" hidden="1" x14ac:dyDescent="0.25"/>
    <row r="125" spans="2:8" hidden="1" x14ac:dyDescent="0.25"/>
    <row r="126" spans="2:8" hidden="1" x14ac:dyDescent="0.25"/>
    <row r="127" spans="2:8" hidden="1" x14ac:dyDescent="0.25"/>
    <row r="128" spans="2:8" hidden="1" x14ac:dyDescent="0.25"/>
    <row r="129" hidden="1" x14ac:dyDescent="0.25"/>
    <row r="130" hidden="1" x14ac:dyDescent="0.25"/>
    <row r="131" hidden="1" x14ac:dyDescent="0.25"/>
    <row r="132" hidden="1" x14ac:dyDescent="0.25"/>
    <row r="133" hidden="1" x14ac:dyDescent="0.25"/>
    <row r="134" hidden="1" x14ac:dyDescent="0.25"/>
    <row r="135" hidden="1" x14ac:dyDescent="0.25"/>
  </sheetData>
  <sheetProtection selectLockedCells="1"/>
  <mergeCells count="100">
    <mergeCell ref="A70:I70"/>
    <mergeCell ref="D74:E75"/>
    <mergeCell ref="A76:C77"/>
    <mergeCell ref="D76:E77"/>
    <mergeCell ref="A72:C73"/>
    <mergeCell ref="D72:E73"/>
    <mergeCell ref="A74:C75"/>
    <mergeCell ref="B30:G30"/>
    <mergeCell ref="L16:L17"/>
    <mergeCell ref="G76:I77"/>
    <mergeCell ref="F76:F77"/>
    <mergeCell ref="F72:G72"/>
    <mergeCell ref="J72:K72"/>
    <mergeCell ref="H72:I73"/>
    <mergeCell ref="H74:I75"/>
    <mergeCell ref="J76:M77"/>
    <mergeCell ref="I18:J18"/>
    <mergeCell ref="K18:K19"/>
    <mergeCell ref="L72:M72"/>
    <mergeCell ref="L18:L19"/>
    <mergeCell ref="A64:I65"/>
    <mergeCell ref="A68:I68"/>
    <mergeCell ref="A69:I69"/>
    <mergeCell ref="M18:M19"/>
    <mergeCell ref="B29:G29"/>
    <mergeCell ref="B20:G20"/>
    <mergeCell ref="B21:G21"/>
    <mergeCell ref="B22:G22"/>
    <mergeCell ref="B23:G23"/>
    <mergeCell ref="B24:G24"/>
    <mergeCell ref="B25:G25"/>
    <mergeCell ref="B26:G26"/>
    <mergeCell ref="B27:G27"/>
    <mergeCell ref="B28:G28"/>
    <mergeCell ref="B31:G31"/>
    <mergeCell ref="B36:G36"/>
    <mergeCell ref="B37:G37"/>
    <mergeCell ref="B38:G38"/>
    <mergeCell ref="B39:G39"/>
    <mergeCell ref="J64:J65"/>
    <mergeCell ref="K64:L65"/>
    <mergeCell ref="H61:J63"/>
    <mergeCell ref="K58:L59"/>
    <mergeCell ref="B32:G32"/>
    <mergeCell ref="B33:G33"/>
    <mergeCell ref="B34:G34"/>
    <mergeCell ref="B35:G35"/>
    <mergeCell ref="B49:G49"/>
    <mergeCell ref="J66:K66"/>
    <mergeCell ref="L66:M66"/>
    <mergeCell ref="A66:I67"/>
    <mergeCell ref="D61:D63"/>
    <mergeCell ref="K62:L63"/>
    <mergeCell ref="M62:M63"/>
    <mergeCell ref="A61:C61"/>
    <mergeCell ref="A62:C63"/>
    <mergeCell ref="F63:G63"/>
    <mergeCell ref="F61:G61"/>
    <mergeCell ref="F62:G62"/>
    <mergeCell ref="M58:M59"/>
    <mergeCell ref="K60:K61"/>
    <mergeCell ref="L60:L61"/>
    <mergeCell ref="M60:M61"/>
    <mergeCell ref="H18:H19"/>
    <mergeCell ref="B40:G40"/>
    <mergeCell ref="K56:L57"/>
    <mergeCell ref="M56:M57"/>
    <mergeCell ref="H56:I57"/>
    <mergeCell ref="J56:J57"/>
    <mergeCell ref="D56:G57"/>
    <mergeCell ref="A56:C57"/>
    <mergeCell ref="B41:G41"/>
    <mergeCell ref="B42:G42"/>
    <mergeCell ref="B43:G43"/>
    <mergeCell ref="B44:G44"/>
    <mergeCell ref="B45:G45"/>
    <mergeCell ref="B46:G46"/>
    <mergeCell ref="B47:G47"/>
    <mergeCell ref="B48:G48"/>
    <mergeCell ref="B55:G55"/>
    <mergeCell ref="A10:M10"/>
    <mergeCell ref="A18:G19"/>
    <mergeCell ref="A12:D12"/>
    <mergeCell ref="A13:D13"/>
    <mergeCell ref="A14:D14"/>
    <mergeCell ref="A15:D15"/>
    <mergeCell ref="A16:D16"/>
    <mergeCell ref="A17:D17"/>
    <mergeCell ref="E14:J14"/>
    <mergeCell ref="E15:J15"/>
    <mergeCell ref="M16:M17"/>
    <mergeCell ref="K12:K17"/>
    <mergeCell ref="E12:J12"/>
    <mergeCell ref="E13:J13"/>
    <mergeCell ref="E17:J17"/>
    <mergeCell ref="B54:G54"/>
    <mergeCell ref="B50:G50"/>
    <mergeCell ref="B51:G51"/>
    <mergeCell ref="B52:G52"/>
    <mergeCell ref="B53:G53"/>
  </mergeCells>
  <conditionalFormatting sqref="D59">
    <cfRule type="cellIs" dxfId="0" priority="1" operator="equal">
      <formula>0</formula>
    </cfRule>
  </conditionalFormatting>
  <dataValidations count="6">
    <dataValidation type="list" allowBlank="1" showInputMessage="1" showErrorMessage="1" sqref="G73:G75 K73:K75 D76:E77 M73:M75">
      <formula1>CONTROLE</formula1>
    </dataValidation>
    <dataValidation type="list" allowBlank="1" showInputMessage="1" showErrorMessage="1" sqref="G76">
      <formula1>RESERVES</formula1>
    </dataValidation>
    <dataValidation type="list" allowBlank="1" showInputMessage="1" showErrorMessage="1" sqref="L60:L61">
      <formula1>T.V.A</formula1>
    </dataValidation>
    <dataValidation type="list" allowBlank="1" showInputMessage="1" showErrorMessage="1" sqref="K20:K55">
      <formula1>UNITE</formula1>
    </dataValidation>
    <dataValidation type="list" allowBlank="1" showInputMessage="1" showErrorMessage="1" sqref="D56:G57">
      <formula1>CONSIGNES</formula1>
    </dataValidation>
    <dataValidation type="list" allowBlank="1" showInputMessage="1" showErrorMessage="1" sqref="F63:G63">
      <formula1>SERVICES</formula1>
    </dataValidation>
  </dataValidations>
  <hyperlinks>
    <hyperlink ref="E15" r:id="rId1"/>
    <hyperlink ref="E17:J17" r:id="rId2" display="Courriel : [prise de contact via la rucbrique &quot;contactez-nous&quot;"/>
    <hyperlink ref="B21:G21" r:id="rId3" display="Technic Brique 1x8"/>
    <hyperlink ref="B37:G37" r:id="rId4" display="Technic Brique 1x2"/>
    <hyperlink ref="B22:G22" r:id="rId5" display="Double conique Z12 1M"/>
    <hyperlink ref="B23:G23" r:id="rId6" display="Double conique Z20 1M"/>
    <hyperlink ref="B24:G24" r:id="rId7" display="Engrenage Z12"/>
    <hyperlink ref="B25:G25" r:id="rId8" display="Différentiale 3M Z28"/>
    <hyperlink ref="B20:G20" r:id="rId9" display="Axe 3M"/>
    <hyperlink ref="B26:G26" r:id="rId10" display="Connector PEG W. Friction"/>
    <hyperlink ref="B27:G27" r:id="rId11" display="Connector PEG/CROSS Axle"/>
    <hyperlink ref="B28:G28" r:id="rId12" display="Bush for CROSS Axle"/>
    <hyperlink ref="B29:G29" r:id="rId13" display="Axe 4M"/>
    <hyperlink ref="B30:G30" r:id="rId14" display="Axe 10M"/>
    <hyperlink ref="B31:G31" r:id="rId15" display="Axe 8M"/>
    <hyperlink ref="B32:G32" r:id="rId16" display="Axe 7M"/>
    <hyperlink ref="B33:G33" r:id="rId17" display="Ball with friction Snap"/>
    <hyperlink ref="B34:G34" r:id="rId18" display="Angle 0"/>
    <hyperlink ref="B35:G35" r:id="rId19" display="Angle 2"/>
    <hyperlink ref="B36:G36" r:id="rId20" display="Double Cross Block"/>
    <hyperlink ref="B38:G38" r:id="rId21" display="Technic 7M Beam"/>
    <hyperlink ref="B39:G39" r:id="rId22" display="Cross Block 3M"/>
    <hyperlink ref="B40:G40" r:id="rId23" display="Caterpillar Track Noir"/>
    <hyperlink ref="B41:G41" r:id="rId24" display="Fric. Snap W/CROSS Hole 2M Gris"/>
    <hyperlink ref="B42:G42" r:id="rId25" display="Connector PEG-Medium stone grey"/>
    <hyperlink ref="B43:G43" r:id="rId26" display="Technic CROSS BLOCK/FORK 2x2 Medium stone grey"/>
    <hyperlink ref="B44:G44" r:id="rId27" display="Technic CROSS BLOCK 2x1 Medium stone grey"/>
    <hyperlink ref="B45:G45" r:id="rId28" display="1/2 Bush Medium stone grey"/>
    <hyperlink ref="B46:G46" r:id="rId29" display="CONN.BUSH W.FRIC./COSSALE Bleu"/>
    <hyperlink ref="B47:G47" r:id="rId30" display="Connector PEG W. Friction 3M Bleu"/>
    <hyperlink ref="B48:G48" r:id="rId31" display="3M Connector PEG Beige"/>
  </hyperlinks>
  <printOptions horizontalCentered="1"/>
  <pageMargins left="3.937007874015748E-2" right="3.937007874015748E-2" top="0.55118110236220474" bottom="0.55118110236220474" header="0.31496062992125984" footer="0.31496062992125984"/>
  <pageSetup paperSize="9" orientation="landscape" horizontalDpi="300" verticalDpi="300" r:id="rId32"/>
  <headerFooter>
    <oddHeader>&amp;C&amp;G
&amp;"Arial,Gras"&amp;7Ministère de l'éducation nationale, de l'enseignement supérieur et de la recherche&amp;"Arial,Normal"
Académie d'Orléans-Tours
Lycée polyvalent François Rabelais
28, quai Danton
37500 CHINON
FRANCE</oddHeader>
  </headerFooter>
  <legacyDrawing r:id="rId33"/>
  <legacyDrawingHF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7</vt:i4>
      </vt:variant>
    </vt:vector>
  </HeadingPairs>
  <TitlesOfParts>
    <vt:vector size="8" baseType="lpstr">
      <vt:lpstr>Bon de commande</vt:lpstr>
      <vt:lpstr>CONSIGNES</vt:lpstr>
      <vt:lpstr>CONTROLE</vt:lpstr>
      <vt:lpstr>'Bon de commande'!Impression_des_titres</vt:lpstr>
      <vt:lpstr>RESERVES</vt:lpstr>
      <vt:lpstr>SERVICES</vt:lpstr>
      <vt:lpstr>T.V.A</vt:lpstr>
      <vt:lpstr>UNITE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gestion</dc:creator>
  <cp:lastModifiedBy>Arnaud DEMONT</cp:lastModifiedBy>
  <cp:lastPrinted>2019-03-19T07:12:30Z</cp:lastPrinted>
  <dcterms:created xsi:type="dcterms:W3CDTF">2015-07-20T10:17:39Z</dcterms:created>
  <dcterms:modified xsi:type="dcterms:W3CDTF">2019-03-19T07:52:20Z</dcterms:modified>
</cp:coreProperties>
</file>