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berte Aurelie\Documents\Mon Epitech\Semestre-T9\Mineure_IOT T9\livrables\"/>
    </mc:Choice>
  </mc:AlternateContent>
  <xr:revisionPtr revIDLastSave="0" documentId="13_ncr:1_{B77A3C6E-A728-4708-B57A-F3527226C4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GANT" sheetId="2" r:id="rId2"/>
    <sheet name="COÛ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E3" i="3"/>
  <c r="E4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3" i="1"/>
  <c r="D9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G21" i="3" l="1"/>
</calcChain>
</file>

<file path=xl/sharedStrings.xml><?xml version="1.0" encoding="utf-8"?>
<sst xmlns="http://schemas.openxmlformats.org/spreadsheetml/2006/main" count="74" uniqueCount="43">
  <si>
    <t>A- PROJECT STUDY</t>
  </si>
  <si>
    <t>Users’ needs</t>
  </si>
  <si>
    <t>Duration</t>
  </si>
  <si>
    <t>start date</t>
  </si>
  <si>
    <t>end date</t>
  </si>
  <si>
    <t>POC roadmap</t>
  </si>
  <si>
    <t>Code example and prototype relative to the POC</t>
  </si>
  <si>
    <t>System specification</t>
  </si>
  <si>
    <t>System design</t>
  </si>
  <si>
    <t>B- MODELING</t>
  </si>
  <si>
    <t>Traceability and allocation</t>
  </si>
  <si>
    <t>Test mode</t>
  </si>
  <si>
    <t>NFC system</t>
  </si>
  <si>
    <t>Motors prototyping</t>
  </si>
  <si>
    <t>Presence detection prototyping</t>
  </si>
  <si>
    <t>C-HARDWARE CONCEPTION</t>
  </si>
  <si>
    <t>D- PROGRAMMING</t>
  </si>
  <si>
    <t>Firmware programming</t>
  </si>
  <si>
    <t>Manage interruption</t>
  </si>
  <si>
    <t>API to be used by the matching controller program</t>
  </si>
  <si>
    <t>E- UNIT TESTING</t>
  </si>
  <si>
    <t>Firmware testing with code coverage</t>
  </si>
  <si>
    <t>F- SECURITY</t>
  </si>
  <si>
    <t>Electrical and Material safety</t>
  </si>
  <si>
    <t>Data availability and safety</t>
  </si>
  <si>
    <t>G- DELIVERY</t>
  </si>
  <si>
    <t>Packaging</t>
  </si>
  <si>
    <t xml:space="preserve">Tâches </t>
  </si>
  <si>
    <t>Interveneant</t>
  </si>
  <si>
    <t>Temps (J/H)</t>
  </si>
  <si>
    <t>Coût (€)</t>
  </si>
  <si>
    <t>TOTAL</t>
  </si>
  <si>
    <t>Coût horaire</t>
  </si>
  <si>
    <t>TLM</t>
  </si>
  <si>
    <t>DA, AM, R, AA</t>
  </si>
  <si>
    <t>RN, AM</t>
  </si>
  <si>
    <t xml:space="preserve">DA </t>
  </si>
  <si>
    <t>DA</t>
  </si>
  <si>
    <t>DA, AM, R, AA, RN</t>
  </si>
  <si>
    <t>DA, R, AM</t>
  </si>
  <si>
    <t>DA, AM</t>
  </si>
  <si>
    <t>AM</t>
  </si>
  <si>
    <t>Coût 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</si>
</sst>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sz val="1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164" fontId="3" fillId="3" borderId="1" xfId="0" applyNumberFormat="1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14" fontId="5" fillId="0" borderId="1" xfId="0" applyNumberFormat="1" applyFont="1" applyBorder="1"/>
    <xf numFmtId="164" fontId="5" fillId="0" borderId="1" xfId="0" applyNumberFormat="1" applyFont="1" applyBorder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852805232292598"/>
          <c:y val="0.16039113117853276"/>
          <c:w val="0.77209817450312912"/>
          <c:h val="0.8162988455114439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3179656055619223E-4"/>
                  <c:y val="6.0942555310780057E-2"/>
                </c:manualLayout>
              </c:layout>
              <c:tx>
                <c:rich>
                  <a:bodyPr/>
                  <a:lstStyle/>
                  <a:p>
                    <a:fld id="{74D7C2C4-E1D3-4700-93D4-062373E0E411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E70-4A95-A292-4BA3B9379E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Tabelle1!$B$2:$B$18</c:f>
              <c:strCache>
                <c:ptCount val="17"/>
                <c:pt idx="0">
                  <c:v>Users’ needs</c:v>
                </c:pt>
                <c:pt idx="1">
                  <c:v>POC roadmap</c:v>
                </c:pt>
                <c:pt idx="2">
                  <c:v>Code example and prototype relative to the POC</c:v>
                </c:pt>
                <c:pt idx="3">
                  <c:v>System specification</c:v>
                </c:pt>
                <c:pt idx="4">
                  <c:v>System design</c:v>
                </c:pt>
                <c:pt idx="5">
                  <c:v>Traceability and allocation</c:v>
                </c:pt>
                <c:pt idx="6">
                  <c:v>Test mode</c:v>
                </c:pt>
                <c:pt idx="7">
                  <c:v>NFC system</c:v>
                </c:pt>
                <c:pt idx="8">
                  <c:v>Motors prototyping</c:v>
                </c:pt>
                <c:pt idx="9">
                  <c:v>Presence detection prototyping</c:v>
                </c:pt>
                <c:pt idx="10">
                  <c:v>Firmware programming</c:v>
                </c:pt>
                <c:pt idx="11">
                  <c:v>Manage interruption</c:v>
                </c:pt>
                <c:pt idx="12">
                  <c:v>API to be used by the matching controller program</c:v>
                </c:pt>
                <c:pt idx="13">
                  <c:v>Firmware testing with code coverage</c:v>
                </c:pt>
                <c:pt idx="14">
                  <c:v>Electrical and Material safety</c:v>
                </c:pt>
                <c:pt idx="15">
                  <c:v>Data availability and safety</c:v>
                </c:pt>
                <c:pt idx="16">
                  <c:v>Packaging</c:v>
                </c:pt>
              </c:strCache>
            </c:strRef>
          </c:cat>
          <c:val>
            <c:numRef>
              <c:f>Tabelle1!$C$2:$C$18</c:f>
              <c:numCache>
                <c:formatCode>m/d/yyyy</c:formatCode>
                <c:ptCount val="17"/>
                <c:pt idx="0">
                  <c:v>44802</c:v>
                </c:pt>
                <c:pt idx="1">
                  <c:v>44806</c:v>
                </c:pt>
                <c:pt idx="2">
                  <c:v>44816</c:v>
                </c:pt>
                <c:pt idx="3">
                  <c:v>44841</c:v>
                </c:pt>
                <c:pt idx="4">
                  <c:v>44846</c:v>
                </c:pt>
                <c:pt idx="5">
                  <c:v>44849</c:v>
                </c:pt>
                <c:pt idx="6">
                  <c:v>44853</c:v>
                </c:pt>
                <c:pt idx="7">
                  <c:v>44855</c:v>
                </c:pt>
                <c:pt idx="8">
                  <c:v>44859</c:v>
                </c:pt>
                <c:pt idx="9">
                  <c:v>44860</c:v>
                </c:pt>
                <c:pt idx="10">
                  <c:v>44862</c:v>
                </c:pt>
                <c:pt idx="11">
                  <c:v>44883</c:v>
                </c:pt>
                <c:pt idx="12">
                  <c:v>44890</c:v>
                </c:pt>
                <c:pt idx="13">
                  <c:v>44893</c:v>
                </c:pt>
                <c:pt idx="14">
                  <c:v>44918</c:v>
                </c:pt>
                <c:pt idx="15">
                  <c:v>44932</c:v>
                </c:pt>
                <c:pt idx="16">
                  <c:v>44939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A95-A292-4BA3B9379E5C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Tabelle1!$D$2:$D$18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21</c:v>
                </c:pt>
                <c:pt idx="11">
                  <c:v>7</c:v>
                </c:pt>
                <c:pt idx="12">
                  <c:v>3</c:v>
                </c:pt>
                <c:pt idx="13">
                  <c:v>25</c:v>
                </c:pt>
                <c:pt idx="14">
                  <c:v>14</c:v>
                </c:pt>
                <c:pt idx="15">
                  <c:v>7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0-4A95-A292-4BA3B9379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34823000"/>
        <c:axId val="373507600"/>
      </c:barChart>
      <c:catAx>
        <c:axId val="434823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507600"/>
        <c:crosses val="autoZero"/>
        <c:auto val="1"/>
        <c:lblAlgn val="ctr"/>
        <c:lblOffset val="100"/>
        <c:noMultiLvlLbl val="0"/>
      </c:catAx>
      <c:valAx>
        <c:axId val="373507600"/>
        <c:scaling>
          <c:orientation val="minMax"/>
          <c:max val="44956"/>
          <c:min val="44802"/>
        </c:scaling>
        <c:delete val="1"/>
        <c:axPos val="t"/>
        <c:numFmt formatCode="m/d/yyyy" sourceLinked="1"/>
        <c:majorTickMark val="none"/>
        <c:minorTickMark val="none"/>
        <c:tickLblPos val="nextTo"/>
        <c:crossAx val="4348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22</xdr:col>
      <xdr:colOff>619125</xdr:colOff>
      <xdr:row>36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7B648B-4E90-4BB1-A993-347AE972D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C31" sqref="C31"/>
    </sheetView>
  </sheetViews>
  <sheetFormatPr baseColWidth="10" defaultColWidth="9.140625" defaultRowHeight="15" x14ac:dyDescent="0.25"/>
  <cols>
    <col min="1" max="1" width="18.85546875" customWidth="1"/>
    <col min="2" max="2" width="29.140625" customWidth="1"/>
    <col min="3" max="4" width="13.28515625" customWidth="1"/>
    <col min="5" max="5" width="16.140625" customWidth="1"/>
  </cols>
  <sheetData>
    <row r="1" spans="1:5" x14ac:dyDescent="0.25">
      <c r="C1" s="2" t="s">
        <v>3</v>
      </c>
      <c r="D1" s="2" t="s">
        <v>2</v>
      </c>
      <c r="E1" s="2" t="s">
        <v>4</v>
      </c>
    </row>
    <row r="2" spans="1:5" x14ac:dyDescent="0.25">
      <c r="A2" t="s">
        <v>0</v>
      </c>
      <c r="B2" t="s">
        <v>1</v>
      </c>
      <c r="C2" s="1">
        <v>44802</v>
      </c>
      <c r="D2">
        <f t="shared" ref="D2:D21" si="0">E2-C2</f>
        <v>4</v>
      </c>
      <c r="E2" s="1">
        <v>44806</v>
      </c>
    </row>
    <row r="3" spans="1:5" x14ac:dyDescent="0.25">
      <c r="B3" t="s">
        <v>5</v>
      </c>
      <c r="C3" s="1">
        <v>44806</v>
      </c>
      <c r="D3">
        <f t="shared" si="0"/>
        <v>10</v>
      </c>
      <c r="E3" s="1">
        <v>44816</v>
      </c>
    </row>
    <row r="4" spans="1:5" x14ac:dyDescent="0.25">
      <c r="B4" t="s">
        <v>6</v>
      </c>
      <c r="C4" s="1">
        <v>44816</v>
      </c>
      <c r="D4">
        <f t="shared" si="0"/>
        <v>25</v>
      </c>
      <c r="E4" s="1">
        <v>44841</v>
      </c>
    </row>
    <row r="5" spans="1:5" x14ac:dyDescent="0.25">
      <c r="A5" t="s">
        <v>9</v>
      </c>
      <c r="B5" t="s">
        <v>7</v>
      </c>
      <c r="C5" s="1">
        <v>44841</v>
      </c>
      <c r="D5">
        <f t="shared" si="0"/>
        <v>5</v>
      </c>
      <c r="E5" s="1">
        <v>44846</v>
      </c>
    </row>
    <row r="6" spans="1:5" x14ac:dyDescent="0.25">
      <c r="B6" t="s">
        <v>8</v>
      </c>
      <c r="C6" s="1">
        <v>44846</v>
      </c>
      <c r="D6">
        <f t="shared" si="0"/>
        <v>3</v>
      </c>
      <c r="E6" s="1">
        <v>44849</v>
      </c>
    </row>
    <row r="7" spans="1:5" x14ac:dyDescent="0.25">
      <c r="B7" t="s">
        <v>10</v>
      </c>
      <c r="C7" s="1">
        <v>44849</v>
      </c>
      <c r="D7">
        <f t="shared" si="0"/>
        <v>4</v>
      </c>
      <c r="E7" s="1">
        <v>44853</v>
      </c>
    </row>
    <row r="8" spans="1:5" x14ac:dyDescent="0.25">
      <c r="B8" t="s">
        <v>11</v>
      </c>
      <c r="C8" s="1">
        <v>44853</v>
      </c>
      <c r="D8">
        <f t="shared" si="0"/>
        <v>2</v>
      </c>
      <c r="E8" s="1">
        <v>44855</v>
      </c>
    </row>
    <row r="9" spans="1:5" x14ac:dyDescent="0.25">
      <c r="A9" t="s">
        <v>15</v>
      </c>
      <c r="B9" t="s">
        <v>12</v>
      </c>
      <c r="C9" s="1">
        <v>44855</v>
      </c>
      <c r="D9">
        <f t="shared" si="0"/>
        <v>4</v>
      </c>
      <c r="E9" s="1">
        <v>44859</v>
      </c>
    </row>
    <row r="10" spans="1:5" x14ac:dyDescent="0.25">
      <c r="B10" t="s">
        <v>13</v>
      </c>
      <c r="C10" s="1">
        <v>44859</v>
      </c>
      <c r="D10">
        <f t="shared" si="0"/>
        <v>1</v>
      </c>
      <c r="E10" s="1">
        <v>44860</v>
      </c>
    </row>
    <row r="11" spans="1:5" x14ac:dyDescent="0.25">
      <c r="B11" t="s">
        <v>14</v>
      </c>
      <c r="C11" s="1">
        <v>44860</v>
      </c>
      <c r="D11">
        <f t="shared" si="0"/>
        <v>2</v>
      </c>
      <c r="E11" s="1">
        <v>44862</v>
      </c>
    </row>
    <row r="12" spans="1:5" x14ac:dyDescent="0.25">
      <c r="A12" t="s">
        <v>16</v>
      </c>
      <c r="B12" t="s">
        <v>17</v>
      </c>
      <c r="C12" s="1">
        <v>44862</v>
      </c>
      <c r="D12">
        <f t="shared" si="0"/>
        <v>21</v>
      </c>
      <c r="E12" s="1">
        <v>44883</v>
      </c>
    </row>
    <row r="13" spans="1:5" x14ac:dyDescent="0.25">
      <c r="B13" t="s">
        <v>18</v>
      </c>
      <c r="C13" s="1">
        <v>44883</v>
      </c>
      <c r="D13">
        <f t="shared" si="0"/>
        <v>7</v>
      </c>
      <c r="E13" s="1">
        <v>44890</v>
      </c>
    </row>
    <row r="14" spans="1:5" x14ac:dyDescent="0.25">
      <c r="B14" t="s">
        <v>19</v>
      </c>
      <c r="C14" s="1">
        <v>44890</v>
      </c>
      <c r="D14">
        <f t="shared" si="0"/>
        <v>3</v>
      </c>
      <c r="E14" s="1">
        <v>44893</v>
      </c>
    </row>
    <row r="15" spans="1:5" x14ac:dyDescent="0.25">
      <c r="A15" t="s">
        <v>20</v>
      </c>
      <c r="B15" t="s">
        <v>21</v>
      </c>
      <c r="C15" s="1">
        <v>44893</v>
      </c>
      <c r="D15">
        <f t="shared" si="0"/>
        <v>25</v>
      </c>
      <c r="E15" s="1">
        <v>44918</v>
      </c>
    </row>
    <row r="16" spans="1:5" x14ac:dyDescent="0.25">
      <c r="A16" t="s">
        <v>22</v>
      </c>
      <c r="B16" t="s">
        <v>23</v>
      </c>
      <c r="C16" s="1">
        <v>44918</v>
      </c>
      <c r="D16">
        <f t="shared" si="0"/>
        <v>14</v>
      </c>
      <c r="E16" s="1">
        <v>44932</v>
      </c>
    </row>
    <row r="17" spans="1:5" x14ac:dyDescent="0.25">
      <c r="B17" t="s">
        <v>24</v>
      </c>
      <c r="C17" s="1">
        <v>44932</v>
      </c>
      <c r="D17">
        <f t="shared" si="0"/>
        <v>7</v>
      </c>
      <c r="E17" s="1">
        <v>44939</v>
      </c>
    </row>
    <row r="18" spans="1:5" x14ac:dyDescent="0.25">
      <c r="A18" t="s">
        <v>25</v>
      </c>
      <c r="B18" t="s">
        <v>26</v>
      </c>
      <c r="C18" s="1">
        <v>44939</v>
      </c>
      <c r="D18">
        <f t="shared" si="0"/>
        <v>17</v>
      </c>
      <c r="E18" s="1">
        <v>44956</v>
      </c>
    </row>
    <row r="19" spans="1:5" x14ac:dyDescent="0.25">
      <c r="D19">
        <f t="shared" si="0"/>
        <v>0</v>
      </c>
    </row>
    <row r="20" spans="1:5" x14ac:dyDescent="0.25">
      <c r="D20">
        <f t="shared" si="0"/>
        <v>0</v>
      </c>
    </row>
    <row r="21" spans="1:5" x14ac:dyDescent="0.25">
      <c r="D2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0C4B-1AEE-43DD-A75A-82742A8C8E19}">
  <dimension ref="A1"/>
  <sheetViews>
    <sheetView tabSelected="1" workbookViewId="0">
      <selection activeCell="F42" sqref="F4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EBCE-140D-43F8-B800-A40A4998282C}">
  <dimension ref="A2:J21"/>
  <sheetViews>
    <sheetView workbookViewId="0">
      <selection activeCell="G28" sqref="G28"/>
    </sheetView>
  </sheetViews>
  <sheetFormatPr baseColWidth="10" defaultRowHeight="15" x14ac:dyDescent="0.25"/>
  <cols>
    <col min="1" max="1" width="22.7109375" customWidth="1"/>
    <col min="2" max="2" width="40.140625" customWidth="1"/>
    <col min="3" max="3" width="29.85546875" customWidth="1"/>
    <col min="4" max="4" width="0" hidden="1" customWidth="1"/>
    <col min="5" max="5" width="16.140625" customWidth="1"/>
    <col min="6" max="6" width="4.85546875" hidden="1" customWidth="1"/>
    <col min="7" max="7" width="21.140625" customWidth="1"/>
    <col min="9" max="9" width="16.7109375" customWidth="1"/>
  </cols>
  <sheetData>
    <row r="2" spans="1:10" ht="15.75" x14ac:dyDescent="0.25">
      <c r="A2" s="3"/>
      <c r="B2" s="13" t="s">
        <v>27</v>
      </c>
      <c r="C2" s="13" t="s">
        <v>28</v>
      </c>
      <c r="D2" s="13"/>
      <c r="E2" s="13" t="s">
        <v>29</v>
      </c>
      <c r="F2" s="13"/>
      <c r="G2" s="13" t="s">
        <v>30</v>
      </c>
      <c r="I2" s="14" t="s">
        <v>32</v>
      </c>
      <c r="J2">
        <v>15</v>
      </c>
    </row>
    <row r="3" spans="1:10" ht="15.75" x14ac:dyDescent="0.25">
      <c r="A3" s="12" t="s">
        <v>0</v>
      </c>
      <c r="B3" s="8" t="s">
        <v>1</v>
      </c>
      <c r="C3" s="9" t="s">
        <v>33</v>
      </c>
      <c r="D3" s="10">
        <v>44802</v>
      </c>
      <c r="E3" s="9">
        <f>F3-D3</f>
        <v>4</v>
      </c>
      <c r="F3" s="10">
        <v>44806</v>
      </c>
      <c r="G3" s="11">
        <f>$J$3*E3</f>
        <v>420</v>
      </c>
      <c r="I3" s="14" t="s">
        <v>42</v>
      </c>
      <c r="J3" s="15">
        <f>J2*7</f>
        <v>105</v>
      </c>
    </row>
    <row r="4" spans="1:10" ht="15.75" x14ac:dyDescent="0.25">
      <c r="A4" s="12"/>
      <c r="B4" s="8" t="s">
        <v>5</v>
      </c>
      <c r="C4" s="9" t="s">
        <v>35</v>
      </c>
      <c r="D4" s="10">
        <v>44806</v>
      </c>
      <c r="E4" s="9">
        <f>F4-D4</f>
        <v>10</v>
      </c>
      <c r="F4" s="10">
        <v>44816</v>
      </c>
      <c r="G4" s="11">
        <f t="shared" ref="G4:G19" si="0">$J$3*E4</f>
        <v>1050</v>
      </c>
      <c r="I4" s="16"/>
      <c r="J4" s="15"/>
    </row>
    <row r="5" spans="1:10" ht="31.5" x14ac:dyDescent="0.25">
      <c r="A5" s="12"/>
      <c r="B5" s="8" t="s">
        <v>6</v>
      </c>
      <c r="C5" s="9" t="s">
        <v>34</v>
      </c>
      <c r="D5" s="10">
        <v>44816</v>
      </c>
      <c r="E5" s="9">
        <f t="shared" ref="E5:E19" si="1">F5-D5</f>
        <v>25</v>
      </c>
      <c r="F5" s="10">
        <v>44841</v>
      </c>
      <c r="G5" s="11">
        <f t="shared" si="0"/>
        <v>2625</v>
      </c>
    </row>
    <row r="6" spans="1:10" ht="15.75" x14ac:dyDescent="0.25">
      <c r="A6" s="12" t="s">
        <v>9</v>
      </c>
      <c r="B6" s="8" t="s">
        <v>7</v>
      </c>
      <c r="C6" s="9" t="s">
        <v>36</v>
      </c>
      <c r="D6" s="10">
        <v>44841</v>
      </c>
      <c r="E6" s="9">
        <f t="shared" si="1"/>
        <v>5</v>
      </c>
      <c r="F6" s="10">
        <v>44846</v>
      </c>
      <c r="G6" s="11">
        <f t="shared" si="0"/>
        <v>525</v>
      </c>
    </row>
    <row r="7" spans="1:10" ht="15.75" x14ac:dyDescent="0.25">
      <c r="A7" s="12"/>
      <c r="B7" s="8" t="s">
        <v>8</v>
      </c>
      <c r="C7" s="9" t="s">
        <v>37</v>
      </c>
      <c r="D7" s="10">
        <v>44846</v>
      </c>
      <c r="E7" s="9">
        <f t="shared" si="1"/>
        <v>3</v>
      </c>
      <c r="F7" s="10">
        <v>44849</v>
      </c>
      <c r="G7" s="11">
        <f t="shared" si="0"/>
        <v>315</v>
      </c>
    </row>
    <row r="8" spans="1:10" ht="15.75" x14ac:dyDescent="0.25">
      <c r="A8" s="12"/>
      <c r="B8" s="8" t="s">
        <v>10</v>
      </c>
      <c r="C8" s="9" t="s">
        <v>33</v>
      </c>
      <c r="D8" s="10">
        <v>44849</v>
      </c>
      <c r="E8" s="9">
        <f t="shared" si="1"/>
        <v>4</v>
      </c>
      <c r="F8" s="10">
        <v>44853</v>
      </c>
      <c r="G8" s="11">
        <f t="shared" si="0"/>
        <v>420</v>
      </c>
    </row>
    <row r="9" spans="1:10" ht="15.75" x14ac:dyDescent="0.25">
      <c r="A9" s="12"/>
      <c r="B9" s="8" t="s">
        <v>11</v>
      </c>
      <c r="C9" s="9" t="s">
        <v>33</v>
      </c>
      <c r="D9" s="10">
        <v>44853</v>
      </c>
      <c r="E9" s="9">
        <f t="shared" si="1"/>
        <v>2</v>
      </c>
      <c r="F9" s="10">
        <v>44855</v>
      </c>
      <c r="G9" s="11">
        <f t="shared" si="0"/>
        <v>210</v>
      </c>
    </row>
    <row r="10" spans="1:10" ht="15.75" x14ac:dyDescent="0.25">
      <c r="A10" s="12" t="s">
        <v>15</v>
      </c>
      <c r="B10" s="8" t="s">
        <v>12</v>
      </c>
      <c r="C10" s="9" t="s">
        <v>40</v>
      </c>
      <c r="D10" s="10">
        <v>44855</v>
      </c>
      <c r="E10" s="9">
        <f t="shared" si="1"/>
        <v>4</v>
      </c>
      <c r="F10" s="10">
        <v>44859</v>
      </c>
      <c r="G10" s="11">
        <f t="shared" si="0"/>
        <v>420</v>
      </c>
    </row>
    <row r="11" spans="1:10" ht="15.75" x14ac:dyDescent="0.25">
      <c r="A11" s="12"/>
      <c r="B11" s="8" t="s">
        <v>13</v>
      </c>
      <c r="C11" s="9" t="s">
        <v>38</v>
      </c>
      <c r="D11" s="10">
        <v>44859</v>
      </c>
      <c r="E11" s="9">
        <f t="shared" si="1"/>
        <v>1</v>
      </c>
      <c r="F11" s="10">
        <v>44860</v>
      </c>
      <c r="G11" s="11">
        <f t="shared" si="0"/>
        <v>105</v>
      </c>
    </row>
    <row r="12" spans="1:10" ht="15.75" x14ac:dyDescent="0.25">
      <c r="A12" s="12"/>
      <c r="B12" s="8" t="s">
        <v>14</v>
      </c>
      <c r="C12" s="9" t="s">
        <v>39</v>
      </c>
      <c r="D12" s="10">
        <v>44860</v>
      </c>
      <c r="E12" s="9">
        <f t="shared" si="1"/>
        <v>2</v>
      </c>
      <c r="F12" s="10">
        <v>44862</v>
      </c>
      <c r="G12" s="11">
        <f t="shared" si="0"/>
        <v>210</v>
      </c>
    </row>
    <row r="13" spans="1:10" ht="15.75" x14ac:dyDescent="0.25">
      <c r="A13" s="12" t="s">
        <v>16</v>
      </c>
      <c r="B13" s="8" t="s">
        <v>17</v>
      </c>
      <c r="C13" s="9" t="s">
        <v>33</v>
      </c>
      <c r="D13" s="10">
        <v>44862</v>
      </c>
      <c r="E13" s="9">
        <f t="shared" si="1"/>
        <v>21</v>
      </c>
      <c r="F13" s="10">
        <v>44883</v>
      </c>
      <c r="G13" s="11">
        <f t="shared" si="0"/>
        <v>2205</v>
      </c>
    </row>
    <row r="14" spans="1:10" ht="15.75" x14ac:dyDescent="0.25">
      <c r="A14" s="12"/>
      <c r="B14" s="8" t="s">
        <v>18</v>
      </c>
      <c r="C14" s="9"/>
      <c r="D14" s="10">
        <v>44883</v>
      </c>
      <c r="E14" s="9">
        <f t="shared" si="1"/>
        <v>7</v>
      </c>
      <c r="F14" s="10">
        <v>44890</v>
      </c>
      <c r="G14" s="11">
        <f t="shared" si="0"/>
        <v>735</v>
      </c>
    </row>
    <row r="15" spans="1:10" ht="31.5" x14ac:dyDescent="0.25">
      <c r="A15" s="12"/>
      <c r="B15" s="8" t="s">
        <v>19</v>
      </c>
      <c r="C15" s="9" t="s">
        <v>37</v>
      </c>
      <c r="D15" s="10">
        <v>44890</v>
      </c>
      <c r="E15" s="9">
        <f t="shared" si="1"/>
        <v>3</v>
      </c>
      <c r="F15" s="10">
        <v>44893</v>
      </c>
      <c r="G15" s="11">
        <f t="shared" si="0"/>
        <v>315</v>
      </c>
    </row>
    <row r="16" spans="1:10" ht="15.75" x14ac:dyDescent="0.25">
      <c r="A16" s="12" t="s">
        <v>20</v>
      </c>
      <c r="B16" s="8" t="s">
        <v>21</v>
      </c>
      <c r="C16" s="9" t="s">
        <v>41</v>
      </c>
      <c r="D16" s="10">
        <v>44893</v>
      </c>
      <c r="E16" s="9">
        <f t="shared" si="1"/>
        <v>25</v>
      </c>
      <c r="F16" s="10">
        <v>44918</v>
      </c>
      <c r="G16" s="11">
        <f t="shared" si="0"/>
        <v>2625</v>
      </c>
    </row>
    <row r="17" spans="1:7" ht="15.75" x14ac:dyDescent="0.25">
      <c r="A17" s="12" t="s">
        <v>22</v>
      </c>
      <c r="B17" s="8" t="s">
        <v>23</v>
      </c>
      <c r="C17" s="9" t="s">
        <v>34</v>
      </c>
      <c r="D17" s="10">
        <v>44918</v>
      </c>
      <c r="E17" s="9">
        <f t="shared" si="1"/>
        <v>14</v>
      </c>
      <c r="F17" s="10">
        <v>44932</v>
      </c>
      <c r="G17" s="11">
        <f t="shared" si="0"/>
        <v>1470</v>
      </c>
    </row>
    <row r="18" spans="1:7" ht="15.75" x14ac:dyDescent="0.25">
      <c r="A18" s="12"/>
      <c r="B18" s="8" t="s">
        <v>24</v>
      </c>
      <c r="C18" s="9" t="s">
        <v>37</v>
      </c>
      <c r="D18" s="10">
        <v>44932</v>
      </c>
      <c r="E18" s="9">
        <f t="shared" si="1"/>
        <v>7</v>
      </c>
      <c r="F18" s="10">
        <v>44939</v>
      </c>
      <c r="G18" s="11">
        <f t="shared" si="0"/>
        <v>735</v>
      </c>
    </row>
    <row r="19" spans="1:7" ht="15.75" x14ac:dyDescent="0.25">
      <c r="A19" s="12" t="s">
        <v>25</v>
      </c>
      <c r="B19" s="8" t="s">
        <v>26</v>
      </c>
      <c r="C19" s="9" t="s">
        <v>33</v>
      </c>
      <c r="D19" s="10">
        <v>44939</v>
      </c>
      <c r="E19" s="9">
        <f t="shared" si="1"/>
        <v>17</v>
      </c>
      <c r="F19" s="10">
        <v>44956</v>
      </c>
      <c r="G19" s="11">
        <f t="shared" si="0"/>
        <v>1785</v>
      </c>
    </row>
    <row r="20" spans="1:7" ht="15.75" x14ac:dyDescent="0.25">
      <c r="A20" s="3"/>
      <c r="B20" s="3"/>
      <c r="C20" s="3"/>
      <c r="D20" s="3"/>
      <c r="E20" s="3"/>
      <c r="F20" s="3"/>
      <c r="G20" s="3"/>
    </row>
    <row r="21" spans="1:7" ht="18.75" x14ac:dyDescent="0.3">
      <c r="A21" s="4" t="s">
        <v>31</v>
      </c>
      <c r="B21" s="3"/>
      <c r="C21" s="3"/>
      <c r="D21" s="3"/>
      <c r="E21" s="5">
        <v>154</v>
      </c>
      <c r="F21" s="6"/>
      <c r="G21" s="7">
        <f>SUM(G3:G19)</f>
        <v>16170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Tabelle1</vt:lpstr>
      <vt:lpstr>GANT</vt:lpstr>
      <vt:lpstr>COÛT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roberte</dc:creator>
  <cp:lastModifiedBy>Roberte Aurelie</cp:lastModifiedBy>
  <dcterms:created xsi:type="dcterms:W3CDTF">2015-06-05T18:19:34Z</dcterms:created>
  <dcterms:modified xsi:type="dcterms:W3CDTF">2023-02-05T20:43:31Z</dcterms:modified>
</cp:coreProperties>
</file>