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ed\Downloads\"/>
    </mc:Choice>
  </mc:AlternateContent>
  <xr:revisionPtr revIDLastSave="0" documentId="13_ncr:1_{654F7E4E-17CA-43FD-82CB-5BBDBEAB05E1}" xr6:coauthVersionLast="47" xr6:coauthVersionMax="47" xr10:uidLastSave="{00000000-0000-0000-0000-000000000000}"/>
  <bookViews>
    <workbookView showHorizontalScroll="0" showVerticalScroll="0" showSheetTabs="0" xWindow="-108" yWindow="-108" windowWidth="23256" windowHeight="12576"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26" i="17"/>
  <c r="M286" i="17"/>
  <c r="M364" i="17"/>
  <c r="M640" i="17"/>
  <c r="M738" i="17"/>
  <c r="M97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<sst xmlns="http://schemas.openxmlformats.org/spreadsheetml/2006/main" count="11128" uniqueCount="6221">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</sst>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quotePrefix="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78">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164" formatCode="0.0"/>
    </dxf>
    <dxf>
      <numFmt numFmtId="1" formatCode="0"/>
    </dxf>
    <dxf>
      <numFmt numFmtId="168" formatCode="[$$-409]#,##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4" formatCode="0.0"/>
    </dxf>
    <dxf>
      <numFmt numFmtId="168" formatCode="[$$-409]#,##0"/>
    </dxf>
    <dxf>
      <numFmt numFmtId="1" formatCode="0"/>
    </dxf>
    <dxf>
      <numFmt numFmtId="164" formatCode="0.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A1860D28-D8DE-4CC6-9A19-3E8B28BAF4CC}">
      <tableStyleElement type="wholeTable" dxfId="77"/>
      <tableStyleElement type="headerRow" dxfId="76"/>
    </tableStyle>
    <tableStyle name="Purple Timeline Style" pivot="0" table="0" count="8" xr9:uid="{18B68C37-13EC-4ADB-970A-99E55D6AAA6B}">
      <tableStyleElement type="wholeTable" dxfId="75"/>
      <tableStyleElement type="headerRow" dxfId="74"/>
    </tableStyle>
    <tableStyle name="Timeline Style 1" pivot="0" table="0" count="8" xr9:uid="{6810E0FB-253E-4978-878A-541C91F2A8BE}">
      <tableStyleElement type="wholeTable" dxfId="73"/>
      <tableStyleElement type="headerRow" dxfId="72"/>
    </tableStyle>
  </tableStyles>
  <colors>
    <mruColors>
      <color rgb="FF3C1464"/>
      <color rgb="FF01FF74"/>
      <color rgb="FF00DA63"/>
      <color rgb="FF007A37"/>
      <color rgb="FF9F5FDF"/>
      <color rgb="FFC55A11"/>
      <color rgb="FFCFAFEF"/>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9F5FDF"/>
            </patternFill>
          </fill>
          <border>
            <left style="thin">
              <color theme="0"/>
            </left>
            <right style="thin">
              <color theme="0"/>
            </right>
            <top style="thin">
              <color theme="0"/>
            </top>
            <bottom style="thin">
              <color theme="0"/>
            </bottom>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55A1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55A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55A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158-4C47-A777-AA9A6FCE2E9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DE6-48E9-BF92-6CE5BC4E8AE0}"/>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DE6-48E9-BF92-6CE5BC4E8AE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DE6-48E9-BF92-6CE5BC4E8AE0}"/>
            </c:ext>
          </c:extLst>
        </c:ser>
        <c:dLbls>
          <c:showLegendKey val="0"/>
          <c:showVal val="0"/>
          <c:showCatName val="0"/>
          <c:showSerName val="0"/>
          <c:showPercent val="0"/>
          <c:showBubbleSize val="0"/>
        </c:dLbls>
        <c:smooth val="0"/>
        <c:axId val="842876400"/>
        <c:axId val="1009614272"/>
      </c:lineChart>
      <c:catAx>
        <c:axId val="8428764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614272"/>
        <c:crosses val="autoZero"/>
        <c:auto val="1"/>
        <c:lblAlgn val="ctr"/>
        <c:lblOffset val="100"/>
        <c:noMultiLvlLbl val="0"/>
      </c:catAx>
      <c:valAx>
        <c:axId val="100961427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2876400"/>
        <c:crosses val="autoZero"/>
        <c:crossBetween val="between"/>
      </c:valAx>
      <c:spPr>
        <a:solidFill>
          <a:srgbClr val="CFAFE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19050">
            <a:solidFill>
              <a:schemeClr val="bg1"/>
            </a:solidFill>
          </a:ln>
          <a:effectLst/>
        </c:spPr>
      </c:pivotFmt>
      <c:pivotFmt>
        <c:idx val="2"/>
        <c:spPr>
          <a:solidFill>
            <a:srgbClr val="00DA63"/>
          </a:solidFill>
          <a:ln w="19050">
            <a:solidFill>
              <a:schemeClr val="bg1"/>
            </a:solidFill>
          </a:ln>
          <a:effectLst/>
        </c:spPr>
      </c:pivotFmt>
      <c:pivotFmt>
        <c:idx val="3"/>
        <c:spPr>
          <a:solidFill>
            <a:srgbClr val="01FF74"/>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w="19050">
            <a:solidFill>
              <a:schemeClr val="bg1"/>
            </a:solidFill>
          </a:ln>
          <a:effectLst/>
        </c:spPr>
      </c:pivotFmt>
      <c:pivotFmt>
        <c:idx val="6"/>
        <c:spPr>
          <a:solidFill>
            <a:srgbClr val="00DA63"/>
          </a:solidFill>
          <a:ln w="19050">
            <a:solidFill>
              <a:schemeClr val="bg1"/>
            </a:solidFill>
          </a:ln>
          <a:effectLst/>
        </c:spPr>
      </c:pivotFmt>
      <c:pivotFmt>
        <c:idx val="7"/>
        <c:spPr>
          <a:solidFill>
            <a:srgbClr val="007A37"/>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1FF74"/>
          </a:solidFill>
          <a:ln w="19050">
            <a:solidFill>
              <a:schemeClr val="bg1"/>
            </a:solidFill>
          </a:ln>
          <a:effectLst/>
        </c:spPr>
      </c:pivotFmt>
      <c:pivotFmt>
        <c:idx val="10"/>
        <c:spPr>
          <a:solidFill>
            <a:srgbClr val="00DA63"/>
          </a:solidFill>
          <a:ln w="19050">
            <a:solidFill>
              <a:schemeClr val="bg1"/>
            </a:solidFill>
          </a:ln>
          <a:effectLst/>
        </c:spPr>
      </c:pivotFmt>
      <c:pivotFmt>
        <c:idx val="11"/>
        <c:spPr>
          <a:solidFill>
            <a:srgbClr val="007A37"/>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01FF74"/>
              </a:solidFill>
              <a:ln w="19050">
                <a:solidFill>
                  <a:schemeClr val="bg1"/>
                </a:solidFill>
              </a:ln>
              <a:effectLst/>
            </c:spPr>
            <c:extLst>
              <c:ext xmlns:c16="http://schemas.microsoft.com/office/drawing/2014/chart" uri="{C3380CC4-5D6E-409C-BE32-E72D297353CC}">
                <c16:uniqueId val="{00000001-F104-46D8-B452-DA26D712F5F8}"/>
              </c:ext>
            </c:extLst>
          </c:dPt>
          <c:dPt>
            <c:idx val="1"/>
            <c:invertIfNegative val="0"/>
            <c:bubble3D val="0"/>
            <c:spPr>
              <a:solidFill>
                <a:srgbClr val="00DA63"/>
              </a:solidFill>
              <a:ln w="19050">
                <a:solidFill>
                  <a:schemeClr val="bg1"/>
                </a:solidFill>
              </a:ln>
              <a:effectLst/>
            </c:spPr>
            <c:extLst>
              <c:ext xmlns:c16="http://schemas.microsoft.com/office/drawing/2014/chart" uri="{C3380CC4-5D6E-409C-BE32-E72D297353CC}">
                <c16:uniqueId val="{00000003-F104-46D8-B452-DA26D712F5F8}"/>
              </c:ext>
            </c:extLst>
          </c:dPt>
          <c:dPt>
            <c:idx val="2"/>
            <c:invertIfNegative val="0"/>
            <c:bubble3D val="0"/>
            <c:spPr>
              <a:solidFill>
                <a:srgbClr val="007A37"/>
              </a:solidFill>
              <a:ln w="19050">
                <a:solidFill>
                  <a:schemeClr val="bg1"/>
                </a:solidFill>
              </a:ln>
              <a:effectLst/>
            </c:spPr>
            <c:extLst>
              <c:ext xmlns:c16="http://schemas.microsoft.com/office/drawing/2014/chart" uri="{C3380CC4-5D6E-409C-BE32-E72D297353CC}">
                <c16:uniqueId val="{00000005-F104-46D8-B452-DA26D712F5F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104-46D8-B452-DA26D712F5F8}"/>
            </c:ext>
          </c:extLst>
        </c:ser>
        <c:dLbls>
          <c:dLblPos val="outEnd"/>
          <c:showLegendKey val="0"/>
          <c:showVal val="1"/>
          <c:showCatName val="0"/>
          <c:showSerName val="0"/>
          <c:showPercent val="0"/>
          <c:showBubbleSize val="0"/>
        </c:dLbls>
        <c:gapWidth val="182"/>
        <c:axId val="1123587472"/>
        <c:axId val="1123566832"/>
      </c:barChart>
      <c:catAx>
        <c:axId val="112358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3566832"/>
        <c:crosses val="autoZero"/>
        <c:auto val="1"/>
        <c:lblAlgn val="ctr"/>
        <c:lblOffset val="100"/>
        <c:noMultiLvlLbl val="0"/>
      </c:catAx>
      <c:valAx>
        <c:axId val="11235668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35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19050">
            <a:solidFill>
              <a:schemeClr val="bg1"/>
            </a:solidFill>
          </a:ln>
          <a:effectLst/>
        </c:spPr>
      </c:pivotFmt>
      <c:pivotFmt>
        <c:idx val="2"/>
        <c:spPr>
          <a:solidFill>
            <a:srgbClr val="00DA63"/>
          </a:solidFill>
          <a:ln w="19050">
            <a:solidFill>
              <a:schemeClr val="bg1"/>
            </a:solidFill>
          </a:ln>
          <a:effectLst/>
        </c:spPr>
      </c:pivotFmt>
      <c:pivotFmt>
        <c:idx val="3"/>
        <c:spPr>
          <a:solidFill>
            <a:srgbClr val="01FF74"/>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FF74"/>
          </a:solidFill>
          <a:ln w="19050">
            <a:solidFill>
              <a:schemeClr val="bg1"/>
            </a:solidFill>
          </a:ln>
          <a:effectLst/>
        </c:spPr>
      </c:pivotFmt>
      <c:pivotFmt>
        <c:idx val="6"/>
        <c:spPr>
          <a:solidFill>
            <a:srgbClr val="00DA63"/>
          </a:solidFill>
          <a:ln w="19050">
            <a:solidFill>
              <a:schemeClr val="bg1"/>
            </a:solidFill>
          </a:ln>
          <a:effectLst/>
        </c:spPr>
      </c:pivotFmt>
      <c:pivotFmt>
        <c:idx val="7"/>
        <c:spPr>
          <a:solidFill>
            <a:srgbClr val="007A37"/>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D914-4C97-BAA7-4203B63C31B3}"/>
              </c:ext>
            </c:extLst>
          </c:dPt>
          <c:dPt>
            <c:idx val="1"/>
            <c:invertIfNegative val="0"/>
            <c:bubble3D val="0"/>
            <c:extLst>
              <c:ext xmlns:c16="http://schemas.microsoft.com/office/drawing/2014/chart" uri="{C3380CC4-5D6E-409C-BE32-E72D297353CC}">
                <c16:uniqueId val="{00000001-D914-4C97-BAA7-4203B63C31B3}"/>
              </c:ext>
            </c:extLst>
          </c:dPt>
          <c:dPt>
            <c:idx val="2"/>
            <c:invertIfNegative val="0"/>
            <c:bubble3D val="0"/>
            <c:extLst>
              <c:ext xmlns:c16="http://schemas.microsoft.com/office/drawing/2014/chart" uri="{C3380CC4-5D6E-409C-BE32-E72D297353CC}">
                <c16:uniqueId val="{00000002-D914-4C97-BAA7-4203B63C31B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914-4C97-BAA7-4203B63C31B3}"/>
            </c:ext>
          </c:extLst>
        </c:ser>
        <c:dLbls>
          <c:dLblPos val="outEnd"/>
          <c:showLegendKey val="0"/>
          <c:showVal val="1"/>
          <c:showCatName val="0"/>
          <c:showSerName val="0"/>
          <c:showPercent val="0"/>
          <c:showBubbleSize val="0"/>
        </c:dLbls>
        <c:gapWidth val="182"/>
        <c:axId val="1123587472"/>
        <c:axId val="1123566832"/>
      </c:barChart>
      <c:catAx>
        <c:axId val="112358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3566832"/>
        <c:crosses val="autoZero"/>
        <c:auto val="1"/>
        <c:lblAlgn val="ctr"/>
        <c:lblOffset val="100"/>
        <c:noMultiLvlLbl val="0"/>
      </c:catAx>
      <c:valAx>
        <c:axId val="112356683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35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2FE157F7-6D4A-24B1-2C2D-1DABE4264893}"/>
            </a:ext>
          </a:extLst>
        </xdr:cNvPr>
        <xdr:cNvSpPr/>
      </xdr:nvSpPr>
      <xdr:spPr>
        <a:xfrm>
          <a:off x="125506" y="62753"/>
          <a:ext cx="14271812" cy="71717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a:solidFill>
                <a:schemeClr val="bg1"/>
              </a:solidFill>
              <a:latin typeface="Georgia Pro Black" panose="020F0502020204030204" pitchFamily="18" charset="0"/>
            </a:rPr>
            <a:t>COFFEE</a:t>
          </a:r>
          <a:r>
            <a:rPr lang="en-PH" sz="4800" baseline="0">
              <a:solidFill>
                <a:schemeClr val="bg1"/>
              </a:solidFill>
              <a:latin typeface="Georgia Pro Black" panose="020F0502020204030204" pitchFamily="18" charset="0"/>
            </a:rPr>
            <a:t> SALES DASHBOARD</a:t>
          </a:r>
          <a:endParaRPr lang="en-PH" sz="4800">
            <a:solidFill>
              <a:schemeClr val="bg1"/>
            </a:solidFill>
            <a:latin typeface="Georgia Pro Black" panose="020F0502020204030204" pitchFamily="18" charset="0"/>
          </a:endParaRPr>
        </a:p>
      </xdr:txBody>
    </xdr:sp>
    <xdr:clientData/>
  </xdr:twoCellAnchor>
  <xdr:twoCellAnchor>
    <xdr:from>
      <xdr:col>1</xdr:col>
      <xdr:colOff>0</xdr:colOff>
      <xdr:row>17</xdr:row>
      <xdr:rowOff>1189</xdr:rowOff>
    </xdr:from>
    <xdr:to>
      <xdr:col>15</xdr:col>
      <xdr:colOff>0</xdr:colOff>
      <xdr:row>39</xdr:row>
      <xdr:rowOff>0</xdr:rowOff>
    </xdr:to>
    <xdr:graphicFrame macro="">
      <xdr:nvGraphicFramePr>
        <xdr:cNvPr id="5" name="Chart 4">
          <a:extLst>
            <a:ext uri="{FF2B5EF4-FFF2-40B4-BE49-F238E27FC236}">
              <a16:creationId xmlns:a16="http://schemas.microsoft.com/office/drawing/2014/main" id="{0FC3B36E-93D9-47A3-8353-D1598C16E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xdr:colOff>
      <xdr:row>6</xdr:row>
      <xdr:rowOff>8963</xdr:rowOff>
    </xdr:from>
    <xdr:to>
      <xdr:col>18</xdr:col>
      <xdr:colOff>530</xdr:colOff>
      <xdr:row>16</xdr:row>
      <xdr:rowOff>4425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1421DF8-D3FA-48D9-B673-3CC39E4A045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4241" y="853789"/>
              <a:ext cx="9931376" cy="1817636"/>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fLocksWithSheet="0"/>
  </xdr:twoCellAnchor>
  <xdr:twoCellAnchor editAs="oneCell">
    <xdr:from>
      <xdr:col>19</xdr:col>
      <xdr:colOff>1</xdr:colOff>
      <xdr:row>10</xdr:row>
      <xdr:rowOff>70375</xdr:rowOff>
    </xdr:from>
    <xdr:to>
      <xdr:col>22</xdr:col>
      <xdr:colOff>1</xdr:colOff>
      <xdr:row>15</xdr:row>
      <xdr:rowOff>180320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904383F-E054-42D5-93A5-E3AC02C3AC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79327" y="1644071"/>
              <a:ext cx="1838739" cy="10210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0</xdr:colOff>
      <xdr:row>6</xdr:row>
      <xdr:rowOff>14792</xdr:rowOff>
    </xdr:from>
    <xdr:to>
      <xdr:col>26</xdr:col>
      <xdr:colOff>0</xdr:colOff>
      <xdr:row>10</xdr:row>
      <xdr:rowOff>44375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FA0C47A4-8360-4C9F-B045-CF75C6C296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79326" y="859618"/>
              <a:ext cx="3801717" cy="7584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22</xdr:col>
      <xdr:colOff>97267</xdr:colOff>
      <xdr:row>10</xdr:row>
      <xdr:rowOff>67684</xdr:rowOff>
    </xdr:from>
    <xdr:to>
      <xdr:col>26</xdr:col>
      <xdr:colOff>0</xdr:colOff>
      <xdr:row>15</xdr:row>
      <xdr:rowOff>170329</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EFDDAA5B-5C81-4B53-86D6-18A0D9EB46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15332" y="1641380"/>
              <a:ext cx="1865711" cy="10137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2040</xdr:colOff>
      <xdr:row>17</xdr:row>
      <xdr:rowOff>0</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CBCCF568-25AE-4071-A40E-503BA7CD8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369</xdr:colOff>
      <xdr:row>29</xdr:row>
      <xdr:rowOff>0</xdr:rowOff>
    </xdr:from>
    <xdr:to>
      <xdr:col>26</xdr:col>
      <xdr:colOff>369</xdr:colOff>
      <xdr:row>38</xdr:row>
      <xdr:rowOff>182217</xdr:rowOff>
    </xdr:to>
    <xdr:graphicFrame macro="">
      <xdr:nvGraphicFramePr>
        <xdr:cNvPr id="11" name="Chart 10">
          <a:extLst>
            <a:ext uri="{FF2B5EF4-FFF2-40B4-BE49-F238E27FC236}">
              <a16:creationId xmlns:a16="http://schemas.microsoft.com/office/drawing/2014/main" id="{35657FB9-8279-43E2-B5D0-899AB7E56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rds" refreshedDate="45544.453458101852" createdVersion="8" refreshedVersion="8" minRefreshableVersion="3" recordCount="1000" xr:uid="{62014278-69B4-41D3-89B6-FD8A65DFC0F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4929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8EFEB-CF6F-4FB2-A939-004EE48CEB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10">
    <chartFormat chart="7" format="1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A27A2-E205-44D8-9361-F4FF7B72930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 "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3">
    <format dxfId="71">
      <pivotArea dataOnly="0" labelOnly="1" outline="0" axis="axisValues" fieldPosition="0"/>
    </format>
    <format dxfId="70">
      <pivotArea outline="0" collapsedLevelsAreSubtotals="1" fieldPosition="0"/>
    </format>
    <format dxfId="69">
      <pivotArea outline="0" fieldPosition="0">
        <references count="1">
          <reference field="4294967294" count="1">
            <x v="0"/>
          </reference>
        </references>
      </pivotArea>
    </format>
  </format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58FF8A-F796-44CC-AD40-57D3ABF7BEF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 "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3">
    <format dxfId="68">
      <pivotArea dataOnly="0" labelOnly="1" outline="0" axis="axisValues" fieldPosition="0"/>
    </format>
    <format dxfId="67">
      <pivotArea outline="0" collapsedLevelsAreSubtotals="1" fieldPosition="0"/>
    </format>
    <format dxfId="66">
      <pivotArea outline="0" fieldPosition="0">
        <references count="1">
          <reference field="4294967294" count="1">
            <x v="0"/>
          </reference>
        </references>
      </pivotArea>
    </format>
  </formats>
  <chartFormats count="5">
    <chartFormat chart="5"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8278D6-A1F3-49DC-8B2C-FCB363AC22F4}" sourceName="Size">
  <pivotTables>
    <pivotTable tabId="19" name="TotalSales"/>
    <pivotTable tabId="20" name="TotalSales"/>
    <pivotTable tabId="21" name="TotalSales"/>
  </pivotTables>
  <data>
    <tabular pivotCacheId="17492979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6A58081-35D4-4F22-944D-F58E7DB77B02}" sourceName="Roast Type Name">
  <pivotTables>
    <pivotTable tabId="19" name="TotalSales"/>
    <pivotTable tabId="20" name="TotalSales"/>
    <pivotTable tabId="21" name="TotalSales"/>
  </pivotTables>
  <data>
    <tabular pivotCacheId="17492979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6358AAE-372C-4D54-9D8A-510F531C96DE}" sourceName="Loyalty Card">
  <pivotTables>
    <pivotTable tabId="19" name="TotalSales"/>
    <pivotTable tabId="20" name="TotalSales"/>
    <pivotTable tabId="21" name="TotalSales"/>
  </pivotTables>
  <data>
    <tabular pivotCacheId="17492979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DB6118-73B3-428A-AC07-3B818CE739BA}" cache="Slicer_Size" caption="Size" columnCount="2" style="Purple Slicer" rowHeight="234950"/>
  <slicer name="Roast Type Name" xr10:uid="{7A53BEC9-B00A-41A5-AAA8-5CCB85C941F1}" cache="Slicer_Roast_Type_Name" caption="Roast Type Name" columnCount="3" style="Purple Slicer" rowHeight="234950"/>
  <slicer name="Loyalty Card" xr10:uid="{EA4E9668-3AD1-4350-A0AB-F9AB35B05E67}"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52D5DA-6B1D-47E5-BDAC-937287277EB0}" name="orders" displayName="orders" ref="A1:P1001" totalsRowShown="0" headerRowDxfId="65">
  <autoFilter ref="A1:P1001" xr:uid="{F152D5DA-6B1D-47E5-BDAC-937287277EB0}"/>
  <tableColumns count="16">
    <tableColumn id="1" xr3:uid="{D3B7BE7C-AE21-4CC0-B818-0F0573E1E098}" name="Order ID" dataDxfId="64"/>
    <tableColumn id="2" xr3:uid="{B7F4EA4A-D78E-40E7-84A0-E5FA5FF3508D}" name="Order Date" dataDxfId="63"/>
    <tableColumn id="3" xr3:uid="{56444D57-E6DE-49BA-943F-83983BECED55}" name="Customer ID" dataDxfId="62"/>
    <tableColumn id="4" xr3:uid="{AF7EBCAA-64E3-4C2D-B3AF-F1D94F3BE99A}" name="Product ID"/>
    <tableColumn id="5" xr3:uid="{89C9D25F-0F5D-423A-B106-D41BAABB3D79}" name="Quantity" dataDxfId="61"/>
    <tableColumn id="6" xr3:uid="{71788A88-90D3-4601-9460-5B35A5B5BF98}" name="Customer Name" dataDxfId="60">
      <calculatedColumnFormula>_xlfn.XLOOKUP(C2,customers!$A$1:$A$1001,customers!$B$1:$B$1001,,0)</calculatedColumnFormula>
    </tableColumn>
    <tableColumn id="7" xr3:uid="{2BBE4F88-7C32-48AD-92A1-4BF6D0B72850}" name="Email" dataDxfId="59">
      <calculatedColumnFormula>IF(_xlfn.XLOOKUP(C2,customers!$A$1:$A$1001,customers!$C$1:$C$1001,,0)=0,"",_xlfn.XLOOKUP(C2,customers!$A$1:$A$1001,customers!$C$1:$C$1001,,0))</calculatedColumnFormula>
    </tableColumn>
    <tableColumn id="8" xr3:uid="{BEDC9B44-4487-4C23-9431-381AC4AF2CED}" name="Country" dataDxfId="58">
      <calculatedColumnFormula>_xlfn.XLOOKUP(C2,customers!$A$1:$A$1001,customers!$G$1:$G$1001,,0)</calculatedColumnFormula>
    </tableColumn>
    <tableColumn id="9" xr3:uid="{94C4B7E9-27D3-49D1-B5A8-8D51DE9BFB20}" name="Coffee Type">
      <calculatedColumnFormula>INDEX(products!$A$1:$G$49,MATCH(orders!$D2,products!$A$1:$A$49,0),MATCH(orders!I$1,products!$A$1:$G$1,0))</calculatedColumnFormula>
    </tableColumn>
    <tableColumn id="10" xr3:uid="{5C3456D1-7B99-428E-A669-921E6D66B75D}" name="Roast Type">
      <calculatedColumnFormula>INDEX(products!$A$1:$G$49,MATCH(orders!$D2,products!$A$1:$A$49,0),MATCH(orders!J$1,products!$A$1:$G$1,0))</calculatedColumnFormula>
    </tableColumn>
    <tableColumn id="11" xr3:uid="{9E286806-D3A2-455E-A09B-818D10A536E7}" name="Size" dataDxfId="57">
      <calculatedColumnFormula>INDEX(products!$A$1:$G$49,MATCH(orders!$D2,products!$A$1:$A$49,0),MATCH(orders!K$1,products!$A$1:$G$1,0))</calculatedColumnFormula>
    </tableColumn>
    <tableColumn id="12" xr3:uid="{D9FB5BF8-B5FE-4ACE-AD38-33C829090EAF}" name="Unit Price" dataDxfId="56">
      <calculatedColumnFormula>INDEX(products!$A$1:$G$49,MATCH(orders!$D2,products!$A$1:$A$49,0),MATCH(orders!L$1,products!$A$1:$G$1,0))</calculatedColumnFormula>
    </tableColumn>
    <tableColumn id="13" xr3:uid="{EA88CDF1-2E79-43F4-A750-4379A0448D4F}" name="Sales" dataDxfId="55">
      <calculatedColumnFormula>L2*E2</calculatedColumnFormula>
    </tableColumn>
    <tableColumn id="14" xr3:uid="{DC08F117-6DA4-4D82-8D45-DD58F73D064C}" name="Coffee Type Name">
      <calculatedColumnFormula>IF(I2="Rob", "Robusta", IF(I2="Exc", "Excelsa", IF(I2="Ara", "Arabica", IF(I2="Lib", "Liberica",""))))</calculatedColumnFormula>
    </tableColumn>
    <tableColumn id="15" xr3:uid="{9431810B-0A52-4F16-801B-CDF044461E2D}" name="Roast Type Name">
      <calculatedColumnFormula>IF(J2="M", "Medium", IF(J2="L", "Light", IF(J2="D", "Dark","")))</calculatedColumnFormula>
    </tableColumn>
    <tableColumn id="16" xr3:uid="{5CB70424-E608-4CF4-A546-552282A124D8}" name="Loyalty Card" dataDxfId="5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44224C-B347-4C55-8AA8-3606CF9CF2A9}" sourceName="Order Date">
  <pivotTables>
    <pivotTable tabId="19" name="TotalSales"/>
    <pivotTable tabId="20" name="TotalSales"/>
    <pivotTable tabId="21" name="TotalSales"/>
  </pivotTables>
  <state minimalRefreshVersion="6" lastRefreshVersion="6" pivotCacheId="17492979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9A0423-9C3D-4989-A68B-05C77AB30FB1}" cache="NativeTimeline_Order_Date" caption="Order Date" level="2" selectionLevel="2" scrollPosition="2019-04-29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45C0F-CF54-4A08-933E-9535D90362FE}">
  <dimension ref="A1:A29"/>
  <sheetViews>
    <sheetView showGridLines="0" showRowColHeaders="0" tabSelected="1" zoomScale="92" zoomScaleNormal="92" zoomScaleSheetLayoutView="95" workbookViewId="0">
      <selection activeCell="AA10" sqref="AA10"/>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7" ht="4.95" customHeight="1" x14ac:dyDescent="0.3"/>
    <row r="26" ht="4.95" customHeight="1" x14ac:dyDescent="0.3"/>
    <row r="29" ht="4.95" customHeight="1" x14ac:dyDescent="0.3"/>
  </sheetData>
  <sheetProtection algorithmName="SHA-512" hashValue="wwnmGkLudgNlXPqf/SH/qDvS6EqL3WR7sRX5VW027pqUwE7BKLpPz5ifdb05y06CwaM5IeAnmECk/uza8nm48Q==" saltValue="UHcgncrh8O0IBQzjpWba8Q=="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BFAE1-4085-4257-8558-55021B759CBD}">
  <dimension ref="A3:F48"/>
  <sheetViews>
    <sheetView workbookViewId="0">
      <selection activeCell="C3" sqref="C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6213</v>
      </c>
      <c r="C3" s="7" t="s">
        <v>6196</v>
      </c>
    </row>
    <row r="4" spans="1:6" x14ac:dyDescent="0.3">
      <c r="A4" s="7" t="s">
        <v>6211</v>
      </c>
      <c r="B4" s="7" t="s">
        <v>6212</v>
      </c>
      <c r="C4" t="s">
        <v>6214</v>
      </c>
      <c r="D4" t="s">
        <v>6215</v>
      </c>
      <c r="E4" t="s">
        <v>6216</v>
      </c>
      <c r="F4" t="s">
        <v>6217</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6218</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6219</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6220</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BC1CF-A7E9-4F2C-8EA1-20E0BA1B4930}">
  <dimension ref="A3:B6"/>
  <sheetViews>
    <sheetView topLeftCell="A2" workbookViewId="0">
      <selection activeCell="E20" sqref="E20"/>
    </sheetView>
  </sheetViews>
  <sheetFormatPr defaultRowHeight="14.4" x14ac:dyDescent="0.3"/>
  <cols>
    <col min="1" max="1" width="14" bestFit="1" customWidth="1"/>
    <col min="2" max="2" width="11.6640625" bestFit="1" customWidth="1"/>
    <col min="3" max="5" width="5.44140625" bestFit="1" customWidth="1"/>
    <col min="6" max="6" width="4.33203125" bestFit="1" customWidth="1"/>
  </cols>
  <sheetData>
    <row r="3" spans="1:2" x14ac:dyDescent="0.3">
      <c r="A3" s="7" t="s">
        <v>7</v>
      </c>
      <c r="B3" s="1" t="s">
        <v>6213</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D066-D176-44B9-BDAA-DF2DA1953527}">
  <dimension ref="A3:B8"/>
  <sheetViews>
    <sheetView topLeftCell="A2" workbookViewId="0">
      <selection activeCell="B12" sqref="B12"/>
    </sheetView>
  </sheetViews>
  <sheetFormatPr defaultRowHeight="14.4" x14ac:dyDescent="0.3"/>
  <cols>
    <col min="1" max="1" width="16.88671875" bestFit="1" customWidth="1"/>
    <col min="2" max="2" width="11.6640625" bestFit="1" customWidth="1"/>
    <col min="3" max="5" width="5.44140625" bestFit="1" customWidth="1"/>
    <col min="6" max="6" width="4.33203125" bestFit="1" customWidth="1"/>
  </cols>
  <sheetData>
    <row r="3" spans="1:2" x14ac:dyDescent="0.3">
      <c r="A3" s="7" t="s">
        <v>4</v>
      </c>
      <c r="B3" s="1" t="s">
        <v>6213</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5" customWidth="1"/>
    <col min="8" max="8" width="11.8867187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3" t="str">
        <f>IF(I2="Rob", "Robusta", IF(I2="Exc", "Excelsa", IF(I2="Ara", "Arabica", IF(I2="Lib", "Liberica",""))))</f>
        <v>Robusta</v>
      </c>
      <c r="O2" t="str">
        <f>IF(J2="M", "Medium", IF(J2="L", "Light", IF(J2="D", "Dark","")))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3" t="str">
        <f t="shared" ref="N3:N66" si="1">IF(I3="Rob", "Robusta", IF(I3="Exc", "Excelsa", IF(I3="Ara", "Arabica", IF(I3="Lib", "Liberica",""))))</f>
        <v>Excelsa</v>
      </c>
      <c r="O3" t="str">
        <f t="shared" ref="O3:O66" si="2">IF(J3="M", "Medium", IF(J3="L", "Light", IF(J3="D", "Dark","")))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3"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3"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3"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3"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3"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3"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3"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3"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3"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3"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3"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3"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3"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3"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3"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3"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3"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3"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3"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3"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3"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3"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3"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3"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3"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3"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3"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3"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3"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3"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3"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3"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3"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3"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3"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3"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3"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3"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3"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3"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3"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3"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3"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3"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3"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3"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3"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3"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3"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3"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3"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3"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3"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3"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3"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3"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3"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3" t="str">
        <f t="shared" ref="N67:N130" si="4">IF(I67="Rob", "Robusta", IF(I67="Exc", "Excelsa", IF(I67="Ara", "Arabica", IF(I67="Lib", "Liberica",""))))</f>
        <v>Robusta</v>
      </c>
      <c r="O67" t="str">
        <f t="shared" ref="O67:O130" si="5">IF(J67="M", "Medium", IF(J67="L", "Light", IF(J67="D", "Dark","")))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3"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3"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3"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3"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3"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3"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3"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3"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3"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3"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3"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3"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3"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3"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3"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3"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3"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3"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3"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3"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3"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3"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3"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3"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3"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3"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3"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3"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3"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3"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3"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3"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3"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3"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3"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3"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3"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3"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3"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3"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3"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3"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3"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3"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3"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3"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3"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3"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3"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3"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3"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3"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3"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3"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3"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3"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3"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3" t="str">
        <f t="shared" ref="N131:N194" si="7">IF(I131="Rob", "Robusta", IF(I131="Exc", "Excelsa", IF(I131="Ara", "Arabica", IF(I131="Lib", "Liberica",""))))</f>
        <v>Excelsa</v>
      </c>
      <c r="O131" t="str">
        <f t="shared" ref="O131:O194" si="8">IF(J131="M", "Medium", IF(J131="L", "Light", IF(J131="D", "Dark","")))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3"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3"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3"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3"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3"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3"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3"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3"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3"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3"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3"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3"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3"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3"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3"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3"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3"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3"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3"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3"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3"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3"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3"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3"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3"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3"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3"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3"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3"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3"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3"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3"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3"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3"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3"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3"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3"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3"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3"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3"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3"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3"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3"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3"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3"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3"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3"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3"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3"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3"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3"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3"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3"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3"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3"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3"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3" t="str">
        <f t="shared" ref="N195:N258" si="10">IF(I195="Rob", "Robusta", IF(I195="Exc", "Excelsa", IF(I195="Ara", "Arabica", IF(I195="Lib", "Liberica",""))))</f>
        <v>Excelsa</v>
      </c>
      <c r="O195" t="str">
        <f t="shared" ref="O195:O258" si="11">IF(J195="M", "Medium", IF(J195="L", "Light", IF(J195="D", "Dark","")))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3"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3"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3"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3"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3"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3"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3"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3"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3"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3"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3"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3"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3"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3"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3"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3"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3"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3"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3"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3"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3"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3"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3"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3"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3"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3"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3"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3"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3"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3"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3"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3"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3"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3"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3"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3"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3"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3"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3"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3"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3"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3"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3"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3"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3"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3"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3"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3"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3"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3"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3"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3"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3"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3"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3"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3"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3"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3" t="str">
        <f t="shared" ref="N259:N322" si="13">IF(I259="Rob", "Robusta", IF(I259="Exc", "Excelsa", IF(I259="Ara", "Arabica", IF(I259="Lib", "Liberica",""))))</f>
        <v>Excelsa</v>
      </c>
      <c r="O259" t="str">
        <f t="shared" ref="O259:O322" si="14">IF(J259="M", "Medium", IF(J259="L", "Light", IF(J259="D", "Dark","")))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3"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3"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3"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3"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3"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3"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3"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3"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3"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3"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3"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3"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3"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3"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3"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3"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3"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3"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3"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3"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3"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3"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3"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3"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3"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3"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3"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3"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3"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3"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3"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3"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3"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3"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3"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3"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3"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3"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3"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3"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3"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3"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3"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3"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3"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3"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3"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3"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3"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3"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3"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3"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3"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3"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3"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3"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3"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3" t="str">
        <f t="shared" ref="N323:N386" si="16">IF(I323="Rob", "Robusta", IF(I323="Exc", "Excelsa", IF(I323="Ara", "Arabica", IF(I323="Lib", "Liberica",""))))</f>
        <v>Arabica</v>
      </c>
      <c r="O323" t="str">
        <f t="shared" ref="O323:O386" si="17">IF(J323="M", "Medium", IF(J323="L", "Light", IF(J323="D", "Dark","")))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3"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3"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3"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3"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3"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3"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3"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3"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3"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3"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3"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3"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3"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3"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3"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3"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3"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3"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3"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3"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3"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3"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3"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3"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3"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3"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3"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3"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3"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3"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3"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3"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3"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3"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3"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3"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3"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3"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3"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3"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3"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3"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3"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3"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3"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3"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3"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3"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3"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3"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3"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3"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3"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3"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3"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3"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3"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3" t="str">
        <f t="shared" ref="N387:N450" si="19">IF(I387="Rob", "Robusta", IF(I387="Exc", "Excelsa", IF(I387="Ara", "Arabica", IF(I387="Lib", "Liberica",""))))</f>
        <v>Liberica</v>
      </c>
      <c r="O387" t="str">
        <f t="shared" ref="O387:O450" si="20">IF(J387="M", "Medium", IF(J387="L", "Light", IF(J387="D", "Dark","")))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3"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3"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3"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3"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3"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3"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3"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3"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3"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3"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3"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3"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3"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3"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3"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3"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3"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3"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3"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3"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3"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3"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3"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3"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3"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3"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3"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3"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3"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3"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3"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3"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3"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3"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3"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3"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3"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3"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3"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3"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3"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3"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3"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3"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3"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3"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3"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3"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3"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3"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3"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3"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3"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3"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3"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3"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3"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3" t="str">
        <f t="shared" ref="N451:N514" si="22">IF(I451="Rob", "Robusta", IF(I451="Exc", "Excelsa", IF(I451="Ara", "Arabica", IF(I451="Lib", "Liberica",""))))</f>
        <v>Robusta</v>
      </c>
      <c r="O451" t="str">
        <f t="shared" ref="O451:O514" si="23">IF(J451="M", "Medium", IF(J451="L", "Light", IF(J451="D", "Dark","")))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3"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3"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3"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3"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3"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3"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3"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3"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3"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3"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3"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3"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3"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3"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3"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3"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3"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3"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3"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3"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3"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3"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3"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3"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3"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3"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3"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3"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3"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3"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3"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3"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3"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3"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3"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3"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3"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3"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3"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3"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3"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3"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3"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3"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3"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3"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3"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3"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3"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3"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3"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3"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3"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3"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3"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3"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3" t="str">
        <f t="shared" ref="N515:N578" si="25">IF(I515="Rob", "Robusta", IF(I515="Exc", "Excelsa", IF(I515="Ara", "Arabica", IF(I515="Lib", "Liberica",""))))</f>
        <v>Liberica</v>
      </c>
      <c r="O515" t="str">
        <f t="shared" ref="O515:O578" si="26">IF(J515="M", "Medium", IF(J515="L", "Light", IF(J515="D", "Dark","")))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3"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3"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3"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3"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3"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3"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3"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3"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3"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3"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3"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3"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3"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3"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3"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3"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3"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3"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3"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3"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3"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3"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3"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3"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3"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3"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3"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3"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3"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3"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3"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3"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3"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3"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3"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3"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3"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3"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3"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3"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3"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3"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3"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3"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3"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3"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3"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3"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3"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3"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3"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3"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3"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3"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3"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3"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3"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3" t="str">
        <f t="shared" ref="N579:N642" si="28">IF(I579="Rob", "Robusta", IF(I579="Exc", "Excelsa", IF(I579="Ara", "Arabica", IF(I579="Lib", "Liberica",""))))</f>
        <v>Liberica</v>
      </c>
      <c r="O579" t="str">
        <f t="shared" ref="O579:O642" si="29">IF(J579="M", "Medium", IF(J579="L", "Light", IF(J579="D", "Dark","")))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3"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3"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3"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3"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3"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3"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3"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3"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3"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3"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3"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3"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3"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3"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3"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3"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3"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3"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3"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3"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3"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3"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3"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3"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3"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3"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3"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3"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3"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3"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3"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3"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3"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3"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3"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3"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3"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3"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3"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3"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3"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3"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3"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3"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3"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3"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3"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3"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3"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3"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3"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3"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3"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3"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3"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3"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3"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3" t="str">
        <f t="shared" ref="N643:N706" si="31">IF(I643="Rob", "Robusta", IF(I643="Exc", "Excelsa", IF(I643="Ara", "Arabica", IF(I643="Lib", "Liberica",""))))</f>
        <v>Robusta</v>
      </c>
      <c r="O643" t="str">
        <f t="shared" ref="O643:O706" si="32">IF(J643="M", "Medium", IF(J643="L", "Light", IF(J643="D", "Dark","")))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3"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3"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3"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3"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3"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3"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3"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3"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3"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3"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3"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3"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3"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3"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3"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3"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3"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3"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3"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3"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3"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3"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3"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3"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3"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3"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3"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3"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3"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3"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3"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3"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3"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3"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3"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3"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3"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3"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3"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3"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3"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3"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3"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3"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3"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3"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3"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3"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3"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3"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3"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3"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3"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3"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3"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3"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3"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3" t="str">
        <f t="shared" ref="N707:N770" si="34">IF(I707="Rob", "Robusta", IF(I707="Exc", "Excelsa", IF(I707="Ara", "Arabica", IF(I707="Lib", "Liberica",""))))</f>
        <v>Excelsa</v>
      </c>
      <c r="O707" t="str">
        <f t="shared" ref="O707:O770" si="35">IF(J707="M", "Medium", IF(J707="L", "Light", IF(J707="D", "Dark","")))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3"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3"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3"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3"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3"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3"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3"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3"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3"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3"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3"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3"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3"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3"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3"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3"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3"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3"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3"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3"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3"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3"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3"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3"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3"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3"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3"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3"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3"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3"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3"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3"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3"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3"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3"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3"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3"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3"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3"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3"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3"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3"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3"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3"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3"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3"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3"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3"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3"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3"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3"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3"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3"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3"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3"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3"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3"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3" t="str">
        <f t="shared" ref="N771:N834" si="37">IF(I771="Rob", "Robusta", IF(I771="Exc", "Excelsa", IF(I771="Ara", "Arabica", IF(I771="Lib", "Liberica",""))))</f>
        <v>Robusta</v>
      </c>
      <c r="O771" t="str">
        <f t="shared" ref="O771:O834" si="38">IF(J771="M", "Medium", IF(J771="L", "Light", IF(J771="D", "Dark","")))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3"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3"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3"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3"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3"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3"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3"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3"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3"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3"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3"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3"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3"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3"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3"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3"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3"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3"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3"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3"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3"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3"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3"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3"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3"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3"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3"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3"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3"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3"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3"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3"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3"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3"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3"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3"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3"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3"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3"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3"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3"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3"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3"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3"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3"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3"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3"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3"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3"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3"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3"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3"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3"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3"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3"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3"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3" t="str">
        <f t="shared" ref="N835:N898" si="40">IF(I835="Rob", "Robusta", IF(I835="Exc", "Excelsa", IF(I835="Ara", "Arabica", IF(I835="Lib", "Liberica",""))))</f>
        <v>Robusta</v>
      </c>
      <c r="O835" t="str">
        <f t="shared" ref="O835:O898" si="41">IF(J835="M", "Medium", IF(J835="L", "Light", IF(J835="D", "Dark","")))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3"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3"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3"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3"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3"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3"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3"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3"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3"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3"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3"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3"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3"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3"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3"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3"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3"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3"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3"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3"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3"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3"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3"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3"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3"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3"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3"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3"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3"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3"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3"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3"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3"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3"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3"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3"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3"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3"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3"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3"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3"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3"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3"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3"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3"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3"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3"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3"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3"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3"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3"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3"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3"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3"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3"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3"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3"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3" t="str">
        <f t="shared" ref="N899:N962" si="43">IF(I899="Rob", "Robusta", IF(I899="Exc", "Excelsa", IF(I899="Ara", "Arabica", IF(I899="Lib", "Liberica",""))))</f>
        <v>Excelsa</v>
      </c>
      <c r="O899" t="str">
        <f t="shared" ref="O899:O962" si="44">IF(J899="M", "Medium", IF(J899="L", "Light", IF(J899="D", "Dark","")))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3"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3"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3"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3"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3"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3"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3"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3"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3"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3"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3"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3"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3"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3"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3"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3"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3"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3"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3"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3"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3"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3"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3"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3"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3"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3"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3"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3"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3"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3"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3"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3"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3"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3"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3"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3"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3"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3"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3"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3"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3"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3"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3"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3"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3"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3"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3"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3"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3"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3"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3"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3"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3"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3"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3"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3"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3"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3" t="str">
        <f t="shared" ref="N963:N1001" si="46">IF(I963="Rob", "Robusta", IF(I963="Exc", "Excelsa", IF(I963="Ara", "Arabica", IF(I963="Lib", "Liberica",""))))</f>
        <v>Arabica</v>
      </c>
      <c r="O963" t="str">
        <f t="shared" ref="O963:O1001" si="47">IF(J963="M", "Medium", IF(J963="L", "Light", IF(J963="D", "Dark","")))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3"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3"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3"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3"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3"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3"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3"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3"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3"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3"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3"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3"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3"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3"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3"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3"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3"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3"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3"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3"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3"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3"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3"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3"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3"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3"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3"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3"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3"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3"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3"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3"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3"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3"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3"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Krystel P. Maras</cp:lastModifiedBy>
  <cp:revision/>
  <dcterms:created xsi:type="dcterms:W3CDTF">2022-11-26T09:51:45Z</dcterms:created>
  <dcterms:modified xsi:type="dcterms:W3CDTF">2024-09-09T04:06:27Z</dcterms:modified>
  <cp:category/>
  <cp:contentStatus/>
</cp:coreProperties>
</file>