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0c5a71adfe1d34/Desktop/uni/FIA/Projeto 2/SodaRacer2023-Alunos/Results/"/>
    </mc:Choice>
  </mc:AlternateContent>
  <xr:revisionPtr revIDLastSave="67" documentId="8_{87D6FB78-208A-489F-8B2A-44C0FAFC341E}" xr6:coauthVersionLast="47" xr6:coauthVersionMax="47" xr10:uidLastSave="{FEB1AB6C-307D-4AFF-979F-B5F5E98E4E73}"/>
  <bookViews>
    <workbookView xWindow="-120" yWindow="-120" windowWidth="29040" windowHeight="15720" xr2:uid="{ECD9CBD4-D193-4D81-AED9-9AA60DC754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/>
  <c r="AF31" i="1"/>
  <c r="AD31" i="1"/>
  <c r="AE31" i="1"/>
  <c r="AC31" i="1"/>
  <c r="AF30" i="1"/>
  <c r="AD30" i="1"/>
  <c r="AE30" i="1"/>
  <c r="AC30" i="1"/>
  <c r="AF29" i="1"/>
  <c r="AD29" i="1"/>
  <c r="AE29" i="1"/>
  <c r="AC29" i="1"/>
  <c r="AF28" i="1"/>
  <c r="AD28" i="1"/>
  <c r="AE28" i="1"/>
  <c r="AC28" i="1"/>
  <c r="AF27" i="1"/>
  <c r="AD27" i="1"/>
  <c r="AE27" i="1"/>
  <c r="AC27" i="1"/>
  <c r="AF26" i="1"/>
  <c r="AD26" i="1"/>
  <c r="AE26" i="1"/>
  <c r="AC26" i="1"/>
  <c r="AF25" i="1"/>
  <c r="AD25" i="1"/>
  <c r="AE25" i="1"/>
  <c r="AC25" i="1"/>
  <c r="AF24" i="1"/>
  <c r="AD24" i="1"/>
  <c r="AE24" i="1"/>
  <c r="AC24" i="1"/>
  <c r="AF23" i="1"/>
  <c r="AD23" i="1"/>
  <c r="AE23" i="1"/>
  <c r="AC23" i="1"/>
  <c r="AF22" i="1"/>
  <c r="AD22" i="1"/>
  <c r="AE22" i="1"/>
  <c r="AC22" i="1"/>
  <c r="AF21" i="1"/>
  <c r="AD21" i="1"/>
  <c r="AE21" i="1"/>
  <c r="AC21" i="1"/>
  <c r="AF20" i="1"/>
  <c r="AD20" i="1"/>
  <c r="AE20" i="1"/>
  <c r="AC20" i="1"/>
  <c r="AF19" i="1"/>
  <c r="AD19" i="1"/>
  <c r="AE19" i="1"/>
  <c r="AC19" i="1"/>
  <c r="AF18" i="1"/>
  <c r="AD18" i="1"/>
  <c r="AE18" i="1"/>
  <c r="AC18" i="1"/>
  <c r="AF17" i="1"/>
  <c r="AD17" i="1"/>
  <c r="AE17" i="1"/>
  <c r="AC17" i="1"/>
  <c r="AF16" i="1"/>
  <c r="AD16" i="1"/>
  <c r="AE16" i="1"/>
  <c r="AC16" i="1"/>
  <c r="AF15" i="1"/>
  <c r="AD15" i="1"/>
  <c r="AE15" i="1"/>
  <c r="AC15" i="1"/>
  <c r="AF14" i="1"/>
  <c r="AD14" i="1"/>
  <c r="AE14" i="1"/>
  <c r="AC14" i="1"/>
  <c r="AF13" i="1"/>
  <c r="AD13" i="1"/>
  <c r="AE13" i="1"/>
  <c r="AC13" i="1"/>
  <c r="AF12" i="1"/>
  <c r="AD12" i="1"/>
  <c r="AE12" i="1"/>
  <c r="AC12" i="1"/>
  <c r="AF11" i="1"/>
  <c r="AD11" i="1"/>
  <c r="AE11" i="1"/>
  <c r="AC11" i="1"/>
  <c r="AF10" i="1"/>
  <c r="AD10" i="1"/>
  <c r="AE10" i="1"/>
  <c r="AC10" i="1"/>
  <c r="AF9" i="1"/>
  <c r="AD9" i="1"/>
  <c r="AE9" i="1"/>
  <c r="AC9" i="1"/>
  <c r="AF8" i="1"/>
  <c r="AD8" i="1"/>
  <c r="AE8" i="1"/>
  <c r="AC8" i="1"/>
  <c r="AF7" i="1"/>
  <c r="AD7" i="1"/>
  <c r="AE7" i="1"/>
  <c r="AC7" i="1"/>
  <c r="AF6" i="1"/>
  <c r="AD6" i="1"/>
  <c r="AE6" i="1"/>
  <c r="AC6" i="1"/>
  <c r="AF5" i="1"/>
  <c r="AD5" i="1"/>
  <c r="AE5" i="1"/>
  <c r="AC5" i="1"/>
  <c r="AF4" i="1"/>
  <c r="AD4" i="1"/>
  <c r="AE4" i="1"/>
  <c r="AC4" i="1"/>
  <c r="AF3" i="1"/>
  <c r="AD3" i="1"/>
  <c r="AE3" i="1"/>
  <c r="AC3" i="1"/>
  <c r="AF2" i="1"/>
  <c r="AD2" i="1"/>
  <c r="AE2" i="1"/>
  <c r="AC2" i="1"/>
</calcChain>
</file>

<file path=xl/sharedStrings.xml><?xml version="1.0" encoding="utf-8"?>
<sst xmlns="http://schemas.openxmlformats.org/spreadsheetml/2006/main" count="32" uniqueCount="16">
  <si>
    <t>Generation</t>
  </si>
  <si>
    <t>BestFitness</t>
  </si>
  <si>
    <t>AverageFitnessPopulation</t>
  </si>
  <si>
    <t>BestMaxDistance</t>
  </si>
  <si>
    <t>BestMaxDistanceTime</t>
  </si>
  <si>
    <t>BestNumberOfWheels</t>
  </si>
  <si>
    <t>BestCarMass</t>
  </si>
  <si>
    <t>BestIsRoadComplete</t>
  </si>
  <si>
    <t>Best Fitness</t>
  </si>
  <si>
    <t>Average Fitness Population</t>
  </si>
  <si>
    <t>Desvio padrão Fitness</t>
  </si>
  <si>
    <t>Desvio Padrão Average Fitness</t>
  </si>
  <si>
    <t>Best Max Distance</t>
  </si>
  <si>
    <t>Best Car Mass</t>
  </si>
  <si>
    <t>Fitness Simples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</si>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</sst>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Evolução da Fitness com Desvio Padrão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Sheet1!$AC$2:$AC$31</c:f>
              <c:numCache>
                <c:formatCode>General</c:formatCode>
                <c:ptCount val="30"/>
                <c:pt idx="0">
                  <c:v>8245072800426.667</c:v>
                </c:pt>
                <c:pt idx="1">
                  <c:v>11811085440341.334</c:v>
                </c:pt>
                <c:pt idx="2">
                  <c:v>10841656830634.666</c:v>
                </c:pt>
                <c:pt idx="3">
                  <c:v>14621056434176</c:v>
                </c:pt>
                <c:pt idx="4">
                  <c:v>13889725355349.334</c:v>
                </c:pt>
                <c:pt idx="5">
                  <c:v>13436397988522.666</c:v>
                </c:pt>
                <c:pt idx="6">
                  <c:v>13978206295381.334</c:v>
                </c:pt>
                <c:pt idx="7">
                  <c:v>18506737603925.332</c:v>
                </c:pt>
                <c:pt idx="8">
                  <c:v>17520858409642.666</c:v>
                </c:pt>
                <c:pt idx="9">
                  <c:v>15683223377237.334</c:v>
                </c:pt>
                <c:pt idx="10">
                  <c:v>17344995786752</c:v>
                </c:pt>
                <c:pt idx="11">
                  <c:v>21607393962666.668</c:v>
                </c:pt>
                <c:pt idx="12">
                  <c:v>21507496127146.668</c:v>
                </c:pt>
                <c:pt idx="13">
                  <c:v>20297695974741.332</c:v>
                </c:pt>
                <c:pt idx="14">
                  <c:v>23040852230144</c:v>
                </c:pt>
                <c:pt idx="15">
                  <c:v>21273773430101.332</c:v>
                </c:pt>
                <c:pt idx="16">
                  <c:v>25240180621312</c:v>
                </c:pt>
                <c:pt idx="17">
                  <c:v>22083212585642.668</c:v>
                </c:pt>
                <c:pt idx="18">
                  <c:v>25373142155264</c:v>
                </c:pt>
                <c:pt idx="19">
                  <c:v>22958805002922.668</c:v>
                </c:pt>
                <c:pt idx="20">
                  <c:v>23276977214805.332</c:v>
                </c:pt>
                <c:pt idx="21">
                  <c:v>24706578470229.332</c:v>
                </c:pt>
                <c:pt idx="22">
                  <c:v>21403038384128</c:v>
                </c:pt>
                <c:pt idx="23">
                  <c:v>21675244519424</c:v>
                </c:pt>
                <c:pt idx="24">
                  <c:v>23036693228202.668</c:v>
                </c:pt>
                <c:pt idx="25">
                  <c:v>21363789135872</c:v>
                </c:pt>
                <c:pt idx="26">
                  <c:v>22825435223381.332</c:v>
                </c:pt>
                <c:pt idx="27">
                  <c:v>25750739266218.668</c:v>
                </c:pt>
                <c:pt idx="28">
                  <c:v>23398523950421.332</c:v>
                </c:pt>
                <c:pt idx="29">
                  <c:v>23438065751381.332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7A0-A4DF-17749EFD7297}"/>
            </c:ext>
          </c:extLst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Average Fitness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Sheet1!$AE$2:$AE$31</c:f>
              <c:numCache>
                <c:formatCode>General</c:formatCode>
                <c:ptCount val="30"/>
                <c:pt idx="0">
                  <c:v>1362856524271.3748</c:v>
                </c:pt>
                <c:pt idx="1">
                  <c:v>3106926543741.7397</c:v>
                </c:pt>
                <c:pt idx="2">
                  <c:v>2107387326298.1433</c:v>
                </c:pt>
                <c:pt idx="3">
                  <c:v>4106189092309.0835</c:v>
                </c:pt>
                <c:pt idx="4">
                  <c:v>4905505050495.999</c:v>
                </c:pt>
                <c:pt idx="5">
                  <c:v>4836358874560.8633</c:v>
                </c:pt>
                <c:pt idx="6">
                  <c:v>4926330389741.5801</c:v>
                </c:pt>
                <c:pt idx="7">
                  <c:v>6349914268715.0361</c:v>
                </c:pt>
                <c:pt idx="8">
                  <c:v>6609516072469.8672</c:v>
                </c:pt>
                <c:pt idx="9">
                  <c:v>5669485789039.2666</c:v>
                </c:pt>
                <c:pt idx="10">
                  <c:v>6343325342199.4658</c:v>
                </c:pt>
                <c:pt idx="11">
                  <c:v>8682754894827.5156</c:v>
                </c:pt>
                <c:pt idx="12">
                  <c:v>7752623239853.6631</c:v>
                </c:pt>
                <c:pt idx="13">
                  <c:v>8585213764790.4609</c:v>
                </c:pt>
                <c:pt idx="14">
                  <c:v>8009452895102.0596</c:v>
                </c:pt>
                <c:pt idx="15">
                  <c:v>9399880660743.9512</c:v>
                </c:pt>
                <c:pt idx="16">
                  <c:v>9310827908336.7988</c:v>
                </c:pt>
                <c:pt idx="17">
                  <c:v>10712820359031.467</c:v>
                </c:pt>
                <c:pt idx="18">
                  <c:v>10335307354294.768</c:v>
                </c:pt>
                <c:pt idx="19">
                  <c:v>11334992236992.965</c:v>
                </c:pt>
                <c:pt idx="20">
                  <c:v>10587106501905.066</c:v>
                </c:pt>
                <c:pt idx="21">
                  <c:v>11482700138889.6</c:v>
                </c:pt>
                <c:pt idx="22">
                  <c:v>9776578901013.8965</c:v>
                </c:pt>
                <c:pt idx="23">
                  <c:v>9638545062289.4531</c:v>
                </c:pt>
                <c:pt idx="24">
                  <c:v>11396946797636.865</c:v>
                </c:pt>
                <c:pt idx="25">
                  <c:v>10790561493432.336</c:v>
                </c:pt>
                <c:pt idx="26">
                  <c:v>9981272018124.7988</c:v>
                </c:pt>
                <c:pt idx="27">
                  <c:v>9648626730816.2012</c:v>
                </c:pt>
                <c:pt idx="28">
                  <c:v>11040472399768.801</c:v>
                </c:pt>
                <c:pt idx="29">
                  <c:v>11569105508005.867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7A0-A4DF-17749EFD7297}"/>
            </c:ext>
          </c:extLst>
        </c:ser>
        <c:ser>
          <c:idx val="2"/>
          <c:order val="2"/>
          <c:tx>
            <c:strRef>
              <c:f>Sheet1!$AD$1</c:f>
              <c:strCache>
                <c:ptCount val="1"/>
                <c:pt idx="0">
                  <c:v>Desvio padrão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Sheet1!$AD$2:$AD$31</c:f>
              <c:numCache>
                <c:formatCode>General</c:formatCode>
                <c:ptCount val="30"/>
                <c:pt idx="0">
                  <c:v>7132214413202.6689</c:v>
                </c:pt>
                <c:pt idx="1">
                  <c:v>4049636429532.9956</c:v>
                </c:pt>
                <c:pt idx="2">
                  <c:v>3160072970835.8291</c:v>
                </c:pt>
                <c:pt idx="3">
                  <c:v>4194750218607.0747</c:v>
                </c:pt>
                <c:pt idx="4">
                  <c:v>3673422681498.3149</c:v>
                </c:pt>
                <c:pt idx="5">
                  <c:v>2749934353885.9995</c:v>
                </c:pt>
                <c:pt idx="6">
                  <c:v>5632812210174.0752</c:v>
                </c:pt>
                <c:pt idx="7">
                  <c:v>1878675841250.2649</c:v>
                </c:pt>
                <c:pt idx="8">
                  <c:v>4955094122217.4453</c:v>
                </c:pt>
                <c:pt idx="9">
                  <c:v>2015127870235.0918</c:v>
                </c:pt>
                <c:pt idx="10">
                  <c:v>5431477495214.9102</c:v>
                </c:pt>
                <c:pt idx="11">
                  <c:v>3531218170210.7261</c:v>
                </c:pt>
                <c:pt idx="12">
                  <c:v>6194523663587.4502</c:v>
                </c:pt>
                <c:pt idx="13">
                  <c:v>2713823610247.4595</c:v>
                </c:pt>
                <c:pt idx="14">
                  <c:v>5875821404113.7627</c:v>
                </c:pt>
                <c:pt idx="15">
                  <c:v>5398515488462.5801</c:v>
                </c:pt>
                <c:pt idx="16">
                  <c:v>8010899450107.8672</c:v>
                </c:pt>
                <c:pt idx="17">
                  <c:v>5636052920864.0459</c:v>
                </c:pt>
                <c:pt idx="18">
                  <c:v>2360883075215.7754</c:v>
                </c:pt>
                <c:pt idx="19">
                  <c:v>5331197368393.4834</c:v>
                </c:pt>
                <c:pt idx="20">
                  <c:v>5239292869652.3604</c:v>
                </c:pt>
                <c:pt idx="21">
                  <c:v>3987745319203.5254</c:v>
                </c:pt>
                <c:pt idx="22">
                  <c:v>6388970348106.0771</c:v>
                </c:pt>
                <c:pt idx="23">
                  <c:v>7759409862851.3262</c:v>
                </c:pt>
                <c:pt idx="24">
                  <c:v>5013329741104.6084</c:v>
                </c:pt>
                <c:pt idx="25">
                  <c:v>6167530944338.1445</c:v>
                </c:pt>
                <c:pt idx="26">
                  <c:v>4859598584525.7363</c:v>
                </c:pt>
                <c:pt idx="27">
                  <c:v>6298494838633.0166</c:v>
                </c:pt>
                <c:pt idx="28">
                  <c:v>4777227741868.6826</c:v>
                </c:pt>
                <c:pt idx="29">
                  <c:v>4846187814051.5605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7A0-A4DF-17749EFD7297}"/>
            </c:ext>
          </c:extLst>
        </c:ser>
        <c:ser>
          <c:idx val="3"/>
          <c:order val="3"/>
          <c:tx>
            <c:strRef>
              <c:f>Sheet1!$AF$1</c:f>
              <c:strCache>
                <c:ptCount val="1"/>
                <c:pt idx="0">
                  <c:v>Desvio Padrão Average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Sheet1!$AF$2:$AF$31</c:f>
              <c:numCache>
                <c:formatCode>General</c:formatCode>
                <c:ptCount val="30"/>
                <c:pt idx="0">
                  <c:v>753525770771.69568</c:v>
                </c:pt>
                <c:pt idx="1">
                  <c:v>850235100202.92126</c:v>
                </c:pt>
                <c:pt idx="2">
                  <c:v>438733010858.28284</c:v>
                </c:pt>
                <c:pt idx="3">
                  <c:v>421018007384.0448</c:v>
                </c:pt>
                <c:pt idx="4">
                  <c:v>1794120796357.9053</c:v>
                </c:pt>
                <c:pt idx="5">
                  <c:v>937536447521.99084</c:v>
                </c:pt>
                <c:pt idx="6">
                  <c:v>709514244352.35498</c:v>
                </c:pt>
                <c:pt idx="7">
                  <c:v>1685040868891.6003</c:v>
                </c:pt>
                <c:pt idx="8">
                  <c:v>829688355763.91455</c:v>
                </c:pt>
                <c:pt idx="9">
                  <c:v>283912256753.44934</c:v>
                </c:pt>
                <c:pt idx="10">
                  <c:v>1412033774973.6218</c:v>
                </c:pt>
                <c:pt idx="11">
                  <c:v>1972630462003.6099</c:v>
                </c:pt>
                <c:pt idx="12">
                  <c:v>2150250853774.7925</c:v>
                </c:pt>
                <c:pt idx="13">
                  <c:v>1143613692736.5718</c:v>
                </c:pt>
                <c:pt idx="14">
                  <c:v>2048294214261.8162</c:v>
                </c:pt>
                <c:pt idx="15">
                  <c:v>1884399285393.4832</c:v>
                </c:pt>
                <c:pt idx="16">
                  <c:v>4251615816214.5039</c:v>
                </c:pt>
                <c:pt idx="17">
                  <c:v>4196310777681.5156</c:v>
                </c:pt>
                <c:pt idx="18">
                  <c:v>3806144032130.231</c:v>
                </c:pt>
                <c:pt idx="19">
                  <c:v>5750215073418.4404</c:v>
                </c:pt>
                <c:pt idx="20">
                  <c:v>4211182984932.8828</c:v>
                </c:pt>
                <c:pt idx="21">
                  <c:v>3934268145861.8149</c:v>
                </c:pt>
                <c:pt idx="22">
                  <c:v>4924250811615.6152</c:v>
                </c:pt>
                <c:pt idx="23">
                  <c:v>3912443798800.936</c:v>
                </c:pt>
                <c:pt idx="24">
                  <c:v>6296722680278.5146</c:v>
                </c:pt>
                <c:pt idx="25">
                  <c:v>6227594876122.5654</c:v>
                </c:pt>
                <c:pt idx="26">
                  <c:v>2134659978149.8125</c:v>
                </c:pt>
                <c:pt idx="27">
                  <c:v>1032442839560.6731</c:v>
                </c:pt>
                <c:pt idx="28">
                  <c:v>2902186058844.2471</c:v>
                </c:pt>
                <c:pt idx="29">
                  <c:v>2828301019911.7466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7-47A0-A4DF-17749EFD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351680"/>
        <c:axId val="2070470976"/>
      </c:lineChart>
      <c:catAx>
        <c:axId val="58335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0470976"/>
        <c:crosses val="autoZero"/>
        <c:auto val="1"/>
        <c:lblAlgn val="ctr"/>
        <c:lblOffset val="100"/>
        <c:noMultiLvlLbl val="0"/>
      </c:catAx>
      <c:valAx>
        <c:axId val="20704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33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Max</a:t>
            </a:r>
            <a:r>
              <a:rPr lang="pt-PT" baseline="0"/>
              <a:t> Distance e Car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Best Max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Sheet1!$AG$2:$AG$31</c:f>
              <c:numCache>
                <c:formatCode>General</c:formatCode>
                <c:ptCount val="30"/>
                <c:pt idx="0">
                  <c:v>390.3835666666667</c:v>
                </c:pt>
                <c:pt idx="1">
                  <c:v>445.11739999999992</c:v>
                </c:pt>
                <c:pt idx="2">
                  <c:v>417.10579999999999</c:v>
                </c:pt>
                <c:pt idx="3">
                  <c:v>471.46033333333338</c:v>
                </c:pt>
                <c:pt idx="4">
                  <c:v>475.58233333333328</c:v>
                </c:pt>
                <c:pt idx="5">
                  <c:v>435.23599999999993</c:v>
                </c:pt>
                <c:pt idx="6">
                  <c:v>451.8769666666667</c:v>
                </c:pt>
                <c:pt idx="7">
                  <c:v>509.2319</c:v>
                </c:pt>
                <c:pt idx="8">
                  <c:v>504.67213333333331</c:v>
                </c:pt>
                <c:pt idx="9">
                  <c:v>466.88436666666666</c:v>
                </c:pt>
                <c:pt idx="10">
                  <c:v>482.29093333333338</c:v>
                </c:pt>
                <c:pt idx="11">
                  <c:v>529.44479999999999</c:v>
                </c:pt>
                <c:pt idx="12">
                  <c:v>522.50363333333337</c:v>
                </c:pt>
                <c:pt idx="13">
                  <c:v>514.51263333333338</c:v>
                </c:pt>
                <c:pt idx="14">
                  <c:v>540.73580000000004</c:v>
                </c:pt>
                <c:pt idx="15">
                  <c:v>519.19406666666669</c:v>
                </c:pt>
                <c:pt idx="16">
                  <c:v>567.9443</c:v>
                </c:pt>
                <c:pt idx="17">
                  <c:v>529.16683333333333</c:v>
                </c:pt>
                <c:pt idx="18">
                  <c:v>574.32583333333332</c:v>
                </c:pt>
                <c:pt idx="19">
                  <c:v>539.40156666666667</c:v>
                </c:pt>
                <c:pt idx="20">
                  <c:v>541.30783333333329</c:v>
                </c:pt>
                <c:pt idx="21">
                  <c:v>559.15406666666661</c:v>
                </c:pt>
                <c:pt idx="22">
                  <c:v>518.9484666666666</c:v>
                </c:pt>
                <c:pt idx="23">
                  <c:v>515.35776666666663</c:v>
                </c:pt>
                <c:pt idx="24">
                  <c:v>540.76256666666666</c:v>
                </c:pt>
                <c:pt idx="25">
                  <c:v>519.13573333333341</c:v>
                </c:pt>
                <c:pt idx="26">
                  <c:v>540.50373333333334</c:v>
                </c:pt>
                <c:pt idx="27">
                  <c:v>569.4308666666667</c:v>
                </c:pt>
                <c:pt idx="28">
                  <c:v>547</c:v>
                </c:pt>
                <c:pt idx="29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B-4884-9F6F-EDF54B7F078E}"/>
            </c:ext>
          </c:extLst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Best Car Mass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Sheet1!$AH$2:$AH$31</c:f>
              <c:numCache>
                <c:formatCode>General</c:formatCode>
                <c:ptCount val="30"/>
                <c:pt idx="0">
                  <c:v>359.14910000000003</c:v>
                </c:pt>
                <c:pt idx="1">
                  <c:v>387.93640000000005</c:v>
                </c:pt>
                <c:pt idx="2">
                  <c:v>395.26909999999998</c:v>
                </c:pt>
                <c:pt idx="3">
                  <c:v>402.80199999999996</c:v>
                </c:pt>
                <c:pt idx="4">
                  <c:v>394.42363333333333</c:v>
                </c:pt>
                <c:pt idx="5">
                  <c:v>416.09033333333332</c:v>
                </c:pt>
                <c:pt idx="6">
                  <c:v>404.24579999999997</c:v>
                </c:pt>
                <c:pt idx="7">
                  <c:v>416.67473333333334</c:v>
                </c:pt>
                <c:pt idx="8">
                  <c:v>407.81713333333329</c:v>
                </c:pt>
                <c:pt idx="9">
                  <c:v>417.10999999999996</c:v>
                </c:pt>
                <c:pt idx="10">
                  <c:v>417.63589999999999</c:v>
                </c:pt>
                <c:pt idx="11">
                  <c:v>425.42720000000003</c:v>
                </c:pt>
                <c:pt idx="12">
                  <c:v>425.22556666666668</c:v>
                </c:pt>
                <c:pt idx="13">
                  <c:v>425.11889999999994</c:v>
                </c:pt>
                <c:pt idx="14">
                  <c:v>426.19229999999999</c:v>
                </c:pt>
                <c:pt idx="15">
                  <c:v>427.74636666666669</c:v>
                </c:pt>
                <c:pt idx="16">
                  <c:v>424.01249999999999</c:v>
                </c:pt>
                <c:pt idx="17">
                  <c:v>427.13310000000001</c:v>
                </c:pt>
                <c:pt idx="18">
                  <c:v>426.35373333333337</c:v>
                </c:pt>
                <c:pt idx="19">
                  <c:v>427.28330000000005</c:v>
                </c:pt>
                <c:pt idx="20">
                  <c:v>428.2971</c:v>
                </c:pt>
                <c:pt idx="21">
                  <c:v>428.84226666666672</c:v>
                </c:pt>
                <c:pt idx="22">
                  <c:v>427.78863333333334</c:v>
                </c:pt>
                <c:pt idx="23">
                  <c:v>428.28606666666673</c:v>
                </c:pt>
                <c:pt idx="24">
                  <c:v>427.2321</c:v>
                </c:pt>
                <c:pt idx="25">
                  <c:v>427.56956666666673</c:v>
                </c:pt>
                <c:pt idx="26">
                  <c:v>426.12633333333332</c:v>
                </c:pt>
                <c:pt idx="27">
                  <c:v>427.76440000000002</c:v>
                </c:pt>
                <c:pt idx="28">
                  <c:v>426.27620000000002</c:v>
                </c:pt>
                <c:pt idx="29">
                  <c:v>426.48409999999996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B-4884-9F6F-EDF54B7F0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721456"/>
        <c:axId val="461720496"/>
      </c:lineChart>
      <c:catAx>
        <c:axId val="46172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1720496"/>
        <c:crosses val="autoZero"/>
        <c:auto val="1"/>
        <c:lblAlgn val="ctr"/>
        <c:lblOffset val="100"/>
        <c:noMultiLvlLbl val="0"/>
      </c:catAx>
      <c:valAx>
        <c:axId val="4617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17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207308</xdr:colOff>
      <xdr:row>24</xdr:row>
      <xdr:rowOff>1121</xdr:rowOff>
    </xdr:from>
    <xdr:to>
      <xdr:col>35</xdr:col>
      <xdr:colOff>543484</xdr:colOff>
      <xdr:row>38</xdr:row>
      <xdr:rowOff>77321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F23F5-035F-2841-8ADE-98E719DA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84044</xdr:colOff>
      <xdr:row>23</xdr:row>
      <xdr:rowOff>135592</xdr:rowOff>
    </xdr:from>
    <xdr:to>
      <xdr:col>27</xdr:col>
      <xdr:colOff>420221</xdr:colOff>
      <xdr:row>38</xdr:row>
      <xdr:rowOff>21292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462222-8491-1700-7DB2-D8BDB2608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13AF-4C99-4448-BDE8-9A5D7DF89768}">
  <dimension ref="A1:AJ31"/>
  <sheetViews>
    <sheetView tabSelected="1" topLeftCell="C1" zoomScale="85" zoomScaleNormal="85" workbookViewId="0">
      <selection activeCell="Q37" sqref="Q37"/>
    </sheetView>
  </sheetViews>
  <sheetFormatPr defaultRowHeight="15" x14ac:dyDescent="0.25"/>
  <cols>
    <col min="36" max="36" width="12.285156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C1" t="s">
        <v>8</v>
      </c>
      <c r="AD1" t="s">
        <v>10</v>
      </c>
      <c r="AE1" t="s">
        <v>9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</row>
    <row r="2" spans="1:36" x14ac:dyDescent="0.25">
      <c r="A2">
        <v>1</v>
      </c>
      <c r="B2">
        <v>3369270771712</v>
      </c>
      <c r="C2">
        <v>718305821133.224</v>
      </c>
      <c r="D2">
        <v>267.44560000000001</v>
      </c>
      <c r="E2">
        <v>21.413489999999999</v>
      </c>
      <c r="F2">
        <v>14</v>
      </c>
      <c r="G2">
        <v>361.1506</v>
      </c>
      <c r="H2" t="b">
        <v>0</v>
      </c>
      <c r="J2">
        <v>1</v>
      </c>
      <c r="K2">
        <v>16430877638656</v>
      </c>
      <c r="L2">
        <v>2191310579985.7</v>
      </c>
      <c r="M2">
        <v>529.57820000000004</v>
      </c>
      <c r="N2">
        <v>23.39086</v>
      </c>
      <c r="O2">
        <v>13</v>
      </c>
      <c r="P2">
        <v>388.38889999999998</v>
      </c>
      <c r="Q2" t="b">
        <v>0</v>
      </c>
      <c r="S2">
        <v>1</v>
      </c>
      <c r="T2">
        <v>4935069990912</v>
      </c>
      <c r="U2">
        <v>1178953171695.2</v>
      </c>
      <c r="V2">
        <v>374.12689999999998</v>
      </c>
      <c r="W2">
        <v>24.436039999999998</v>
      </c>
      <c r="X2">
        <v>12</v>
      </c>
      <c r="Y2">
        <v>327.90780000000001</v>
      </c>
      <c r="Z2" t="b">
        <v>0</v>
      </c>
      <c r="AC2">
        <f>AVERAGE(B2,K2,T2)</f>
        <v>8245072800426.667</v>
      </c>
      <c r="AD2">
        <f>_xlfn.STDEV.S(B2,K2,T2)</f>
        <v>7132214413202.6689</v>
      </c>
      <c r="AE2">
        <f>AVERAGE(C2,L2,U2)</f>
        <v>1362856524271.3748</v>
      </c>
      <c r="AF2">
        <f>_xlfn.STDEV.S(C2,L2,U2)</f>
        <v>753525770771.69568</v>
      </c>
      <c r="AG2">
        <f>AVERAGE(D2,M2,V2)</f>
        <v>390.3835666666667</v>
      </c>
      <c r="AH2">
        <f>AVERAGE(G2,P2,Y2)</f>
        <v>359.14910000000003</v>
      </c>
      <c r="AI2">
        <f>AG2*AH2</f>
        <v>140205.90662312336</v>
      </c>
      <c r="AJ2">
        <f>AH2*AH2*AH2 * AI2*AI2</f>
        <v>9.1066148154472269E+17</v>
      </c>
    </row>
    <row r="3" spans="1:36" x14ac:dyDescent="0.25">
      <c r="A3">
        <v>2</v>
      </c>
      <c r="B3">
        <v>11126531162112</v>
      </c>
      <c r="C3">
        <v>2256253479804.6099</v>
      </c>
      <c r="D3">
        <v>404.39409999999998</v>
      </c>
      <c r="E3">
        <v>20.07489</v>
      </c>
      <c r="F3">
        <v>11</v>
      </c>
      <c r="G3">
        <v>408.24110000000002</v>
      </c>
      <c r="H3" t="b">
        <v>0</v>
      </c>
      <c r="J3">
        <v>2</v>
      </c>
      <c r="K3">
        <v>16159369854976</v>
      </c>
      <c r="L3">
        <v>3956723002365.2598</v>
      </c>
      <c r="M3">
        <v>525.65329999999994</v>
      </c>
      <c r="N3">
        <v>25.649319999999999</v>
      </c>
      <c r="O3">
        <v>13</v>
      </c>
      <c r="P3">
        <v>388.15800000000002</v>
      </c>
      <c r="Q3" t="b">
        <v>0</v>
      </c>
      <c r="S3">
        <v>2</v>
      </c>
      <c r="T3">
        <v>8147355303936</v>
      </c>
      <c r="U3">
        <v>3107803149055.3501</v>
      </c>
      <c r="V3">
        <v>405.3048</v>
      </c>
      <c r="W3">
        <v>25.30406</v>
      </c>
      <c r="X3">
        <v>13</v>
      </c>
      <c r="Y3">
        <v>367.4101</v>
      </c>
      <c r="Z3" t="b">
        <v>0</v>
      </c>
      <c r="AC3">
        <f t="shared" ref="AC3:AD31" si="0">AVERAGE(B3,K3,T3)</f>
        <v>11811085440341.334</v>
      </c>
      <c r="AD3">
        <f>_xlfn.STDEV.S(B3,K3,T3)</f>
        <v>4049636429532.9956</v>
      </c>
      <c r="AE3">
        <f>AVERAGE(C3,L3,U3)</f>
        <v>3106926543741.7397</v>
      </c>
      <c r="AF3">
        <f t="shared" ref="AF3:AF31" si="1">_xlfn.STDEV.S(C3,L3,U3)</f>
        <v>850235100202.92126</v>
      </c>
      <c r="AG3">
        <f t="shared" ref="AG3:AG31" si="2">AVERAGE(D3,M3,V3)</f>
        <v>445.11739999999992</v>
      </c>
      <c r="AH3">
        <f t="shared" ref="AH3:AH31" si="3">AVERAGE(G3,P3,Y3)</f>
        <v>387.93640000000005</v>
      </c>
      <c r="AI3">
        <f t="shared" ref="AI3:AJ31" si="4">AG3*AH3</f>
        <v>172677.24173335999</v>
      </c>
      <c r="AJ3">
        <f t="shared" ref="AJ3:AJ31" si="5">AH3*AH3*AH3 * AI3*AI3</f>
        <v>1.7408117102765371E+18</v>
      </c>
    </row>
    <row r="4" spans="1:36" x14ac:dyDescent="0.25">
      <c r="A4">
        <v>3</v>
      </c>
      <c r="B4">
        <v>9696205340672</v>
      </c>
      <c r="C4">
        <v>2438486525140.0298</v>
      </c>
      <c r="D4">
        <v>376.73759999999999</v>
      </c>
      <c r="E4">
        <v>18.654520000000002</v>
      </c>
      <c r="F4">
        <v>11</v>
      </c>
      <c r="G4">
        <v>408.79719999999998</v>
      </c>
      <c r="H4" t="b">
        <v>0</v>
      </c>
      <c r="J4">
        <v>3</v>
      </c>
      <c r="K4">
        <v>14414718697472</v>
      </c>
      <c r="L4">
        <v>2273901945382.3999</v>
      </c>
      <c r="M4">
        <v>495.71800000000002</v>
      </c>
      <c r="N4">
        <v>22.067049999999998</v>
      </c>
      <c r="O4">
        <v>13</v>
      </c>
      <c r="P4">
        <v>388.54880000000003</v>
      </c>
      <c r="Q4" t="b">
        <v>0</v>
      </c>
      <c r="S4">
        <v>3</v>
      </c>
      <c r="T4">
        <v>8414046453760</v>
      </c>
      <c r="U4">
        <v>1609773508372</v>
      </c>
      <c r="V4">
        <v>378.86180000000002</v>
      </c>
      <c r="W4">
        <v>20.827549999999999</v>
      </c>
      <c r="X4">
        <v>14</v>
      </c>
      <c r="Y4">
        <v>388.46129999999999</v>
      </c>
      <c r="Z4" t="b">
        <v>0</v>
      </c>
      <c r="AC4">
        <f t="shared" si="0"/>
        <v>10841656830634.666</v>
      </c>
      <c r="AD4">
        <f>_xlfn.STDEV.S(B4,K4,T4)</f>
        <v>3160072970835.8291</v>
      </c>
      <c r="AE4">
        <f>AVERAGE(C4,L4,U4)</f>
        <v>2107387326298.1433</v>
      </c>
      <c r="AF4">
        <f t="shared" si="1"/>
        <v>438733010858.28284</v>
      </c>
      <c r="AG4">
        <f t="shared" si="2"/>
        <v>417.10579999999999</v>
      </c>
      <c r="AH4">
        <f t="shared" si="3"/>
        <v>395.26909999999998</v>
      </c>
      <c r="AI4">
        <f t="shared" si="4"/>
        <v>164869.03417077998</v>
      </c>
      <c r="AJ4">
        <f t="shared" si="5"/>
        <v>1.6786369641323466E+18</v>
      </c>
    </row>
    <row r="5" spans="1:36" x14ac:dyDescent="0.25">
      <c r="A5">
        <v>4</v>
      </c>
      <c r="B5">
        <v>16513221263360</v>
      </c>
      <c r="C5">
        <v>4077408234846.0298</v>
      </c>
      <c r="D5">
        <v>491.64760000000001</v>
      </c>
      <c r="E5">
        <v>30.34235</v>
      </c>
      <c r="F5">
        <v>11</v>
      </c>
      <c r="G5">
        <v>408.79719999999998</v>
      </c>
      <c r="H5" t="b">
        <v>0</v>
      </c>
      <c r="J5">
        <v>4</v>
      </c>
      <c r="K5">
        <v>17536413335552</v>
      </c>
      <c r="L5">
        <v>4540859081838.4199</v>
      </c>
      <c r="M5">
        <v>547</v>
      </c>
      <c r="N5">
        <v>21.254639999999998</v>
      </c>
      <c r="O5">
        <v>13</v>
      </c>
      <c r="P5">
        <v>388.43830000000003</v>
      </c>
      <c r="Q5" t="b">
        <v>1</v>
      </c>
      <c r="S5">
        <v>4</v>
      </c>
      <c r="T5">
        <v>9813534703616</v>
      </c>
      <c r="U5">
        <v>3700299960242.7998</v>
      </c>
      <c r="V5">
        <v>375.73340000000002</v>
      </c>
      <c r="W5">
        <v>31.612200000000001</v>
      </c>
      <c r="X5">
        <v>14</v>
      </c>
      <c r="Y5">
        <v>411.1705</v>
      </c>
      <c r="Z5" t="b">
        <v>0</v>
      </c>
      <c r="AC5">
        <f t="shared" si="0"/>
        <v>14621056434176</v>
      </c>
      <c r="AD5">
        <f>_xlfn.STDEV.S(B5,K5,T5)</f>
        <v>4194750218607.0747</v>
      </c>
      <c r="AE5">
        <f>AVERAGE(C5,L5,U5)</f>
        <v>4106189092309.0835</v>
      </c>
      <c r="AF5">
        <f t="shared" si="1"/>
        <v>421018007384.0448</v>
      </c>
      <c r="AG5">
        <f t="shared" si="2"/>
        <v>471.46033333333338</v>
      </c>
      <c r="AH5">
        <f t="shared" si="3"/>
        <v>402.80199999999996</v>
      </c>
      <c r="AI5">
        <f t="shared" si="4"/>
        <v>189905.16518733333</v>
      </c>
      <c r="AJ5">
        <f t="shared" si="5"/>
        <v>2.3569393605070587E+18</v>
      </c>
    </row>
    <row r="6" spans="1:36" x14ac:dyDescent="0.25">
      <c r="A6">
        <v>5</v>
      </c>
      <c r="B6">
        <v>13938736496640</v>
      </c>
      <c r="C6">
        <v>3975172511308.7998</v>
      </c>
      <c r="D6">
        <v>496.83620000000002</v>
      </c>
      <c r="E6">
        <v>22.641629999999999</v>
      </c>
      <c r="F6">
        <v>13</v>
      </c>
      <c r="G6">
        <v>383.64749999999998</v>
      </c>
      <c r="H6" t="b">
        <v>0</v>
      </c>
      <c r="J6">
        <v>5</v>
      </c>
      <c r="K6">
        <v>17538397241344</v>
      </c>
      <c r="L6">
        <v>6973709203865.5996</v>
      </c>
      <c r="M6">
        <v>547</v>
      </c>
      <c r="N6">
        <v>24.35097</v>
      </c>
      <c r="O6">
        <v>13</v>
      </c>
      <c r="P6">
        <v>388.4529</v>
      </c>
      <c r="Q6" t="b">
        <v>1</v>
      </c>
      <c r="S6">
        <v>5</v>
      </c>
      <c r="T6">
        <v>10192042328064</v>
      </c>
      <c r="U6">
        <v>3767633436313.6001</v>
      </c>
      <c r="V6">
        <v>382.91079999999999</v>
      </c>
      <c r="W6">
        <v>25.157139999999998</v>
      </c>
      <c r="X6">
        <v>14</v>
      </c>
      <c r="Y6">
        <v>411.1705</v>
      </c>
      <c r="Z6" t="b">
        <v>0</v>
      </c>
      <c r="AC6">
        <f t="shared" si="0"/>
        <v>13889725355349.334</v>
      </c>
      <c r="AD6">
        <f>_xlfn.STDEV.S(B6,K6,T6)</f>
        <v>3673422681498.3149</v>
      </c>
      <c r="AE6">
        <f>AVERAGE(C6,L6,U6)</f>
        <v>4905505050495.999</v>
      </c>
      <c r="AF6">
        <f t="shared" si="1"/>
        <v>1794120796357.9053</v>
      </c>
      <c r="AG6">
        <f t="shared" si="2"/>
        <v>475.58233333333328</v>
      </c>
      <c r="AH6">
        <f t="shared" si="3"/>
        <v>394.42363333333333</v>
      </c>
      <c r="AI6">
        <f t="shared" si="4"/>
        <v>187580.91186247775</v>
      </c>
      <c r="AJ6">
        <f t="shared" si="5"/>
        <v>2.1590667715522662E+18</v>
      </c>
    </row>
    <row r="7" spans="1:36" x14ac:dyDescent="0.25">
      <c r="A7">
        <v>6</v>
      </c>
      <c r="B7">
        <v>12659373113344</v>
      </c>
      <c r="C7">
        <v>4379222641167.3901</v>
      </c>
      <c r="D7">
        <v>373.13569999999999</v>
      </c>
      <c r="E7">
        <v>22.984860000000001</v>
      </c>
      <c r="F7">
        <v>12</v>
      </c>
      <c r="G7">
        <v>449.66890000000001</v>
      </c>
      <c r="H7" t="b">
        <v>0</v>
      </c>
      <c r="J7">
        <v>6</v>
      </c>
      <c r="K7">
        <v>16491239964672</v>
      </c>
      <c r="L7">
        <v>5914776647680</v>
      </c>
      <c r="M7">
        <v>530.41890000000001</v>
      </c>
      <c r="N7">
        <v>29.434889999999999</v>
      </c>
      <c r="O7">
        <v>13</v>
      </c>
      <c r="P7">
        <v>388.4529</v>
      </c>
      <c r="Q7" t="b">
        <v>0</v>
      </c>
      <c r="S7">
        <v>6</v>
      </c>
      <c r="T7">
        <v>11158580887552</v>
      </c>
      <c r="U7">
        <v>4215077334835.2002</v>
      </c>
      <c r="V7">
        <v>402.15339999999998</v>
      </c>
      <c r="W7">
        <v>21.109829999999999</v>
      </c>
      <c r="X7">
        <v>14</v>
      </c>
      <c r="Y7">
        <v>410.14920000000001</v>
      </c>
      <c r="Z7" t="b">
        <v>0</v>
      </c>
      <c r="AC7">
        <f t="shared" si="0"/>
        <v>13436397988522.666</v>
      </c>
      <c r="AD7">
        <f>_xlfn.STDEV.S(B7,K7,T7)</f>
        <v>2749934353885.9995</v>
      </c>
      <c r="AE7">
        <f>AVERAGE(C7,L7,U7)</f>
        <v>4836358874560.8633</v>
      </c>
      <c r="AF7">
        <f t="shared" si="1"/>
        <v>937536447521.99084</v>
      </c>
      <c r="AG7">
        <f t="shared" si="2"/>
        <v>435.23599999999993</v>
      </c>
      <c r="AH7">
        <f t="shared" si="3"/>
        <v>416.09033333333332</v>
      </c>
      <c r="AI7">
        <f t="shared" si="4"/>
        <v>181097.49231866663</v>
      </c>
      <c r="AJ7">
        <f t="shared" si="5"/>
        <v>2.3625866858718495E+18</v>
      </c>
    </row>
    <row r="8" spans="1:36" x14ac:dyDescent="0.25">
      <c r="A8">
        <v>7</v>
      </c>
      <c r="B8">
        <v>16999155499008</v>
      </c>
      <c r="C8">
        <v>5710222725749.3398</v>
      </c>
      <c r="D8">
        <v>432.99979999999999</v>
      </c>
      <c r="E8">
        <v>21.873539999999998</v>
      </c>
      <c r="F8">
        <v>12</v>
      </c>
      <c r="G8">
        <v>449.2457</v>
      </c>
      <c r="H8" t="b">
        <v>0</v>
      </c>
      <c r="J8">
        <v>7</v>
      </c>
      <c r="K8">
        <v>17456115482624</v>
      </c>
      <c r="L8">
        <v>4740648777830.4004</v>
      </c>
      <c r="M8">
        <v>547</v>
      </c>
      <c r="N8">
        <v>23.689879999999999</v>
      </c>
      <c r="O8">
        <v>13</v>
      </c>
      <c r="P8">
        <v>387.84449999999998</v>
      </c>
      <c r="Q8" t="b">
        <v>1</v>
      </c>
      <c r="S8">
        <v>7</v>
      </c>
      <c r="T8">
        <v>7479347904512</v>
      </c>
      <c r="U8">
        <v>4328119665645</v>
      </c>
      <c r="V8">
        <v>375.6311</v>
      </c>
      <c r="W8">
        <v>21.938659999999999</v>
      </c>
      <c r="X8">
        <v>13</v>
      </c>
      <c r="Y8">
        <v>375.6472</v>
      </c>
      <c r="Z8" t="b">
        <v>0</v>
      </c>
      <c r="AC8">
        <f t="shared" si="0"/>
        <v>13978206295381.334</v>
      </c>
      <c r="AD8">
        <f>_xlfn.STDEV.S(B8,K8,T8)</f>
        <v>5632812210174.0752</v>
      </c>
      <c r="AE8">
        <f>AVERAGE(C8,L8,U8)</f>
        <v>4926330389741.5801</v>
      </c>
      <c r="AF8">
        <f t="shared" si="1"/>
        <v>709514244352.35498</v>
      </c>
      <c r="AG8">
        <f t="shared" si="2"/>
        <v>451.8769666666667</v>
      </c>
      <c r="AH8">
        <f t="shared" si="3"/>
        <v>404.24579999999997</v>
      </c>
      <c r="AI8">
        <f t="shared" si="4"/>
        <v>182669.36589174002</v>
      </c>
      <c r="AJ8">
        <f t="shared" si="5"/>
        <v>2.2042862499953559E+18</v>
      </c>
    </row>
    <row r="9" spans="1:36" x14ac:dyDescent="0.25">
      <c r="A9">
        <v>8</v>
      </c>
      <c r="B9">
        <v>17117729521664</v>
      </c>
      <c r="C9">
        <v>5683534044125.9102</v>
      </c>
      <c r="D9">
        <v>433.69569999999999</v>
      </c>
      <c r="E9">
        <v>24.16919</v>
      </c>
      <c r="F9">
        <v>12</v>
      </c>
      <c r="G9">
        <v>449.80610000000001</v>
      </c>
      <c r="H9" t="b">
        <v>0</v>
      </c>
      <c r="J9">
        <v>8</v>
      </c>
      <c r="K9">
        <v>17758184013824</v>
      </c>
      <c r="L9">
        <v>8266239175347.2002</v>
      </c>
      <c r="M9">
        <v>547</v>
      </c>
      <c r="N9">
        <v>21.990300000000001</v>
      </c>
      <c r="O9">
        <v>13</v>
      </c>
      <c r="P9">
        <v>390.06889999999999</v>
      </c>
      <c r="Q9" t="b">
        <v>1</v>
      </c>
      <c r="S9">
        <v>8</v>
      </c>
      <c r="T9">
        <v>20644299276288</v>
      </c>
      <c r="U9">
        <v>5099969586672</v>
      </c>
      <c r="V9">
        <v>547</v>
      </c>
      <c r="W9">
        <v>28.21378</v>
      </c>
      <c r="X9">
        <v>14</v>
      </c>
      <c r="Y9">
        <v>410.14920000000001</v>
      </c>
      <c r="Z9" t="b">
        <v>1</v>
      </c>
      <c r="AC9">
        <f t="shared" si="0"/>
        <v>18506737603925.332</v>
      </c>
      <c r="AD9">
        <f>_xlfn.STDEV.S(B9,K9,T9)</f>
        <v>1878675841250.2649</v>
      </c>
      <c r="AE9">
        <f>AVERAGE(C9,L9,U9)</f>
        <v>6349914268715.0361</v>
      </c>
      <c r="AF9">
        <f t="shared" si="1"/>
        <v>1685040868891.6003</v>
      </c>
      <c r="AG9">
        <f t="shared" si="2"/>
        <v>509.2319</v>
      </c>
      <c r="AH9">
        <f t="shared" si="3"/>
        <v>416.67473333333334</v>
      </c>
      <c r="AI9">
        <f t="shared" si="4"/>
        <v>212184.06613732668</v>
      </c>
      <c r="AJ9">
        <f t="shared" si="5"/>
        <v>3.2569945641984671E+18</v>
      </c>
    </row>
    <row r="10" spans="1:36" x14ac:dyDescent="0.25">
      <c r="A10">
        <v>9</v>
      </c>
      <c r="B10">
        <v>22927028256768</v>
      </c>
      <c r="C10">
        <v>7405036974708.7998</v>
      </c>
      <c r="D10">
        <v>547</v>
      </c>
      <c r="E10">
        <v>27.673400000000001</v>
      </c>
      <c r="F10">
        <v>12</v>
      </c>
      <c r="G10">
        <v>424.74119999999999</v>
      </c>
      <c r="H10" t="b">
        <v>1</v>
      </c>
      <c r="J10">
        <v>9</v>
      </c>
      <c r="K10">
        <v>16440411291648</v>
      </c>
      <c r="L10">
        <v>6674078709964.7998</v>
      </c>
      <c r="M10">
        <v>530.83579999999995</v>
      </c>
      <c r="N10">
        <v>26.918399999999998</v>
      </c>
      <c r="O10">
        <v>13</v>
      </c>
      <c r="P10">
        <v>387.8503</v>
      </c>
      <c r="Q10" t="b">
        <v>0</v>
      </c>
      <c r="S10">
        <v>9</v>
      </c>
      <c r="T10">
        <v>13195135680512</v>
      </c>
      <c r="U10">
        <v>5749432532736</v>
      </c>
      <c r="V10">
        <v>436.18060000000003</v>
      </c>
      <c r="W10">
        <v>29.183499999999999</v>
      </c>
      <c r="X10">
        <v>14</v>
      </c>
      <c r="Y10">
        <v>410.85989999999998</v>
      </c>
      <c r="Z10" t="b">
        <v>0</v>
      </c>
      <c r="AC10">
        <f t="shared" si="0"/>
        <v>17520858409642.666</v>
      </c>
      <c r="AD10">
        <f>_xlfn.STDEV.S(B10,K10,T10)</f>
        <v>4955094122217.4453</v>
      </c>
      <c r="AE10">
        <f>AVERAGE(C10,L10,U10)</f>
        <v>6609516072469.8672</v>
      </c>
      <c r="AF10">
        <f t="shared" si="1"/>
        <v>829688355763.91455</v>
      </c>
      <c r="AG10">
        <f t="shared" si="2"/>
        <v>504.67213333333331</v>
      </c>
      <c r="AH10">
        <f t="shared" si="3"/>
        <v>407.81713333333329</v>
      </c>
      <c r="AI10">
        <f t="shared" si="4"/>
        <v>205813.94268921774</v>
      </c>
      <c r="AJ10">
        <f t="shared" si="5"/>
        <v>2.8730685439928842E+18</v>
      </c>
    </row>
    <row r="11" spans="1:36" x14ac:dyDescent="0.25">
      <c r="A11">
        <v>10</v>
      </c>
      <c r="B11">
        <v>17231482191872</v>
      </c>
      <c r="C11">
        <v>5833748530790.4004</v>
      </c>
      <c r="D11">
        <v>432.15800000000002</v>
      </c>
      <c r="E11">
        <v>25.404509999999998</v>
      </c>
      <c r="F11">
        <v>12</v>
      </c>
      <c r="G11">
        <v>451.86900000000003</v>
      </c>
      <c r="H11" t="b">
        <v>0</v>
      </c>
      <c r="J11">
        <v>10</v>
      </c>
      <c r="K11">
        <v>16413391585280</v>
      </c>
      <c r="L11">
        <v>5833056439500.7998</v>
      </c>
      <c r="M11">
        <v>528.86289999999997</v>
      </c>
      <c r="N11">
        <v>25.846499999999999</v>
      </c>
      <c r="O11">
        <v>13</v>
      </c>
      <c r="P11">
        <v>388.60109999999997</v>
      </c>
      <c r="Q11" t="b">
        <v>0</v>
      </c>
      <c r="S11">
        <v>10</v>
      </c>
      <c r="T11">
        <v>13404796354560</v>
      </c>
      <c r="U11">
        <v>5341652396826.5996</v>
      </c>
      <c r="V11">
        <v>439.63220000000001</v>
      </c>
      <c r="W11">
        <v>27.047419999999999</v>
      </c>
      <c r="X11">
        <v>14</v>
      </c>
      <c r="Y11">
        <v>410.85989999999998</v>
      </c>
      <c r="Z11" t="b">
        <v>0</v>
      </c>
      <c r="AC11">
        <f t="shared" si="0"/>
        <v>15683223377237.334</v>
      </c>
      <c r="AD11">
        <f>_xlfn.STDEV.S(B11,K11,T11)</f>
        <v>2015127870235.0918</v>
      </c>
      <c r="AE11">
        <f>AVERAGE(C11,L11,U11)</f>
        <v>5669485789039.2666</v>
      </c>
      <c r="AF11">
        <f t="shared" si="1"/>
        <v>283912256753.44934</v>
      </c>
      <c r="AG11">
        <f t="shared" si="2"/>
        <v>466.88436666666666</v>
      </c>
      <c r="AH11">
        <f t="shared" si="3"/>
        <v>417.10999999999996</v>
      </c>
      <c r="AI11">
        <f t="shared" si="4"/>
        <v>194742.13818033331</v>
      </c>
      <c r="AJ11">
        <f t="shared" si="5"/>
        <v>2.7521472971989458E+18</v>
      </c>
    </row>
    <row r="12" spans="1:36" x14ac:dyDescent="0.25">
      <c r="A12">
        <v>11</v>
      </c>
      <c r="B12">
        <v>19889662197760</v>
      </c>
      <c r="C12">
        <v>7531048114585.5996</v>
      </c>
      <c r="D12">
        <v>464.29599999999999</v>
      </c>
      <c r="E12">
        <v>25.052980000000002</v>
      </c>
      <c r="F12">
        <v>12</v>
      </c>
      <c r="G12">
        <v>451.86900000000003</v>
      </c>
      <c r="H12" t="b">
        <v>0</v>
      </c>
      <c r="J12">
        <v>11</v>
      </c>
      <c r="K12">
        <v>11108344659968</v>
      </c>
      <c r="L12">
        <v>4782083294822.4004</v>
      </c>
      <c r="M12">
        <v>435.57679999999999</v>
      </c>
      <c r="N12">
        <v>23.287839999999999</v>
      </c>
      <c r="O12">
        <v>13</v>
      </c>
      <c r="P12">
        <v>388.30529999999999</v>
      </c>
      <c r="Q12" t="b">
        <v>0</v>
      </c>
      <c r="S12">
        <v>11</v>
      </c>
      <c r="T12">
        <v>21036980502528</v>
      </c>
      <c r="U12">
        <v>6716844617190.4004</v>
      </c>
      <c r="V12">
        <v>547</v>
      </c>
      <c r="W12">
        <v>23.517119999999998</v>
      </c>
      <c r="X12">
        <v>14</v>
      </c>
      <c r="Y12">
        <v>412.73340000000002</v>
      </c>
      <c r="Z12" t="b">
        <v>1</v>
      </c>
      <c r="AC12">
        <f t="shared" si="0"/>
        <v>17344995786752</v>
      </c>
      <c r="AD12">
        <f>_xlfn.STDEV.S(B12,K12,T12)</f>
        <v>5431477495214.9102</v>
      </c>
      <c r="AE12">
        <f>AVERAGE(C12,L12,U12)</f>
        <v>6343325342199.4658</v>
      </c>
      <c r="AF12">
        <f t="shared" si="1"/>
        <v>1412033774973.6218</v>
      </c>
      <c r="AG12">
        <f t="shared" si="2"/>
        <v>482.29093333333338</v>
      </c>
      <c r="AH12">
        <f t="shared" si="3"/>
        <v>417.63589999999999</v>
      </c>
      <c r="AI12">
        <f t="shared" si="4"/>
        <v>201422.00800450667</v>
      </c>
      <c r="AJ12">
        <f t="shared" si="5"/>
        <v>2.9553390553321267E+18</v>
      </c>
    </row>
    <row r="13" spans="1:36" x14ac:dyDescent="0.25">
      <c r="A13">
        <v>12</v>
      </c>
      <c r="B13">
        <v>22768686989312</v>
      </c>
      <c r="C13">
        <v>9627917990415.3496</v>
      </c>
      <c r="D13">
        <v>494.33440000000002</v>
      </c>
      <c r="E13">
        <v>26.35352</v>
      </c>
      <c r="F13">
        <v>12</v>
      </c>
      <c r="G13">
        <v>453.34840000000003</v>
      </c>
      <c r="H13" t="b">
        <v>0</v>
      </c>
      <c r="J13">
        <v>12</v>
      </c>
      <c r="K13">
        <v>17641773203456</v>
      </c>
      <c r="L13">
        <v>6415383392281.5996</v>
      </c>
      <c r="M13">
        <v>547</v>
      </c>
      <c r="N13">
        <v>23.082090000000001</v>
      </c>
      <c r="O13">
        <v>13</v>
      </c>
      <c r="P13">
        <v>389.21469999999999</v>
      </c>
      <c r="Q13" t="b">
        <v>1</v>
      </c>
      <c r="S13">
        <v>12</v>
      </c>
      <c r="T13">
        <v>24411721695232</v>
      </c>
      <c r="U13">
        <v>10004963301785.6</v>
      </c>
      <c r="V13">
        <v>547</v>
      </c>
      <c r="W13">
        <v>23.097049999999999</v>
      </c>
      <c r="X13">
        <v>14</v>
      </c>
      <c r="Y13">
        <v>433.71850000000001</v>
      </c>
      <c r="Z13" t="b">
        <v>1</v>
      </c>
      <c r="AC13">
        <f t="shared" si="0"/>
        <v>21607393962666.668</v>
      </c>
      <c r="AD13">
        <f>_xlfn.STDEV.S(B13,K13,T13)</f>
        <v>3531218170210.7261</v>
      </c>
      <c r="AE13">
        <f>AVERAGE(C13,L13,U13)</f>
        <v>8682754894827.5156</v>
      </c>
      <c r="AF13">
        <f t="shared" si="1"/>
        <v>1972630462003.6099</v>
      </c>
      <c r="AG13">
        <f t="shared" si="2"/>
        <v>529.44479999999999</v>
      </c>
      <c r="AH13">
        <f t="shared" si="3"/>
        <v>425.42720000000003</v>
      </c>
      <c r="AI13">
        <f t="shared" si="4"/>
        <v>225240.21881856001</v>
      </c>
      <c r="AJ13">
        <f t="shared" si="5"/>
        <v>3.9063184183818936E+18</v>
      </c>
    </row>
    <row r="14" spans="1:36" x14ac:dyDescent="0.25">
      <c r="A14">
        <v>13</v>
      </c>
      <c r="B14">
        <v>25716322205696</v>
      </c>
      <c r="C14">
        <v>9979755308646.4004</v>
      </c>
      <c r="D14">
        <v>526.41250000000002</v>
      </c>
      <c r="E14">
        <v>28.74896</v>
      </c>
      <c r="F14">
        <v>12</v>
      </c>
      <c r="G14">
        <v>452.74340000000001</v>
      </c>
      <c r="H14" t="b">
        <v>0</v>
      </c>
      <c r="J14">
        <v>13</v>
      </c>
      <c r="K14">
        <v>14394444480512</v>
      </c>
      <c r="L14">
        <v>5688535877303.3896</v>
      </c>
      <c r="M14">
        <v>494.09840000000003</v>
      </c>
      <c r="N14">
        <v>21.010929999999998</v>
      </c>
      <c r="O14">
        <v>13</v>
      </c>
      <c r="P14">
        <v>389.21480000000003</v>
      </c>
      <c r="Q14" t="b">
        <v>0</v>
      </c>
      <c r="S14">
        <v>13</v>
      </c>
      <c r="T14">
        <v>24411721695232</v>
      </c>
      <c r="U14">
        <v>7589578533611.2002</v>
      </c>
      <c r="V14">
        <v>547</v>
      </c>
      <c r="W14">
        <v>23.943300000000001</v>
      </c>
      <c r="X14">
        <v>14</v>
      </c>
      <c r="Y14">
        <v>433.71850000000001</v>
      </c>
      <c r="Z14" t="b">
        <v>1</v>
      </c>
      <c r="AC14">
        <f t="shared" si="0"/>
        <v>21507496127146.668</v>
      </c>
      <c r="AD14">
        <f>_xlfn.STDEV.S(B14,K14,T14)</f>
        <v>6194523663587.4502</v>
      </c>
      <c r="AE14">
        <f>AVERAGE(C14,L14,U14)</f>
        <v>7752623239853.6631</v>
      </c>
      <c r="AF14">
        <f t="shared" si="1"/>
        <v>2150250853774.7925</v>
      </c>
      <c r="AG14">
        <f t="shared" si="2"/>
        <v>522.50363333333337</v>
      </c>
      <c r="AH14">
        <f t="shared" si="3"/>
        <v>425.22556666666668</v>
      </c>
      <c r="AI14">
        <f t="shared" si="4"/>
        <v>222181.9035695589</v>
      </c>
      <c r="AJ14">
        <f t="shared" si="5"/>
        <v>3.7955566023094902E+18</v>
      </c>
    </row>
    <row r="15" spans="1:36" x14ac:dyDescent="0.25">
      <c r="A15">
        <v>14</v>
      </c>
      <c r="B15">
        <v>23065933119488</v>
      </c>
      <c r="C15">
        <v>9678147389440</v>
      </c>
      <c r="D15">
        <v>497.73340000000002</v>
      </c>
      <c r="E15">
        <v>29.992000000000001</v>
      </c>
      <c r="F15">
        <v>12</v>
      </c>
      <c r="G15">
        <v>453.23750000000001</v>
      </c>
      <c r="H15" t="b">
        <v>0</v>
      </c>
      <c r="J15">
        <v>14</v>
      </c>
      <c r="K15">
        <v>17641773203456</v>
      </c>
      <c r="L15">
        <v>7396894674057.7803</v>
      </c>
      <c r="M15">
        <v>547</v>
      </c>
      <c r="N15">
        <v>23.151250000000001</v>
      </c>
      <c r="O15">
        <v>13</v>
      </c>
      <c r="P15">
        <v>389.21469999999999</v>
      </c>
      <c r="Q15" t="b">
        <v>1</v>
      </c>
      <c r="S15">
        <v>14</v>
      </c>
      <c r="T15">
        <v>20185381601280</v>
      </c>
      <c r="U15">
        <v>8680599230873.5996</v>
      </c>
      <c r="V15">
        <v>498.80450000000002</v>
      </c>
      <c r="W15">
        <v>27.60059</v>
      </c>
      <c r="X15">
        <v>14</v>
      </c>
      <c r="Y15">
        <v>432.90449999999998</v>
      </c>
      <c r="Z15" t="b">
        <v>0</v>
      </c>
      <c r="AC15">
        <f t="shared" si="0"/>
        <v>20297695974741.332</v>
      </c>
      <c r="AD15">
        <f>_xlfn.STDEV.S(B15,K15,T15)</f>
        <v>2713823610247.4595</v>
      </c>
      <c r="AE15">
        <f>AVERAGE(C15,L15,U15)</f>
        <v>8585213764790.4609</v>
      </c>
      <c r="AF15">
        <f t="shared" si="1"/>
        <v>1143613692736.5718</v>
      </c>
      <c r="AG15">
        <f t="shared" si="2"/>
        <v>514.51263333333338</v>
      </c>
      <c r="AH15">
        <f t="shared" si="3"/>
        <v>425.11889999999994</v>
      </c>
      <c r="AI15">
        <f t="shared" si="4"/>
        <v>218729.04471876999</v>
      </c>
      <c r="AJ15">
        <f t="shared" si="5"/>
        <v>3.6757346510615168E+18</v>
      </c>
    </row>
    <row r="16" spans="1:36" x14ac:dyDescent="0.25">
      <c r="A16">
        <v>15</v>
      </c>
      <c r="B16">
        <v>27674439319552</v>
      </c>
      <c r="C16">
        <v>9470193344307.1992</v>
      </c>
      <c r="D16">
        <v>547</v>
      </c>
      <c r="E16">
        <v>24.79175</v>
      </c>
      <c r="F16">
        <v>12</v>
      </c>
      <c r="G16">
        <v>452.23899999999998</v>
      </c>
      <c r="H16" t="b">
        <v>1</v>
      </c>
      <c r="J16">
        <v>15</v>
      </c>
      <c r="K16">
        <v>16431893708800</v>
      </c>
      <c r="L16">
        <v>5668124200140.7998</v>
      </c>
      <c r="M16">
        <v>528.20740000000001</v>
      </c>
      <c r="N16">
        <v>25.383179999999999</v>
      </c>
      <c r="O16">
        <v>13</v>
      </c>
      <c r="P16">
        <v>389.0686</v>
      </c>
      <c r="Q16" t="b">
        <v>0</v>
      </c>
      <c r="S16">
        <v>15</v>
      </c>
      <c r="T16">
        <v>25016223662080</v>
      </c>
      <c r="U16">
        <v>8890041140858.1797</v>
      </c>
      <c r="V16">
        <v>547</v>
      </c>
      <c r="W16">
        <v>24.704470000000001</v>
      </c>
      <c r="X16">
        <v>14</v>
      </c>
      <c r="Y16">
        <v>437.26929999999999</v>
      </c>
      <c r="Z16" t="b">
        <v>1</v>
      </c>
      <c r="AC16">
        <f t="shared" si="0"/>
        <v>23040852230144</v>
      </c>
      <c r="AD16">
        <f>_xlfn.STDEV.S(B16,K16,T16)</f>
        <v>5875821404113.7627</v>
      </c>
      <c r="AE16">
        <f>AVERAGE(C16,L16,U16)</f>
        <v>8009452895102.0596</v>
      </c>
      <c r="AF16">
        <f t="shared" si="1"/>
        <v>2048294214261.8162</v>
      </c>
      <c r="AG16">
        <f t="shared" si="2"/>
        <v>540.73580000000004</v>
      </c>
      <c r="AH16">
        <f t="shared" si="3"/>
        <v>426.19229999999999</v>
      </c>
      <c r="AI16">
        <f t="shared" si="4"/>
        <v>230457.43429434</v>
      </c>
      <c r="AJ16">
        <f t="shared" si="5"/>
        <v>4.1114805704788972E+18</v>
      </c>
    </row>
    <row r="17" spans="1:36" x14ac:dyDescent="0.25">
      <c r="A17">
        <v>16</v>
      </c>
      <c r="B17">
        <v>27504052011008</v>
      </c>
      <c r="C17">
        <v>11571441203609.6</v>
      </c>
      <c r="D17">
        <v>547</v>
      </c>
      <c r="E17">
        <v>21.595580000000002</v>
      </c>
      <c r="F17">
        <v>12</v>
      </c>
      <c r="G17">
        <v>451.30900000000003</v>
      </c>
      <c r="H17" t="b">
        <v>1</v>
      </c>
      <c r="J17">
        <v>16</v>
      </c>
      <c r="K17">
        <v>17980614246400</v>
      </c>
      <c r="L17">
        <v>8194918707441.4502</v>
      </c>
      <c r="M17">
        <v>547</v>
      </c>
      <c r="N17">
        <v>22.862179999999999</v>
      </c>
      <c r="O17">
        <v>13</v>
      </c>
      <c r="P17">
        <v>391.69069999999999</v>
      </c>
      <c r="Q17" t="b">
        <v>1</v>
      </c>
      <c r="S17">
        <v>16</v>
      </c>
      <c r="T17">
        <v>18336654032896</v>
      </c>
      <c r="U17">
        <v>8433282071180.7998</v>
      </c>
      <c r="V17">
        <v>463.5822</v>
      </c>
      <c r="W17">
        <v>28.41986</v>
      </c>
      <c r="X17">
        <v>14</v>
      </c>
      <c r="Y17">
        <v>440.23939999999999</v>
      </c>
      <c r="Z17" t="b">
        <v>0</v>
      </c>
      <c r="AC17">
        <f t="shared" si="0"/>
        <v>21273773430101.332</v>
      </c>
      <c r="AD17">
        <f>_xlfn.STDEV.S(B17,K17,T17)</f>
        <v>5398515488462.5801</v>
      </c>
      <c r="AE17">
        <f>AVERAGE(C17,L17,U17)</f>
        <v>9399880660743.9512</v>
      </c>
      <c r="AF17">
        <f t="shared" si="1"/>
        <v>1884399285393.4832</v>
      </c>
      <c r="AG17">
        <f t="shared" si="2"/>
        <v>519.19406666666669</v>
      </c>
      <c r="AH17">
        <f t="shared" si="3"/>
        <v>427.74636666666669</v>
      </c>
      <c r="AI17">
        <f t="shared" si="4"/>
        <v>222083.3756115578</v>
      </c>
      <c r="AJ17">
        <f t="shared" si="5"/>
        <v>3.8600336245874094E+18</v>
      </c>
    </row>
    <row r="18" spans="1:36" x14ac:dyDescent="0.25">
      <c r="A18">
        <v>17</v>
      </c>
      <c r="B18">
        <v>33613116604416</v>
      </c>
      <c r="C18">
        <v>14202794822860.801</v>
      </c>
      <c r="D18">
        <v>609.8329</v>
      </c>
      <c r="E18">
        <v>26.35913</v>
      </c>
      <c r="F18">
        <v>12</v>
      </c>
      <c r="G18">
        <v>448.77539999999999</v>
      </c>
      <c r="H18" t="b">
        <v>0</v>
      </c>
      <c r="J18">
        <v>17</v>
      </c>
      <c r="K18">
        <v>17648574267392</v>
      </c>
      <c r="L18">
        <v>6507448551424</v>
      </c>
      <c r="M18">
        <v>547</v>
      </c>
      <c r="N18">
        <v>26.33032</v>
      </c>
      <c r="O18">
        <v>13</v>
      </c>
      <c r="P18">
        <v>389.2647</v>
      </c>
      <c r="Q18" t="b">
        <v>1</v>
      </c>
      <c r="S18">
        <v>17</v>
      </c>
      <c r="T18">
        <v>24458850992128</v>
      </c>
      <c r="U18">
        <v>7222240350725.5996</v>
      </c>
      <c r="V18">
        <v>547</v>
      </c>
      <c r="W18">
        <v>22.56494</v>
      </c>
      <c r="X18">
        <v>14</v>
      </c>
      <c r="Y18">
        <v>433.99740000000003</v>
      </c>
      <c r="Z18" t="b">
        <v>1</v>
      </c>
      <c r="AC18">
        <f t="shared" si="0"/>
        <v>25240180621312</v>
      </c>
      <c r="AD18">
        <f>_xlfn.STDEV.S(B18,K18,T18)</f>
        <v>8010899450107.8672</v>
      </c>
      <c r="AE18">
        <f>AVERAGE(C18,L18,U18)</f>
        <v>9310827908336.7988</v>
      </c>
      <c r="AF18">
        <f t="shared" si="1"/>
        <v>4251615816214.5039</v>
      </c>
      <c r="AG18">
        <f t="shared" si="2"/>
        <v>567.9443</v>
      </c>
      <c r="AH18">
        <f t="shared" si="3"/>
        <v>424.01249999999999</v>
      </c>
      <c r="AI18">
        <f t="shared" si="4"/>
        <v>240815.48250374998</v>
      </c>
      <c r="AJ18">
        <f t="shared" si="5"/>
        <v>4.420839927219989E+18</v>
      </c>
    </row>
    <row r="19" spans="1:36" x14ac:dyDescent="0.25">
      <c r="A19">
        <v>18</v>
      </c>
      <c r="B19">
        <v>28482654437376</v>
      </c>
      <c r="C19">
        <v>15222136628838.4</v>
      </c>
      <c r="D19">
        <v>547</v>
      </c>
      <c r="E19">
        <v>21.325559999999999</v>
      </c>
      <c r="F19">
        <v>13</v>
      </c>
      <c r="G19">
        <v>456.59930000000003</v>
      </c>
      <c r="H19" t="b">
        <v>1</v>
      </c>
      <c r="J19">
        <v>18</v>
      </c>
      <c r="K19">
        <v>17858576777216</v>
      </c>
      <c r="L19">
        <v>6922397194240</v>
      </c>
      <c r="M19">
        <v>547</v>
      </c>
      <c r="N19">
        <v>23.364750000000001</v>
      </c>
      <c r="O19">
        <v>13</v>
      </c>
      <c r="P19">
        <v>390.80259999999998</v>
      </c>
      <c r="Q19" t="b">
        <v>1</v>
      </c>
      <c r="S19">
        <v>18</v>
      </c>
      <c r="T19">
        <v>19908406542336</v>
      </c>
      <c r="U19">
        <v>9993927254016</v>
      </c>
      <c r="V19">
        <v>493.50049999999999</v>
      </c>
      <c r="W19">
        <v>29.825620000000001</v>
      </c>
      <c r="X19">
        <v>14</v>
      </c>
      <c r="Y19">
        <v>433.99740000000003</v>
      </c>
      <c r="Z19" t="b">
        <v>0</v>
      </c>
      <c r="AC19">
        <f t="shared" si="0"/>
        <v>22083212585642.668</v>
      </c>
      <c r="AD19">
        <f>_xlfn.STDEV.S(B19,K19,T19)</f>
        <v>5636052920864.0459</v>
      </c>
      <c r="AE19">
        <f>AVERAGE(C19,L19,U19)</f>
        <v>10712820359031.467</v>
      </c>
      <c r="AF19">
        <f t="shared" si="1"/>
        <v>4196310777681.5156</v>
      </c>
      <c r="AG19">
        <f t="shared" si="2"/>
        <v>529.16683333333333</v>
      </c>
      <c r="AH19">
        <f t="shared" si="3"/>
        <v>427.13310000000001</v>
      </c>
      <c r="AI19">
        <f t="shared" si="4"/>
        <v>226024.66993885001</v>
      </c>
      <c r="AJ19">
        <f t="shared" si="5"/>
        <v>3.9810842687229076E+18</v>
      </c>
    </row>
    <row r="20" spans="1:36" x14ac:dyDescent="0.25">
      <c r="A20">
        <v>19</v>
      </c>
      <c r="B20">
        <v>28055808507904</v>
      </c>
      <c r="C20">
        <v>14102555187609.6</v>
      </c>
      <c r="D20">
        <v>547</v>
      </c>
      <c r="E20">
        <v>22.221129999999999</v>
      </c>
      <c r="F20">
        <v>13</v>
      </c>
      <c r="G20">
        <v>454.30689999999998</v>
      </c>
      <c r="H20" t="b">
        <v>1</v>
      </c>
      <c r="J20">
        <v>19</v>
      </c>
      <c r="K20">
        <v>23611993751552</v>
      </c>
      <c r="L20">
        <v>6491424471299.2002</v>
      </c>
      <c r="M20">
        <v>628.97749999999996</v>
      </c>
      <c r="N20">
        <v>23.942019999999999</v>
      </c>
      <c r="O20">
        <v>13</v>
      </c>
      <c r="P20">
        <v>390.7996</v>
      </c>
      <c r="Q20" t="b">
        <v>0</v>
      </c>
      <c r="S20">
        <v>19</v>
      </c>
      <c r="T20">
        <v>24451624206336</v>
      </c>
      <c r="U20">
        <v>10411942403975.5</v>
      </c>
      <c r="V20">
        <v>547</v>
      </c>
      <c r="W20">
        <v>20.927610000000001</v>
      </c>
      <c r="X20">
        <v>14</v>
      </c>
      <c r="Y20">
        <v>433.9547</v>
      </c>
      <c r="Z20" t="b">
        <v>1</v>
      </c>
      <c r="AC20">
        <f t="shared" si="0"/>
        <v>25373142155264</v>
      </c>
      <c r="AD20">
        <f>_xlfn.STDEV.S(B20,K20,T20)</f>
        <v>2360883075215.7754</v>
      </c>
      <c r="AE20">
        <f>AVERAGE(C20,L20,U20)</f>
        <v>10335307354294.768</v>
      </c>
      <c r="AF20">
        <f t="shared" si="1"/>
        <v>3806144032130.231</v>
      </c>
      <c r="AG20">
        <f t="shared" si="2"/>
        <v>574.32583333333332</v>
      </c>
      <c r="AH20">
        <f t="shared" si="3"/>
        <v>426.35373333333337</v>
      </c>
      <c r="AI20">
        <f t="shared" si="4"/>
        <v>244865.96319144446</v>
      </c>
      <c r="AJ20">
        <f t="shared" si="5"/>
        <v>4.6469398801028721E+18</v>
      </c>
    </row>
    <row r="21" spans="1:36" x14ac:dyDescent="0.25">
      <c r="A21">
        <v>20</v>
      </c>
      <c r="B21">
        <v>28389547180032</v>
      </c>
      <c r="C21">
        <v>17637972646297.602</v>
      </c>
      <c r="D21">
        <v>547</v>
      </c>
      <c r="E21">
        <v>20.75769</v>
      </c>
      <c r="F21">
        <v>12</v>
      </c>
      <c r="G21">
        <v>456.10129999999998</v>
      </c>
      <c r="H21" t="b">
        <v>1</v>
      </c>
      <c r="J21">
        <v>20</v>
      </c>
      <c r="K21">
        <v>17733066424320</v>
      </c>
      <c r="L21">
        <v>6375380946652.4902</v>
      </c>
      <c r="M21">
        <v>547</v>
      </c>
      <c r="N21">
        <v>20.881350000000001</v>
      </c>
      <c r="O21">
        <v>12</v>
      </c>
      <c r="P21">
        <v>389.88490000000002</v>
      </c>
      <c r="Q21" t="b">
        <v>1</v>
      </c>
      <c r="S21">
        <v>20</v>
      </c>
      <c r="T21">
        <v>22753801404416</v>
      </c>
      <c r="U21">
        <v>9991623118028.8008</v>
      </c>
      <c r="V21">
        <v>524.2047</v>
      </c>
      <c r="W21">
        <v>26.975339999999999</v>
      </c>
      <c r="X21">
        <v>14</v>
      </c>
      <c r="Y21">
        <v>435.86369999999999</v>
      </c>
      <c r="Z21" t="b">
        <v>0</v>
      </c>
      <c r="AC21">
        <f t="shared" si="0"/>
        <v>22958805002922.668</v>
      </c>
      <c r="AD21">
        <f>_xlfn.STDEV.S(B21,K21,T21)</f>
        <v>5331197368393.4834</v>
      </c>
      <c r="AE21">
        <f>AVERAGE(C21,L21,U21)</f>
        <v>11334992236992.965</v>
      </c>
      <c r="AF21">
        <f t="shared" si="1"/>
        <v>5750215073418.4404</v>
      </c>
      <c r="AG21">
        <f t="shared" si="2"/>
        <v>539.40156666666667</v>
      </c>
      <c r="AH21">
        <f t="shared" si="3"/>
        <v>427.28330000000005</v>
      </c>
      <c r="AI21">
        <f t="shared" si="4"/>
        <v>230477.28143050335</v>
      </c>
      <c r="AJ21">
        <f t="shared" si="5"/>
        <v>4.1438497738082248E+18</v>
      </c>
    </row>
    <row r="22" spans="1:36" x14ac:dyDescent="0.25">
      <c r="A22">
        <v>21</v>
      </c>
      <c r="B22">
        <v>28454892339200</v>
      </c>
      <c r="C22">
        <v>15382519624499.199</v>
      </c>
      <c r="D22">
        <v>547</v>
      </c>
      <c r="E22">
        <v>20.269960000000001</v>
      </c>
      <c r="F22">
        <v>13</v>
      </c>
      <c r="G22">
        <v>456.45089999999999</v>
      </c>
      <c r="H22" t="b">
        <v>1</v>
      </c>
      <c r="J22">
        <v>21</v>
      </c>
      <c r="K22">
        <v>17978391265280</v>
      </c>
      <c r="L22">
        <v>7491494595788.7998</v>
      </c>
      <c r="M22">
        <v>547</v>
      </c>
      <c r="N22">
        <v>20.131589999999999</v>
      </c>
      <c r="O22">
        <v>12</v>
      </c>
      <c r="P22">
        <v>391.6746</v>
      </c>
      <c r="Q22" t="b">
        <v>1</v>
      </c>
      <c r="S22">
        <v>21</v>
      </c>
      <c r="T22">
        <v>23397648039936</v>
      </c>
      <c r="U22">
        <v>8887305285427.1992</v>
      </c>
      <c r="V22">
        <v>529.92349999999999</v>
      </c>
      <c r="W22">
        <v>29.295349999999999</v>
      </c>
      <c r="X22">
        <v>14</v>
      </c>
      <c r="Y22">
        <v>436.76580000000001</v>
      </c>
      <c r="Z22" t="b">
        <v>0</v>
      </c>
      <c r="AC22">
        <f t="shared" si="0"/>
        <v>23276977214805.332</v>
      </c>
      <c r="AD22">
        <f>_xlfn.STDEV.S(B22,K22,T22)</f>
        <v>5239292869652.3604</v>
      </c>
      <c r="AE22">
        <f>AVERAGE(C22,L22,U22)</f>
        <v>10587106501905.066</v>
      </c>
      <c r="AF22">
        <f t="shared" si="1"/>
        <v>4211182984932.8828</v>
      </c>
      <c r="AG22">
        <f t="shared" si="2"/>
        <v>541.30783333333329</v>
      </c>
      <c r="AH22">
        <f t="shared" si="3"/>
        <v>428.2971</v>
      </c>
      <c r="AI22">
        <f t="shared" si="4"/>
        <v>231840.57522394997</v>
      </c>
      <c r="AJ22">
        <f t="shared" si="5"/>
        <v>4.2229339884297006E+18</v>
      </c>
    </row>
    <row r="23" spans="1:36" x14ac:dyDescent="0.25">
      <c r="A23">
        <v>22</v>
      </c>
      <c r="B23">
        <v>28774229868544</v>
      </c>
      <c r="C23">
        <v>15975357585817.6</v>
      </c>
      <c r="D23">
        <v>547</v>
      </c>
      <c r="E23">
        <v>20.928709999999999</v>
      </c>
      <c r="F23">
        <v>13</v>
      </c>
      <c r="G23">
        <v>458.15210000000002</v>
      </c>
      <c r="H23" t="b">
        <v>1</v>
      </c>
      <c r="J23">
        <v>22</v>
      </c>
      <c r="K23">
        <v>20803856891904</v>
      </c>
      <c r="L23">
        <v>9819884604620.8008</v>
      </c>
      <c r="M23">
        <v>583.46220000000005</v>
      </c>
      <c r="N23">
        <v>24.455200000000001</v>
      </c>
      <c r="O23">
        <v>13</v>
      </c>
      <c r="P23">
        <v>393.88810000000001</v>
      </c>
      <c r="Q23" t="b">
        <v>0</v>
      </c>
      <c r="S23">
        <v>22</v>
      </c>
      <c r="T23">
        <v>24541648650240</v>
      </c>
      <c r="U23">
        <v>8652858226230.4004</v>
      </c>
      <c r="V23">
        <v>547</v>
      </c>
      <c r="W23">
        <v>25.128720000000001</v>
      </c>
      <c r="X23">
        <v>14</v>
      </c>
      <c r="Y23">
        <v>434.48660000000001</v>
      </c>
      <c r="Z23" t="b">
        <v>1</v>
      </c>
      <c r="AC23">
        <f t="shared" si="0"/>
        <v>24706578470229.332</v>
      </c>
      <c r="AD23">
        <f>_xlfn.STDEV.S(B23,K23,T23)</f>
        <v>3987745319203.5254</v>
      </c>
      <c r="AE23">
        <f>AVERAGE(C23,L23,U23)</f>
        <v>11482700138889.6</v>
      </c>
      <c r="AF23">
        <f t="shared" si="1"/>
        <v>3934268145861.8149</v>
      </c>
      <c r="AG23">
        <f t="shared" si="2"/>
        <v>559.15406666666661</v>
      </c>
      <c r="AH23">
        <f t="shared" si="3"/>
        <v>428.84226666666672</v>
      </c>
      <c r="AI23">
        <f t="shared" si="4"/>
        <v>239788.89736521777</v>
      </c>
      <c r="AJ23">
        <f t="shared" si="5"/>
        <v>4.5347243170089482E+18</v>
      </c>
    </row>
    <row r="24" spans="1:36" x14ac:dyDescent="0.25">
      <c r="A24">
        <v>23</v>
      </c>
      <c r="B24">
        <v>28774229868544</v>
      </c>
      <c r="C24">
        <v>15444939426611.199</v>
      </c>
      <c r="D24">
        <v>547</v>
      </c>
      <c r="E24">
        <v>23.839359999999999</v>
      </c>
      <c r="F24">
        <v>13</v>
      </c>
      <c r="G24">
        <v>458.15210000000002</v>
      </c>
      <c r="H24" t="b">
        <v>1</v>
      </c>
      <c r="J24">
        <v>23</v>
      </c>
      <c r="K24">
        <v>17978391265280</v>
      </c>
      <c r="L24">
        <v>7330358390747.29</v>
      </c>
      <c r="M24">
        <v>547</v>
      </c>
      <c r="N24">
        <v>20.326170000000001</v>
      </c>
      <c r="O24">
        <v>12</v>
      </c>
      <c r="P24">
        <v>391.6746</v>
      </c>
      <c r="Q24" t="b">
        <v>1</v>
      </c>
      <c r="S24">
        <v>23</v>
      </c>
      <c r="T24">
        <v>17456494018560</v>
      </c>
      <c r="U24">
        <v>6554438885683.2002</v>
      </c>
      <c r="V24">
        <v>462.84539999999998</v>
      </c>
      <c r="W24">
        <v>24.351379999999999</v>
      </c>
      <c r="X24">
        <v>14</v>
      </c>
      <c r="Y24">
        <v>433.53919999999999</v>
      </c>
      <c r="Z24" t="b">
        <v>0</v>
      </c>
      <c r="AC24">
        <f t="shared" si="0"/>
        <v>21403038384128</v>
      </c>
      <c r="AD24">
        <f>_xlfn.STDEV.S(B24,K24,T24)</f>
        <v>6388970348106.0771</v>
      </c>
      <c r="AE24">
        <f>AVERAGE(C24,L24,U24)</f>
        <v>9776578901013.8965</v>
      </c>
      <c r="AF24">
        <f t="shared" si="1"/>
        <v>4924250811615.6152</v>
      </c>
      <c r="AG24">
        <f t="shared" si="2"/>
        <v>518.9484666666666</v>
      </c>
      <c r="AH24">
        <f t="shared" si="3"/>
        <v>427.78863333333334</v>
      </c>
      <c r="AI24">
        <f t="shared" si="4"/>
        <v>222000.25532576221</v>
      </c>
      <c r="AJ24">
        <f t="shared" si="5"/>
        <v>3.8582882508376468E+18</v>
      </c>
    </row>
    <row r="25" spans="1:36" x14ac:dyDescent="0.25">
      <c r="A25">
        <v>24</v>
      </c>
      <c r="B25">
        <v>28774229868544</v>
      </c>
      <c r="C25">
        <v>14062213588582.4</v>
      </c>
      <c r="D25">
        <v>547</v>
      </c>
      <c r="E25">
        <v>26.871459999999999</v>
      </c>
      <c r="F25">
        <v>13</v>
      </c>
      <c r="G25">
        <v>458.15210000000002</v>
      </c>
      <c r="H25" t="b">
        <v>1</v>
      </c>
      <c r="J25">
        <v>24</v>
      </c>
      <c r="K25">
        <v>13391647211520</v>
      </c>
      <c r="L25">
        <v>6632617570428.7598</v>
      </c>
      <c r="M25">
        <v>469.08730000000003</v>
      </c>
      <c r="N25">
        <v>27.106929999999998</v>
      </c>
      <c r="O25">
        <v>13</v>
      </c>
      <c r="P25">
        <v>393.3467</v>
      </c>
      <c r="Q25" t="b">
        <v>0</v>
      </c>
      <c r="S25">
        <v>24</v>
      </c>
      <c r="T25">
        <v>22859856478208</v>
      </c>
      <c r="U25">
        <v>8220804027857.2002</v>
      </c>
      <c r="V25">
        <v>529.98599999999999</v>
      </c>
      <c r="W25">
        <v>26.572880000000001</v>
      </c>
      <c r="X25">
        <v>14</v>
      </c>
      <c r="Y25">
        <v>433.35939999999999</v>
      </c>
      <c r="Z25" t="b">
        <v>0</v>
      </c>
      <c r="AC25">
        <f t="shared" si="0"/>
        <v>21675244519424</v>
      </c>
      <c r="AD25">
        <f>_xlfn.STDEV.S(B25,K25,T25)</f>
        <v>7759409862851.3262</v>
      </c>
      <c r="AE25">
        <f>AVERAGE(C25,L25,U25)</f>
        <v>9638545062289.4531</v>
      </c>
      <c r="AF25">
        <f t="shared" si="1"/>
        <v>3912443798800.936</v>
      </c>
      <c r="AG25">
        <f t="shared" si="2"/>
        <v>515.35776666666663</v>
      </c>
      <c r="AH25">
        <f t="shared" si="3"/>
        <v>428.28606666666673</v>
      </c>
      <c r="AI25">
        <f t="shared" si="4"/>
        <v>220720.55081178446</v>
      </c>
      <c r="AJ25">
        <f t="shared" si="5"/>
        <v>3.8272548316445522E+18</v>
      </c>
    </row>
    <row r="26" spans="1:36" x14ac:dyDescent="0.25">
      <c r="A26">
        <v>25</v>
      </c>
      <c r="B26">
        <v>28471610834944</v>
      </c>
      <c r="C26">
        <v>18585249977139.199</v>
      </c>
      <c r="D26">
        <v>547</v>
      </c>
      <c r="E26">
        <v>22.888059999999999</v>
      </c>
      <c r="F26">
        <v>12</v>
      </c>
      <c r="G26">
        <v>456.5403</v>
      </c>
      <c r="H26" t="b">
        <v>1</v>
      </c>
      <c r="J26">
        <v>25</v>
      </c>
      <c r="K26">
        <v>18593045544960</v>
      </c>
      <c r="L26">
        <v>6856782754478.5996</v>
      </c>
      <c r="M26">
        <v>547</v>
      </c>
      <c r="N26">
        <v>22.3689</v>
      </c>
      <c r="O26">
        <v>13</v>
      </c>
      <c r="P26">
        <v>396.0883</v>
      </c>
      <c r="Q26" t="b">
        <v>1</v>
      </c>
      <c r="S26">
        <v>25</v>
      </c>
      <c r="T26">
        <v>22045423304704</v>
      </c>
      <c r="U26">
        <v>8748807661292.7998</v>
      </c>
      <c r="V26">
        <v>528.28769999999997</v>
      </c>
      <c r="W26">
        <v>23.386469999999999</v>
      </c>
      <c r="X26">
        <v>13</v>
      </c>
      <c r="Y26">
        <v>429.0677</v>
      </c>
      <c r="Z26" t="b">
        <v>0</v>
      </c>
      <c r="AC26">
        <f t="shared" si="0"/>
        <v>23036693228202.668</v>
      </c>
      <c r="AD26">
        <f>_xlfn.STDEV.S(B26,K26,T26)</f>
        <v>5013329741104.6084</v>
      </c>
      <c r="AE26">
        <f>AVERAGE(C26,L26,U26)</f>
        <v>11396946797636.865</v>
      </c>
      <c r="AF26">
        <f t="shared" si="1"/>
        <v>6296722680278.5146</v>
      </c>
      <c r="AG26">
        <f t="shared" si="2"/>
        <v>540.76256666666666</v>
      </c>
      <c r="AH26">
        <f t="shared" si="3"/>
        <v>427.2321</v>
      </c>
      <c r="AI26">
        <f t="shared" si="4"/>
        <v>231031.12695839</v>
      </c>
      <c r="AJ26">
        <f t="shared" si="5"/>
        <v>4.1622927332468936E+18</v>
      </c>
    </row>
    <row r="27" spans="1:36" x14ac:dyDescent="0.25">
      <c r="A27">
        <v>26</v>
      </c>
      <c r="B27">
        <v>28471610834944</v>
      </c>
      <c r="C27">
        <v>17965719512678.398</v>
      </c>
      <c r="D27">
        <v>547</v>
      </c>
      <c r="E27">
        <v>19.84534</v>
      </c>
      <c r="F27">
        <v>12</v>
      </c>
      <c r="G27">
        <v>456.5403</v>
      </c>
      <c r="H27" t="b">
        <v>1</v>
      </c>
      <c r="J27">
        <v>26</v>
      </c>
      <c r="K27">
        <v>18194053988352</v>
      </c>
      <c r="L27">
        <v>6789741040770.6104</v>
      </c>
      <c r="M27">
        <v>547</v>
      </c>
      <c r="N27">
        <v>23.500240000000002</v>
      </c>
      <c r="O27">
        <v>13</v>
      </c>
      <c r="P27">
        <v>393.23450000000003</v>
      </c>
      <c r="Q27" t="b">
        <v>1</v>
      </c>
      <c r="S27">
        <v>26</v>
      </c>
      <c r="T27">
        <v>17425702584320</v>
      </c>
      <c r="U27">
        <v>7616223926848</v>
      </c>
      <c r="V27">
        <v>463.40719999999999</v>
      </c>
      <c r="W27">
        <v>24.117069999999998</v>
      </c>
      <c r="X27">
        <v>13</v>
      </c>
      <c r="Y27">
        <v>432.93389999999999</v>
      </c>
      <c r="Z27" t="b">
        <v>0</v>
      </c>
      <c r="AC27">
        <f t="shared" si="0"/>
        <v>21363789135872</v>
      </c>
      <c r="AD27">
        <f>_xlfn.STDEV.S(B27,K27,T27)</f>
        <v>6167530944338.1445</v>
      </c>
      <c r="AE27">
        <f>AVERAGE(C27,L27,U27)</f>
        <v>10790561493432.336</v>
      </c>
      <c r="AF27">
        <f t="shared" si="1"/>
        <v>6227594876122.5654</v>
      </c>
      <c r="AG27">
        <f t="shared" si="2"/>
        <v>519.13573333333341</v>
      </c>
      <c r="AH27">
        <f t="shared" si="3"/>
        <v>427.56956666666673</v>
      </c>
      <c r="AI27">
        <f t="shared" si="4"/>
        <v>221966.64054251561</v>
      </c>
      <c r="AJ27">
        <f t="shared" si="5"/>
        <v>3.8511973583926938E+18</v>
      </c>
    </row>
    <row r="28" spans="1:36" x14ac:dyDescent="0.25">
      <c r="A28">
        <v>27</v>
      </c>
      <c r="B28">
        <v>27884924174336</v>
      </c>
      <c r="C28">
        <v>11913905102848</v>
      </c>
      <c r="D28">
        <v>547</v>
      </c>
      <c r="E28">
        <v>21.905149999999999</v>
      </c>
      <c r="F28">
        <v>13</v>
      </c>
      <c r="G28">
        <v>453.3827</v>
      </c>
      <c r="H28" t="b">
        <v>1</v>
      </c>
      <c r="J28">
        <v>27</v>
      </c>
      <c r="K28">
        <v>18194053988352</v>
      </c>
      <c r="L28">
        <v>7690013876224</v>
      </c>
      <c r="M28">
        <v>547</v>
      </c>
      <c r="N28">
        <v>21.151979999999998</v>
      </c>
      <c r="O28">
        <v>13</v>
      </c>
      <c r="P28">
        <v>393.23450000000003</v>
      </c>
      <c r="Q28" t="b">
        <v>1</v>
      </c>
      <c r="S28">
        <v>27</v>
      </c>
      <c r="T28">
        <v>22397327507456</v>
      </c>
      <c r="U28">
        <v>10339897075302.4</v>
      </c>
      <c r="V28">
        <v>527.51120000000003</v>
      </c>
      <c r="W28">
        <v>25.573</v>
      </c>
      <c r="X28">
        <v>13</v>
      </c>
      <c r="Y28">
        <v>431.76179999999999</v>
      </c>
      <c r="Z28" t="b">
        <v>0</v>
      </c>
      <c r="AC28">
        <f t="shared" si="0"/>
        <v>22825435223381.332</v>
      </c>
      <c r="AD28">
        <f>_xlfn.STDEV.S(B28,K28,T28)</f>
        <v>4859598584525.7363</v>
      </c>
      <c r="AE28">
        <f>AVERAGE(C28,L28,U28)</f>
        <v>9981272018124.7988</v>
      </c>
      <c r="AF28">
        <f t="shared" si="1"/>
        <v>2134659978149.8125</v>
      </c>
      <c r="AG28">
        <f t="shared" si="2"/>
        <v>540.50373333333334</v>
      </c>
      <c r="AH28">
        <f t="shared" si="3"/>
        <v>426.12633333333332</v>
      </c>
      <c r="AI28">
        <f t="shared" si="4"/>
        <v>230322.8740383111</v>
      </c>
      <c r="AJ28">
        <f t="shared" si="5"/>
        <v>4.1047741031829038E+18</v>
      </c>
    </row>
    <row r="29" spans="1:36" x14ac:dyDescent="0.25">
      <c r="A29">
        <v>28</v>
      </c>
      <c r="B29">
        <v>27884924174336</v>
      </c>
      <c r="C29">
        <v>9728355405209.5996</v>
      </c>
      <c r="D29">
        <v>547</v>
      </c>
      <c r="E29">
        <v>19.488890000000001</v>
      </c>
      <c r="F29">
        <v>13</v>
      </c>
      <c r="G29">
        <v>453.3827</v>
      </c>
      <c r="H29" t="b">
        <v>1</v>
      </c>
      <c r="J29">
        <v>28</v>
      </c>
      <c r="K29">
        <v>18662436110336</v>
      </c>
      <c r="L29">
        <v>8578630984128.5996</v>
      </c>
      <c r="M29">
        <v>547</v>
      </c>
      <c r="N29">
        <v>23.519780000000001</v>
      </c>
      <c r="O29">
        <v>12</v>
      </c>
      <c r="P29">
        <v>396.5804</v>
      </c>
      <c r="Q29" t="b">
        <v>1</v>
      </c>
      <c r="S29">
        <v>28</v>
      </c>
      <c r="T29">
        <v>30704857513984</v>
      </c>
      <c r="U29">
        <v>10638893803110.4</v>
      </c>
      <c r="V29">
        <v>614.29259999999999</v>
      </c>
      <c r="W29">
        <v>25.390989999999999</v>
      </c>
      <c r="X29">
        <v>14</v>
      </c>
      <c r="Y29">
        <v>433.33010000000002</v>
      </c>
      <c r="Z29" t="b">
        <v>0</v>
      </c>
      <c r="AC29">
        <f t="shared" si="0"/>
        <v>25750739266218.668</v>
      </c>
      <c r="AD29">
        <f>_xlfn.STDEV.S(B29,K29,T29)</f>
        <v>6298494838633.0166</v>
      </c>
      <c r="AE29">
        <f>AVERAGE(C29,L29,U29)</f>
        <v>9648626730816.2012</v>
      </c>
      <c r="AF29">
        <f t="shared" si="1"/>
        <v>1032442839560.6731</v>
      </c>
      <c r="AG29">
        <f t="shared" si="2"/>
        <v>569.4308666666667</v>
      </c>
      <c r="AH29">
        <f t="shared" si="3"/>
        <v>427.76440000000002</v>
      </c>
      <c r="AI29">
        <f t="shared" si="4"/>
        <v>243582.25302114669</v>
      </c>
      <c r="AJ29">
        <f t="shared" si="5"/>
        <v>4.6441389082300232E+18</v>
      </c>
    </row>
    <row r="30" spans="1:36" x14ac:dyDescent="0.25">
      <c r="A30">
        <v>29</v>
      </c>
      <c r="B30">
        <v>28007647412224</v>
      </c>
      <c r="C30">
        <v>14389397742668.801</v>
      </c>
      <c r="D30">
        <v>547</v>
      </c>
      <c r="E30">
        <v>19.83606</v>
      </c>
      <c r="F30">
        <v>13</v>
      </c>
      <c r="G30">
        <v>454.04680000000002</v>
      </c>
      <c r="H30" t="b">
        <v>1</v>
      </c>
      <c r="J30">
        <v>29</v>
      </c>
      <c r="K30">
        <v>18469292605440</v>
      </c>
      <c r="L30">
        <v>9471878542950.4004</v>
      </c>
      <c r="M30">
        <v>547</v>
      </c>
      <c r="N30">
        <v>21.120729999999998</v>
      </c>
      <c r="O30">
        <v>12</v>
      </c>
      <c r="P30">
        <v>395.20749999999998</v>
      </c>
      <c r="Q30" t="b">
        <v>1</v>
      </c>
      <c r="S30">
        <v>29</v>
      </c>
      <c r="T30">
        <v>23718631833600</v>
      </c>
      <c r="U30">
        <v>9260140913687.1992</v>
      </c>
      <c r="V30">
        <v>547</v>
      </c>
      <c r="W30">
        <v>20.996700000000001</v>
      </c>
      <c r="X30">
        <v>13</v>
      </c>
      <c r="Y30">
        <v>429.57429999999999</v>
      </c>
      <c r="Z30" t="b">
        <v>1</v>
      </c>
      <c r="AC30">
        <f t="shared" si="0"/>
        <v>23398523950421.332</v>
      </c>
      <c r="AD30">
        <f>_xlfn.STDEV.S(B30,K30,T30)</f>
        <v>4777227741868.6826</v>
      </c>
      <c r="AE30">
        <f>AVERAGE(C30,L30,U30)</f>
        <v>11040472399768.801</v>
      </c>
      <c r="AF30">
        <f t="shared" si="1"/>
        <v>2902186058844.2471</v>
      </c>
      <c r="AG30">
        <f t="shared" si="2"/>
        <v>547</v>
      </c>
      <c r="AH30">
        <f t="shared" si="3"/>
        <v>426.27620000000002</v>
      </c>
      <c r="AI30">
        <f t="shared" si="4"/>
        <v>233173.0814</v>
      </c>
      <c r="AJ30">
        <f t="shared" si="5"/>
        <v>4.211434794271102E+18</v>
      </c>
    </row>
    <row r="31" spans="1:36" x14ac:dyDescent="0.25">
      <c r="A31">
        <v>30</v>
      </c>
      <c r="B31">
        <v>28151579148288</v>
      </c>
      <c r="C31">
        <v>14719661483212.801</v>
      </c>
      <c r="D31">
        <v>547</v>
      </c>
      <c r="E31">
        <v>23.66516</v>
      </c>
      <c r="F31">
        <v>13</v>
      </c>
      <c r="G31">
        <v>454.82330000000002</v>
      </c>
      <c r="H31" t="b">
        <v>1</v>
      </c>
      <c r="J31">
        <v>30</v>
      </c>
      <c r="K31">
        <v>18469292605440</v>
      </c>
      <c r="L31">
        <v>9248988984510.4004</v>
      </c>
      <c r="M31">
        <v>547</v>
      </c>
      <c r="N31">
        <v>28.94641</v>
      </c>
      <c r="O31">
        <v>12</v>
      </c>
      <c r="P31">
        <v>395.20749999999998</v>
      </c>
      <c r="Q31" t="b">
        <v>1</v>
      </c>
      <c r="S31">
        <v>30</v>
      </c>
      <c r="T31">
        <v>23693325500416</v>
      </c>
      <c r="U31">
        <v>10738666056294.4</v>
      </c>
      <c r="V31">
        <v>547</v>
      </c>
      <c r="W31">
        <v>26.552119999999999</v>
      </c>
      <c r="X31">
        <v>13</v>
      </c>
      <c r="Y31">
        <v>429.42149999999998</v>
      </c>
      <c r="Z31" t="b">
        <v>1</v>
      </c>
      <c r="AC31">
        <f t="shared" si="0"/>
        <v>23438065751381.332</v>
      </c>
      <c r="AD31">
        <f>_xlfn.STDEV.S(B31,K31,T31)</f>
        <v>4846187814051.5605</v>
      </c>
      <c r="AE31">
        <f>AVERAGE(C31,L31,U31)</f>
        <v>11569105508005.867</v>
      </c>
      <c r="AF31">
        <f t="shared" si="1"/>
        <v>2828301019911.7466</v>
      </c>
      <c r="AG31">
        <f t="shared" si="2"/>
        <v>547</v>
      </c>
      <c r="AH31">
        <f t="shared" si="3"/>
        <v>426.48409999999996</v>
      </c>
      <c r="AI31">
        <f t="shared" si="4"/>
        <v>233286.80269999997</v>
      </c>
      <c r="AJ31">
        <f t="shared" si="5"/>
        <v>4.2217146521411763E+18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Lourenço Carvalho</dc:creator>
  <cp:lastModifiedBy>Lourenço Carvalho</cp:lastModifiedBy>
  <dcterms:created xsi:type="dcterms:W3CDTF">2023-05-11T21:28:09Z</dcterms:created>
  <dcterms:modified xsi:type="dcterms:W3CDTF">2023-05-12T00:40:56Z</dcterms:modified>
</cp:coreProperties>
</file>