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0409F6B-6FEE-4CEA-B772-5C02A80F3A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C9" i="1"/>
  <c r="C8" i="1"/>
  <c r="C7" i="1"/>
  <c r="C6" i="1"/>
  <c r="C3" i="1"/>
  <c r="C5" i="1"/>
  <c r="C4" i="1"/>
  <c r="C10" i="1"/>
  <c r="C2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<sst xmlns="http://schemas.openxmlformats.org/spreadsheetml/2006/main" count="14" uniqueCount="14">
  <si>
    <t>Country</t>
  </si>
  <si>
    <t>Motors_Vehicules_Number</t>
  </si>
  <si>
    <t>Ratio</t>
  </si>
  <si>
    <t>1.1-China</t>
  </si>
  <si>
    <t>1.2-USA</t>
  </si>
  <si>
    <t>1.3-Russia</t>
  </si>
  <si>
    <t>1.4-France</t>
  </si>
  <si>
    <t>1.5-India</t>
  </si>
  <si>
    <t>2.1-Saudi Arabia</t>
  </si>
  <si>
    <t>2.2-Czech Republic</t>
  </si>
  <si>
    <t>2.3-Egypt</t>
  </si>
  <si>
    <t>2.5-Qatar</t>
  </si>
  <si>
    <t>2.4-Libya</t>
  </si>
  <si>
    <t>2.6-Nepal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</si>
</sst>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1" sqref="A11"/>
    </sheetView>
  </sheetViews>
  <sheetFormatPr baseColWidth="10" defaultColWidth="8.88671875" defaultRowHeight="14.4" x14ac:dyDescent="0.3"/>
  <cols>
    <col min="1" max="1" width="13.44140625" customWidth="1"/>
    <col min="2" max="2" width="23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</v>
      </c>
      <c r="B2">
        <f>38652000</f>
        <v>38652000</v>
      </c>
      <c r="C2">
        <f>B2/67000000</f>
        <v>0.57689552238805974</v>
      </c>
    </row>
    <row r="3" spans="1:3" x14ac:dyDescent="0.3">
      <c r="A3" t="s">
        <v>4</v>
      </c>
      <c r="B3">
        <f>272480900</f>
        <v>272480900</v>
      </c>
      <c r="C3">
        <f>B3/328286000</f>
        <v>0.83001072235794404</v>
      </c>
    </row>
    <row r="4" spans="1:3" x14ac:dyDescent="0.3">
      <c r="A4" t="s">
        <v>3</v>
      </c>
      <c r="B4">
        <f>332000000</f>
        <v>332000000</v>
      </c>
      <c r="C4">
        <f>B4/1386000000</f>
        <v>0.23953823953823955</v>
      </c>
    </row>
    <row r="5" spans="1:3" x14ac:dyDescent="0.3">
      <c r="A5" t="s">
        <v>7</v>
      </c>
      <c r="B5">
        <f>28860000</f>
        <v>28860000</v>
      </c>
      <c r="C5">
        <f>B5/1355621000</f>
        <v>2.1289136122854397E-2</v>
      </c>
    </row>
    <row r="6" spans="1:3" x14ac:dyDescent="0.3">
      <c r="A6" t="s">
        <v>5</v>
      </c>
      <c r="B6">
        <f>54779626</f>
        <v>54779626</v>
      </c>
      <c r="C6">
        <f>B6/146880432</f>
        <v>0.37295387312041672</v>
      </c>
    </row>
    <row r="7" spans="1:3" x14ac:dyDescent="0.3">
      <c r="A7" t="s">
        <v>10</v>
      </c>
      <c r="B7">
        <f>5733810</f>
        <v>5733810</v>
      </c>
      <c r="C7">
        <f>B7/97550000</f>
        <v>5.87781650435674E-2</v>
      </c>
    </row>
    <row r="8" spans="1:3" x14ac:dyDescent="0.3">
      <c r="A8" t="s">
        <v>9</v>
      </c>
      <c r="B8">
        <f>5889700</f>
        <v>5889700</v>
      </c>
      <c r="C8">
        <f>B8/10610000</f>
        <v>0.55510838831291232</v>
      </c>
    </row>
    <row r="9" spans="1:3" x14ac:dyDescent="0.3">
      <c r="A9" t="s">
        <v>11</v>
      </c>
      <c r="B9">
        <f>1020000</f>
        <v>1020000</v>
      </c>
      <c r="C9">
        <f>B9/2334000</f>
        <v>0.43701799485861181</v>
      </c>
    </row>
    <row r="10" spans="1:3" x14ac:dyDescent="0.3">
      <c r="A10" t="s">
        <v>13</v>
      </c>
      <c r="B10">
        <f>41354</f>
        <v>41354</v>
      </c>
      <c r="C10">
        <f>B10/29384297</f>
        <v>1.4073503272853524E-3</v>
      </c>
    </row>
    <row r="11" spans="1:3" x14ac:dyDescent="0.3">
      <c r="A11" t="s">
        <v>12</v>
      </c>
      <c r="B11">
        <f>2740000</f>
        <v>2740000</v>
      </c>
      <c r="C11">
        <f>B11/6375000</f>
        <v>0.42980392156862746</v>
      </c>
    </row>
    <row r="12" spans="1:3" x14ac:dyDescent="0.3">
      <c r="A12" t="s">
        <v>8</v>
      </c>
      <c r="B12">
        <f>6600000</f>
        <v>6600000</v>
      </c>
      <c r="C12">
        <f>B12/32940000</f>
        <v>0.20036429872495445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2019-05-01T11:07:19Z</dcterms:modified>
</cp:coreProperties>
</file>