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代码\土木分析\"/>
    </mc:Choice>
  </mc:AlternateContent>
  <bookViews>
    <workbookView xWindow="0" yWindow="0" windowWidth="22455" windowHeight="9765"/>
  </bookViews>
  <sheets>
    <sheet name="00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D6" i="2" s="1"/>
  <c r="C7" i="2"/>
  <c r="D7" i="2" s="1"/>
  <c r="C8" i="2"/>
  <c r="D8" i="2" s="1"/>
  <c r="C9" i="2"/>
  <c r="D9" i="2" s="1"/>
  <c r="C10" i="2"/>
  <c r="D10" i="2" s="1"/>
  <c r="C11" i="2"/>
  <c r="D11" i="2" s="1"/>
  <c r="C12" i="2"/>
  <c r="D12" i="2" s="1"/>
  <c r="C13" i="2"/>
  <c r="D13" i="2"/>
  <c r="C14" i="2"/>
  <c r="D14" i="2" s="1"/>
  <c r="C15" i="2"/>
  <c r="D15" i="2"/>
  <c r="C16" i="2"/>
  <c r="D16" i="2" s="1"/>
  <c r="C17" i="2"/>
  <c r="D17" i="2"/>
  <c r="C18" i="2"/>
  <c r="D18" i="2" s="1"/>
  <c r="C19" i="2"/>
  <c r="D19" i="2"/>
  <c r="C20" i="2"/>
  <c r="D20" i="2" s="1"/>
  <c r="C21" i="2"/>
  <c r="D21" i="2" s="1"/>
  <c r="C22" i="2"/>
  <c r="D22" i="2" s="1"/>
  <c r="C23" i="2"/>
  <c r="D23" i="2"/>
  <c r="C24" i="2"/>
  <c r="D24" i="2" s="1"/>
  <c r="C25" i="2"/>
  <c r="D25" i="2"/>
  <c r="C26" i="2"/>
  <c r="D26" i="2" s="1"/>
  <c r="C27" i="2"/>
  <c r="D27" i="2"/>
  <c r="C28" i="2"/>
  <c r="D28" i="2" s="1"/>
  <c r="C29" i="2"/>
  <c r="D29" i="2"/>
  <c r="C30" i="2"/>
  <c r="D30" i="2" s="1"/>
  <c r="C31" i="2"/>
  <c r="D31" i="2"/>
  <c r="C32" i="2"/>
  <c r="D32" i="2" s="1"/>
  <c r="C33" i="2"/>
  <c r="D33" i="2"/>
  <c r="C34" i="2"/>
  <c r="D34" i="2" s="1"/>
  <c r="C35" i="2"/>
  <c r="D35" i="2"/>
  <c r="C36" i="2"/>
  <c r="D36" i="2" s="1"/>
  <c r="C37" i="2"/>
  <c r="D37" i="2"/>
  <c r="C38" i="2"/>
  <c r="D38" i="2" s="1"/>
  <c r="C39" i="2"/>
  <c r="D39" i="2"/>
  <c r="C40" i="2"/>
  <c r="D40" i="2" s="1"/>
</calcChain>
</file>

<file path=xl/comments1.xml><?xml version="1.0" encoding="utf-8"?>
<comments xmlns="http://schemas.openxmlformats.org/spreadsheetml/2006/main">
  <authors>
    <author>user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出现裂缝
</t>
        </r>
      </text>
    </comment>
    <comment ref="Z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实验记录时出现裂缝</t>
        </r>
      </text>
    </comment>
    <comment ref="AO16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实验观察时出现裂缝</t>
        </r>
      </text>
    </comment>
    <comment ref="Z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计算得出出现裂缝</t>
        </r>
      </text>
    </comment>
    <comment ref="AO19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>计算得到此时出现可见裂缝</t>
        </r>
      </text>
    </comment>
  </commentList>
</comments>
</file>

<file path=xl/sharedStrings.xml><?xml version="1.0" encoding="utf-8"?>
<sst xmlns="http://schemas.openxmlformats.org/spreadsheetml/2006/main" count="57" uniqueCount="46">
  <si>
    <t>加载步数</t>
  </si>
  <si>
    <t>1点</t>
  </si>
  <si>
    <t>2点</t>
  </si>
  <si>
    <t>3点</t>
  </si>
  <si>
    <t>4点</t>
  </si>
  <si>
    <t>5点</t>
  </si>
  <si>
    <t>6点</t>
  </si>
  <si>
    <t>7点</t>
  </si>
  <si>
    <t>弯矩</t>
  </si>
  <si>
    <t>φ</t>
    <phoneticPr fontId="4" type="noConversion"/>
  </si>
  <si>
    <t>（mm）</t>
    <phoneticPr fontId="4" type="noConversion"/>
  </si>
  <si>
    <t>出现裂缝</t>
    <phoneticPr fontId="4" type="noConversion"/>
  </si>
  <si>
    <t>3371020568588.73</t>
    <phoneticPr fontId="4" type="noConversion"/>
  </si>
  <si>
    <t>"3371020568588.73</t>
    <phoneticPr fontId="4" type="noConversion"/>
  </si>
  <si>
    <t>8点</t>
  </si>
  <si>
    <t>跨中扰度（mm）</t>
  </si>
  <si>
    <r>
      <t>B(N*mm</t>
    </r>
    <r>
      <rPr>
        <vertAlign val="superscript"/>
        <sz val="10"/>
        <color indexed="8"/>
        <rFont val="宋体"/>
        <family val="3"/>
        <charset val="134"/>
      </rPr>
      <t>2</t>
    </r>
    <r>
      <rPr>
        <sz val="10"/>
        <color indexed="8"/>
        <rFont val="宋体"/>
        <family val="3"/>
        <charset val="134"/>
      </rPr>
      <t>）</t>
    </r>
    <phoneticPr fontId="4" type="noConversion"/>
  </si>
  <si>
    <t>跨中挠度（mm）</t>
    <phoneticPr fontId="4" type="noConversion"/>
  </si>
  <si>
    <t>百分表（με）</t>
    <phoneticPr fontId="4" type="noConversion"/>
  </si>
  <si>
    <t>M(kN*m)</t>
    <phoneticPr fontId="4" type="noConversion"/>
  </si>
  <si>
    <t>P(kN)</t>
  </si>
  <si>
    <t>(kN)</t>
    <phoneticPr fontId="4" type="noConversion"/>
  </si>
  <si>
    <t>裂缝</t>
    <phoneticPr fontId="4" type="noConversion"/>
  </si>
  <si>
    <t>裂缝ωm</t>
    <phoneticPr fontId="4" type="noConversion"/>
  </si>
  <si>
    <t>截面曲率</t>
    <phoneticPr fontId="4" type="noConversion"/>
  </si>
  <si>
    <t>混凝土及钢筋应力（Mpa)</t>
    <phoneticPr fontId="4" type="noConversion"/>
  </si>
  <si>
    <t>混凝土及钢筋应变（με）</t>
    <phoneticPr fontId="4" type="noConversion"/>
  </si>
  <si>
    <t>扰度（计算）</t>
    <phoneticPr fontId="4" type="noConversion"/>
  </si>
  <si>
    <t>挠度（实验）</t>
    <phoneticPr fontId="4" type="noConversion"/>
  </si>
  <si>
    <t>实际荷载</t>
  </si>
  <si>
    <t>加载荷载</t>
    <phoneticPr fontId="4" type="noConversion"/>
  </si>
  <si>
    <t>C30</t>
    <phoneticPr fontId="4" type="noConversion"/>
  </si>
  <si>
    <t>HRB235</t>
    <phoneticPr fontId="4" type="noConversion"/>
  </si>
  <si>
    <t>HRB335</t>
    <phoneticPr fontId="4" type="noConversion"/>
  </si>
  <si>
    <t>集中荷载</t>
    <phoneticPr fontId="3" type="noConversion"/>
  </si>
  <si>
    <t>间距</t>
    <phoneticPr fontId="4" type="noConversion"/>
  </si>
  <si>
    <t>直径</t>
    <phoneticPr fontId="4" type="noConversion"/>
  </si>
  <si>
    <t>等级</t>
    <phoneticPr fontId="4" type="noConversion"/>
  </si>
  <si>
    <t>混凝土强度</t>
    <phoneticPr fontId="4" type="noConversion"/>
  </si>
  <si>
    <t>截面尺寸（H）</t>
    <phoneticPr fontId="4" type="noConversion"/>
  </si>
  <si>
    <t>截面尺寸（B）</t>
    <phoneticPr fontId="4" type="noConversion"/>
  </si>
  <si>
    <t>箍筋设置</t>
    <phoneticPr fontId="4" type="noConversion"/>
  </si>
  <si>
    <t>受拉筋</t>
    <phoneticPr fontId="4" type="noConversion"/>
  </si>
  <si>
    <t>作用位置</t>
    <phoneticPr fontId="4" type="noConversion"/>
  </si>
  <si>
    <t>荷载种类</t>
    <phoneticPr fontId="4" type="noConversion"/>
  </si>
  <si>
    <t>两端各1#4处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</si>
</sst>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0_ "/>
    <numFmt numFmtId="177" formatCode="0_ "/>
    <numFmt numFmtId="178" formatCode="0.000_ "/>
  </numFmts>
  <fonts count="16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.5"/>
      <color rgb="FF000000"/>
      <name val="SimSun"/>
      <charset val="134"/>
    </font>
    <font>
      <vertAlign val="superscript"/>
      <sz val="10"/>
      <color indexed="8"/>
      <name val="宋体"/>
      <family val="3"/>
      <charset val="134"/>
    </font>
    <font>
      <sz val="10.5"/>
      <name val="SimSun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2"/>
      <name val="宋体"/>
      <charset val="134"/>
    </font>
    <font>
      <sz val="12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35">
    <xf numFmtId="0" fontId="0" fillId="0" borderId="0" xfId="0">
      <alignment vertical="center"/>
    </xf>
    <xf numFmtId="0" fontId="9" fillId="7" borderId="1" xfId="1" applyFont="1" applyFill="1" applyBorder="1" applyAlignment="1">
      <alignment horizontal="center" vertical="center"/>
    </xf>
    <xf numFmtId="176" fontId="9" fillId="7" borderId="1" xfId="1" applyNumberFormat="1" applyFont="1" applyFill="1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1" fillId="0" borderId="0" xfId="2" applyFont="1">
      <alignment vertical="center"/>
    </xf>
    <xf numFmtId="0" fontId="2" fillId="0" borderId="3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/>
    </xf>
    <xf numFmtId="176" fontId="2" fillId="0" borderId="0" xfId="2" applyNumberFormat="1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11" fillId="0" borderId="0" xfId="2" applyFont="1" applyBorder="1">
      <alignment vertical="center"/>
    </xf>
    <xf numFmtId="0" fontId="11" fillId="0" borderId="0" xfId="2" applyFont="1" applyAlignment="1">
      <alignment horizontal="center" vertical="center"/>
    </xf>
    <xf numFmtId="0" fontId="2" fillId="0" borderId="6" xfId="2" applyFont="1" applyBorder="1" applyAlignment="1">
      <alignment horizontal="center" vertical="center"/>
    </xf>
    <xf numFmtId="0" fontId="2" fillId="0" borderId="5" xfId="2" applyFont="1" applyBorder="1" applyAlignment="1">
      <alignment horizontal="center" vertical="center"/>
    </xf>
    <xf numFmtId="176" fontId="2" fillId="0" borderId="5" xfId="2" applyNumberFormat="1" applyFont="1" applyBorder="1" applyAlignment="1">
      <alignment horizontal="center" vertical="center"/>
    </xf>
    <xf numFmtId="0" fontId="2" fillId="0" borderId="4" xfId="2" applyFont="1" applyBorder="1" applyAlignment="1">
      <alignment horizontal="center" vertical="center"/>
    </xf>
    <xf numFmtId="178" fontId="11" fillId="0" borderId="0" xfId="2" applyNumberFormat="1" applyFont="1">
      <alignment vertical="center"/>
    </xf>
    <xf numFmtId="49" fontId="2" fillId="0" borderId="0" xfId="2" applyNumberFormat="1" applyFont="1" applyBorder="1" applyAlignment="1">
      <alignment horizontal="center" vertical="center"/>
    </xf>
    <xf numFmtId="49" fontId="2" fillId="0" borderId="0" xfId="2" quotePrefix="1" applyNumberFormat="1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  <xf numFmtId="0" fontId="10" fillId="0" borderId="0" xfId="2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6" borderId="1" xfId="2" applyFont="1" applyFill="1" applyBorder="1" applyAlignment="1">
      <alignment horizontal="center" vertical="center"/>
    </xf>
    <xf numFmtId="0" fontId="2" fillId="8" borderId="1" xfId="2" applyFont="1" applyFill="1" applyBorder="1" applyAlignment="1">
      <alignment horizontal="center" vertical="center"/>
    </xf>
    <xf numFmtId="177" fontId="2" fillId="6" borderId="1" xfId="2" applyNumberFormat="1" applyFont="1" applyFill="1" applyBorder="1" applyAlignment="1">
      <alignment horizontal="center" vertical="center"/>
    </xf>
    <xf numFmtId="0" fontId="7" fillId="5" borderId="1" xfId="2" applyFont="1" applyFill="1" applyBorder="1" applyAlignment="1">
      <alignment horizontal="center" vertical="center"/>
    </xf>
    <xf numFmtId="0" fontId="5" fillId="4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10" fillId="0" borderId="0" xfId="2" applyBorder="1">
      <alignment vertical="center"/>
    </xf>
    <xf numFmtId="176" fontId="9" fillId="7" borderId="1" xfId="1" applyNumberFormat="1" applyFont="1" applyFill="1" applyBorder="1" applyAlignment="1">
      <alignment horizontal="center" vertical="center"/>
    </xf>
    <xf numFmtId="0" fontId="8" fillId="7" borderId="1" xfId="1" applyFont="1" applyFill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2" fillId="0" borderId="2" xfId="2" applyFont="1" applyBorder="1" applyAlignment="1">
      <alignment horizontal="center" vertical="center"/>
    </xf>
    <xf numFmtId="0" fontId="2" fillId="0" borderId="8" xfId="2" applyFont="1" applyBorder="1" applyAlignment="1">
      <alignment horizontal="center" vertical="center"/>
    </xf>
  </cellXfs>
  <cellStyles count="3">
    <cellStyle name="常规" xfId="0" builtinId="0"/>
    <cellStyle name="常规 2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P-f</a:t>
            </a:r>
            <a:r>
              <a:rPr lang="zh-CN" altLang="en-US"/>
              <a:t>曲线</a:t>
            </a:r>
            <a:endParaRPr lang="en-US" altLang="zh-CN"/>
          </a:p>
          <a:p>
            <a:pPr>
              <a:defRPr/>
            </a:pPr>
            <a:endParaRPr lang="zh-CN" altLang="en-US"/>
          </a:p>
        </c:rich>
      </c:tx>
      <c:layout>
        <c:manualLayout>
          <c:xMode val="edge"/>
          <c:yMode val="edge"/>
          <c:x val="0.44714472940213473"/>
          <c:y val="6.8870508476929243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P-f曲线（实验）</c:v>
          </c:tx>
          <c:xVal>
            <c:numLit>
              <c:formatCode>General</c:formatCode>
              <c:ptCount val="35"/>
              <c:pt idx="0">
                <c:v>0</c:v>
              </c:pt>
              <c:pt idx="1">
                <c:v>0.33250000000000002</c:v>
              </c:pt>
              <c:pt idx="2">
                <c:v>0.46700000000000003</c:v>
              </c:pt>
              <c:pt idx="3">
                <c:v>0.52749999999999997</c:v>
              </c:pt>
              <c:pt idx="4">
                <c:v>0.60899999999999999</c:v>
              </c:pt>
              <c:pt idx="5">
                <c:v>0.70150000000000001</c:v>
              </c:pt>
              <c:pt idx="6">
                <c:v>0.81</c:v>
              </c:pt>
              <c:pt idx="7">
                <c:v>0.91500000000000004</c:v>
              </c:pt>
              <c:pt idx="8">
                <c:v>1.0609999999999999</c:v>
              </c:pt>
              <c:pt idx="9">
                <c:v>1.2629999999999999</c:v>
              </c:pt>
              <c:pt idx="10">
                <c:v>1.49</c:v>
              </c:pt>
              <c:pt idx="11">
                <c:v>1.6890000000000001</c:v>
              </c:pt>
              <c:pt idx="12">
                <c:v>1.8935</c:v>
              </c:pt>
              <c:pt idx="13">
                <c:v>2.1404999999999998</c:v>
              </c:pt>
              <c:pt idx="14">
                <c:v>2.3815</c:v>
              </c:pt>
              <c:pt idx="15">
                <c:v>2.6015000000000001</c:v>
              </c:pt>
              <c:pt idx="16">
                <c:v>2.7835000000000001</c:v>
              </c:pt>
              <c:pt idx="17">
                <c:v>3.0165000000000002</c:v>
              </c:pt>
              <c:pt idx="18">
                <c:v>3.2450000000000001</c:v>
              </c:pt>
              <c:pt idx="19">
                <c:v>3.4580000000000002</c:v>
              </c:pt>
              <c:pt idx="20">
                <c:v>3.6629999999999998</c:v>
              </c:pt>
              <c:pt idx="21">
                <c:v>3.8454999999999999</c:v>
              </c:pt>
              <c:pt idx="22">
                <c:v>4.0674999999999999</c:v>
              </c:pt>
              <c:pt idx="23">
                <c:v>4.2324999999999999</c:v>
              </c:pt>
              <c:pt idx="24">
                <c:v>4.444</c:v>
              </c:pt>
              <c:pt idx="25">
                <c:v>4.6825000000000001</c:v>
              </c:pt>
              <c:pt idx="26">
                <c:v>4.8775000000000004</c:v>
              </c:pt>
              <c:pt idx="27">
                <c:v>5.1150000000000002</c:v>
              </c:pt>
              <c:pt idx="28">
                <c:v>5.3914999999999997</c:v>
              </c:pt>
              <c:pt idx="29">
                <c:v>5.6829999999999998</c:v>
              </c:pt>
              <c:pt idx="30">
                <c:v>5.9470000000000001</c:v>
              </c:pt>
              <c:pt idx="31">
                <c:v>7.7050000000000001</c:v>
              </c:pt>
              <c:pt idx="32">
                <c:v>7.7549999999999999</c:v>
              </c:pt>
              <c:pt idx="33">
                <c:v>7.7865000000000002</c:v>
              </c:pt>
              <c:pt idx="34">
                <c:v>3.222</c:v>
              </c:pt>
            </c:numLit>
          </c:xVal>
          <c:yVal>
            <c:numLit>
              <c:formatCode>General</c:formatCode>
              <c:ptCount val="35"/>
              <c:pt idx="0">
                <c:v>0</c:v>
              </c:pt>
              <c:pt idx="1">
                <c:v>2.5499999999999998</c:v>
              </c:pt>
              <c:pt idx="2">
                <c:v>5.2</c:v>
              </c:pt>
              <c:pt idx="3">
                <c:v>7.6</c:v>
              </c:pt>
              <c:pt idx="4">
                <c:v>10.050000000000001</c:v>
              </c:pt>
              <c:pt idx="5">
                <c:v>12.55</c:v>
              </c:pt>
              <c:pt idx="6">
                <c:v>15</c:v>
              </c:pt>
              <c:pt idx="7">
                <c:v>17.5</c:v>
              </c:pt>
              <c:pt idx="8">
                <c:v>20</c:v>
              </c:pt>
              <c:pt idx="9">
                <c:v>22.6</c:v>
              </c:pt>
              <c:pt idx="10">
                <c:v>25.1</c:v>
              </c:pt>
              <c:pt idx="11">
                <c:v>27.6</c:v>
              </c:pt>
              <c:pt idx="12">
                <c:v>30</c:v>
              </c:pt>
              <c:pt idx="13">
                <c:v>32.6</c:v>
              </c:pt>
              <c:pt idx="14">
                <c:v>35</c:v>
              </c:pt>
              <c:pt idx="15">
                <c:v>37.6</c:v>
              </c:pt>
              <c:pt idx="16">
                <c:v>40.1</c:v>
              </c:pt>
              <c:pt idx="17">
                <c:v>42.65</c:v>
              </c:pt>
              <c:pt idx="18">
                <c:v>45</c:v>
              </c:pt>
              <c:pt idx="19">
                <c:v>47.5</c:v>
              </c:pt>
              <c:pt idx="20">
                <c:v>50</c:v>
              </c:pt>
              <c:pt idx="21">
                <c:v>52.5</c:v>
              </c:pt>
              <c:pt idx="22">
                <c:v>55.05</c:v>
              </c:pt>
              <c:pt idx="23">
                <c:v>57.5</c:v>
              </c:pt>
              <c:pt idx="24">
                <c:v>60</c:v>
              </c:pt>
              <c:pt idx="25">
                <c:v>62.85</c:v>
              </c:pt>
              <c:pt idx="26">
                <c:v>65.150000000000006</c:v>
              </c:pt>
              <c:pt idx="27">
                <c:v>67.5</c:v>
              </c:pt>
              <c:pt idx="28">
                <c:v>70</c:v>
              </c:pt>
              <c:pt idx="29">
                <c:v>72.5</c:v>
              </c:pt>
              <c:pt idx="30">
                <c:v>75.05</c:v>
              </c:pt>
              <c:pt idx="31">
                <c:v>77.45</c:v>
              </c:pt>
              <c:pt idx="32">
                <c:v>73.349999999999994</c:v>
              </c:pt>
              <c:pt idx="33">
                <c:v>73</c:v>
              </c:pt>
              <c:pt idx="34">
                <c:v>0</c:v>
              </c:pt>
            </c:numLit>
          </c:yVal>
          <c:smooth val="0"/>
        </c:ser>
        <c:ser>
          <c:idx val="1"/>
          <c:order val="1"/>
          <c:tx>
            <c:v>P-f曲线（计算</c:v>
          </c:tx>
          <c:xVal>
            <c:numLit>
              <c:formatCode>General</c:formatCode>
              <c:ptCount val="34"/>
              <c:pt idx="0">
                <c:v>0</c:v>
              </c:pt>
              <c:pt idx="1">
                <c:v>0.21464197126003232</c:v>
              </c:pt>
              <c:pt idx="2">
                <c:v>0.43770127472634052</c:v>
              </c:pt>
              <c:pt idx="3">
                <c:v>0.63971724767695914</c:v>
              </c:pt>
              <c:pt idx="4">
                <c:v>0.8459418867307158</c:v>
              </c:pt>
              <c:pt idx="5">
                <c:v>1.0563751918876103</c:v>
              </c:pt>
              <c:pt idx="6">
                <c:v>1.2625998309413666</c:v>
              </c:pt>
              <c:pt idx="7">
                <c:v>1.7346788885231852</c:v>
              </c:pt>
              <c:pt idx="8">
                <c:v>2.2071610821149714</c:v>
              </c:pt>
              <c:pt idx="9">
                <c:v>2.6985425634504292</c:v>
              </c:pt>
              <c:pt idx="10">
                <c:v>3.1710247570422143</c:v>
              </c:pt>
              <c:pt idx="11">
                <c:v>3.6435069506340017</c:v>
              </c:pt>
              <c:pt idx="12">
                <c:v>4.0970898564821159</c:v>
              </c:pt>
              <c:pt idx="13">
                <c:v>4.5884713378175732</c:v>
              </c:pt>
              <c:pt idx="14">
                <c:v>5.0420542436656888</c:v>
              </c:pt>
              <c:pt idx="15">
                <c:v>5.5334357250011452</c:v>
              </c:pt>
              <c:pt idx="16">
                <c:v>6.0059179185929326</c:v>
              </c:pt>
              <c:pt idx="17">
                <c:v>6.4878497560565513</c:v>
              </c:pt>
              <c:pt idx="18">
                <c:v>6.9319830180328337</c:v>
              </c:pt>
              <c:pt idx="19">
                <c:v>7.4044652116246192</c:v>
              </c:pt>
              <c:pt idx="20">
                <c:v>7.8769474052164066</c:v>
              </c:pt>
              <c:pt idx="21">
                <c:v>8.349429598808193</c:v>
              </c:pt>
              <c:pt idx="22">
                <c:v>8.8313614362718127</c:v>
              </c:pt>
              <c:pt idx="23">
                <c:v>9.2943939859917641</c:v>
              </c:pt>
              <c:pt idx="24">
                <c:v>9.7668761795835479</c:v>
              </c:pt>
              <c:pt idx="25">
                <c:v>10.305505880278183</c:v>
              </c:pt>
              <c:pt idx="26">
                <c:v>10.740189498382632</c:v>
              </c:pt>
              <c:pt idx="27">
                <c:v>11.184322760358906</c:v>
              </c:pt>
              <c:pt idx="28">
                <c:v>11.656804953950692</c:v>
              </c:pt>
              <c:pt idx="29">
                <c:v>12.129287147542481</c:v>
              </c:pt>
              <c:pt idx="30">
                <c:v>12.611218985006102</c:v>
              </c:pt>
              <c:pt idx="31">
                <c:v>13.06480189085422</c:v>
              </c:pt>
              <c:pt idx="32">
                <c:v>12.289931093363686</c:v>
              </c:pt>
              <c:pt idx="33">
                <c:v>12.22378358626084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2.5499999999999998</c:v>
              </c:pt>
              <c:pt idx="2">
                <c:v>5.2</c:v>
              </c:pt>
              <c:pt idx="3">
                <c:v>7.6</c:v>
              </c:pt>
              <c:pt idx="4">
                <c:v>10.050000000000001</c:v>
              </c:pt>
              <c:pt idx="5">
                <c:v>12.55</c:v>
              </c:pt>
              <c:pt idx="6">
                <c:v>15</c:v>
              </c:pt>
              <c:pt idx="7">
                <c:v>17.5</c:v>
              </c:pt>
              <c:pt idx="8">
                <c:v>20</c:v>
              </c:pt>
              <c:pt idx="9">
                <c:v>22.6</c:v>
              </c:pt>
              <c:pt idx="10">
                <c:v>25.1</c:v>
              </c:pt>
              <c:pt idx="11">
                <c:v>27.6</c:v>
              </c:pt>
              <c:pt idx="12">
                <c:v>30</c:v>
              </c:pt>
              <c:pt idx="13">
                <c:v>32.6</c:v>
              </c:pt>
              <c:pt idx="14">
                <c:v>35</c:v>
              </c:pt>
              <c:pt idx="15">
                <c:v>37.6</c:v>
              </c:pt>
              <c:pt idx="16">
                <c:v>40.1</c:v>
              </c:pt>
              <c:pt idx="17">
                <c:v>42.65</c:v>
              </c:pt>
              <c:pt idx="18">
                <c:v>45</c:v>
              </c:pt>
              <c:pt idx="19">
                <c:v>47.5</c:v>
              </c:pt>
              <c:pt idx="20">
                <c:v>50</c:v>
              </c:pt>
              <c:pt idx="21">
                <c:v>52.5</c:v>
              </c:pt>
              <c:pt idx="22">
                <c:v>55.05</c:v>
              </c:pt>
              <c:pt idx="23">
                <c:v>57.5</c:v>
              </c:pt>
              <c:pt idx="24">
                <c:v>60</c:v>
              </c:pt>
              <c:pt idx="25">
                <c:v>62.85</c:v>
              </c:pt>
              <c:pt idx="26">
                <c:v>65.150000000000006</c:v>
              </c:pt>
              <c:pt idx="27">
                <c:v>67.5</c:v>
              </c:pt>
              <c:pt idx="28">
                <c:v>70</c:v>
              </c:pt>
              <c:pt idx="29">
                <c:v>72.5</c:v>
              </c:pt>
              <c:pt idx="30">
                <c:v>75.05</c:v>
              </c:pt>
              <c:pt idx="31">
                <c:v>77.45</c:v>
              </c:pt>
              <c:pt idx="32">
                <c:v>73.349999999999994</c:v>
              </c:pt>
              <c:pt idx="33">
                <c:v>73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92041696"/>
        <c:axId val="-306076560"/>
      </c:scatterChart>
      <c:valAx>
        <c:axId val="-59204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f:mm</a:t>
                </a:r>
                <a:endParaRPr lang="zh-CN" sz="1800" b="1" i="0" baseline="0"/>
              </a:p>
            </c:rich>
          </c:tx>
          <c:layout>
            <c:manualLayout>
              <c:xMode val="edge"/>
              <c:yMode val="edge"/>
              <c:x val="0.69219437080171242"/>
              <c:y val="0.8926307688269736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306076560"/>
        <c:crosses val="autoZero"/>
        <c:crossBetween val="midCat"/>
      </c:valAx>
      <c:valAx>
        <c:axId val="-306076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/>
                  <a:t>P</a:t>
                </a:r>
                <a:r>
                  <a:rPr lang="zh-CN" sz="1800" b="1" i="0" baseline="0"/>
                  <a:t>：</a:t>
                </a:r>
                <a:r>
                  <a:rPr lang="en-US" sz="1800" b="1" i="0" baseline="0"/>
                  <a:t>kN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2.2284125821087422E-2"/>
              <c:y val="0.1004155874242234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592041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M-φ曲线  </c:v>
          </c:tx>
          <c:xVal>
            <c:numLit>
              <c:formatCode>General</c:formatCode>
              <c:ptCount val="34"/>
              <c:pt idx="0">
                <c:v>0</c:v>
              </c:pt>
              <c:pt idx="1">
                <c:v>4.9193051119500453E-5</c:v>
              </c:pt>
              <c:pt idx="2">
                <c:v>9.6939533791973176E-5</c:v>
              </c:pt>
              <c:pt idx="3">
                <c:v>1.4613287911124928E-4</c:v>
              </c:pt>
              <c:pt idx="4">
                <c:v>1.982199498498094E-4</c:v>
              </c:pt>
              <c:pt idx="5">
                <c:v>2.6043506068718081E-4</c:v>
              </c:pt>
              <c:pt idx="6">
                <c:v>3.5448115448155626E-4</c:v>
              </c:pt>
              <c:pt idx="7">
                <c:v>3.8920586453961015E-4</c:v>
              </c:pt>
              <c:pt idx="8">
                <c:v>4.4273979067721569E-4</c:v>
              </c:pt>
              <c:pt idx="9">
                <c:v>5.3823273350439571E-4</c:v>
              </c:pt>
              <c:pt idx="10">
                <c:v>6.9160016585678719E-4</c:v>
              </c:pt>
              <c:pt idx="11">
                <c:v>7.7262445706449689E-4</c:v>
              </c:pt>
              <c:pt idx="12">
                <c:v>7.9577425273558156E-4</c:v>
              </c:pt>
              <c:pt idx="13">
                <c:v>8.5943618635875296E-4</c:v>
              </c:pt>
              <c:pt idx="14">
                <c:v>9.2599183678054864E-4</c:v>
              </c:pt>
              <c:pt idx="15">
                <c:v>9.91100617302898E-4</c:v>
              </c:pt>
              <c:pt idx="16">
                <c:v>1.0562093894224134E-3</c:v>
              </c:pt>
              <c:pt idx="17">
                <c:v>1.1343399040966151E-3</c:v>
              </c:pt>
              <c:pt idx="18">
                <c:v>1.3542627568381427E-3</c:v>
              </c:pt>
              <c:pt idx="19">
                <c:v>1.4989487740486584E-3</c:v>
              </c:pt>
              <c:pt idx="20">
                <c:v>1.6508690244674273E-3</c:v>
              </c:pt>
              <c:pt idx="21">
                <c:v>1.7912143311065165E-3</c:v>
              </c:pt>
              <c:pt idx="22">
                <c:v>1.9460281439893645E-3</c:v>
              </c:pt>
              <c:pt idx="23">
                <c:v>2.1051824337507963E-3</c:v>
              </c:pt>
              <c:pt idx="24">
                <c:v>2.2672303282462725E-3</c:v>
              </c:pt>
              <c:pt idx="25">
                <c:v>2.440852939989302E-3</c:v>
              </c:pt>
              <c:pt idx="26">
                <c:v>2.6188159642124287E-3</c:v>
              </c:pt>
              <c:pt idx="27">
                <c:v>2.8459717770152881E-3</c:v>
              </c:pt>
              <c:pt idx="28">
                <c:v>3.2409617447526351E-3</c:v>
              </c:pt>
              <c:pt idx="29">
                <c:v>3.8978292083424737E-3</c:v>
              </c:pt>
              <c:pt idx="30">
                <c:v>4.3998820582518139E-3</c:v>
              </c:pt>
              <c:pt idx="31">
                <c:v>3.1980682775346159E-2</c:v>
              </c:pt>
              <c:pt idx="32">
                <c:v>3.2412846536830742E-2</c:v>
              </c:pt>
              <c:pt idx="33">
                <c:v>3.2454761443887481E-2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1.2749999999999999</c:v>
              </c:pt>
              <c:pt idx="2">
                <c:v>2.6</c:v>
              </c:pt>
              <c:pt idx="3">
                <c:v>3.8</c:v>
              </c:pt>
              <c:pt idx="4">
                <c:v>5.0250000000000004</c:v>
              </c:pt>
              <c:pt idx="5">
                <c:v>6.2750000000000004</c:v>
              </c:pt>
              <c:pt idx="6">
                <c:v>7.5</c:v>
              </c:pt>
              <c:pt idx="7">
                <c:v>8.75</c:v>
              </c:pt>
              <c:pt idx="8">
                <c:v>10</c:v>
              </c:pt>
              <c:pt idx="9">
                <c:v>11.3</c:v>
              </c:pt>
              <c:pt idx="10">
                <c:v>12.55</c:v>
              </c:pt>
              <c:pt idx="11">
                <c:v>13.8</c:v>
              </c:pt>
              <c:pt idx="12">
                <c:v>15</c:v>
              </c:pt>
              <c:pt idx="13">
                <c:v>16.3</c:v>
              </c:pt>
              <c:pt idx="14">
                <c:v>17.5</c:v>
              </c:pt>
              <c:pt idx="15">
                <c:v>18.8</c:v>
              </c:pt>
              <c:pt idx="16">
                <c:v>20.05</c:v>
              </c:pt>
              <c:pt idx="17">
                <c:v>21.324999999999999</c:v>
              </c:pt>
              <c:pt idx="18">
                <c:v>22.5</c:v>
              </c:pt>
              <c:pt idx="19">
                <c:v>23.75</c:v>
              </c:pt>
              <c:pt idx="20">
                <c:v>25</c:v>
              </c:pt>
              <c:pt idx="21">
                <c:v>26.25</c:v>
              </c:pt>
              <c:pt idx="22">
                <c:v>27.524999999999999</c:v>
              </c:pt>
              <c:pt idx="23">
                <c:v>28.75</c:v>
              </c:pt>
              <c:pt idx="24">
                <c:v>30</c:v>
              </c:pt>
              <c:pt idx="25">
                <c:v>31.425000000000001</c:v>
              </c:pt>
              <c:pt idx="26">
                <c:v>32.575000000000003</c:v>
              </c:pt>
              <c:pt idx="27">
                <c:v>33.75</c:v>
              </c:pt>
              <c:pt idx="28">
                <c:v>35</c:v>
              </c:pt>
              <c:pt idx="29">
                <c:v>36.25</c:v>
              </c:pt>
              <c:pt idx="30">
                <c:v>37.524999999999999</c:v>
              </c:pt>
              <c:pt idx="31">
                <c:v>38.725000000000001</c:v>
              </c:pt>
              <c:pt idx="32">
                <c:v>36.674999999999997</c:v>
              </c:pt>
              <c:pt idx="33">
                <c:v>36.5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069488"/>
        <c:axId val="-306068944"/>
      </c:scatterChart>
      <c:valAx>
        <c:axId val="-30606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306068944"/>
        <c:crosses val="autoZero"/>
        <c:crossBetween val="midCat"/>
      </c:valAx>
      <c:valAx>
        <c:axId val="-30606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306069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力和裂缝关系曲线表</c:v>
          </c:tx>
          <c:xVal>
            <c:numLit>
              <c:formatCode>General</c:formatCode>
              <c:ptCount val="34"/>
              <c:pt idx="0">
                <c:v>0</c:v>
              </c:pt>
              <c:pt idx="1">
                <c:v>1.2869331833168724E-3</c:v>
              </c:pt>
              <c:pt idx="2">
                <c:v>2.6243343346069553E-3</c:v>
              </c:pt>
              <c:pt idx="3">
                <c:v>3.8355655659640113E-3</c:v>
              </c:pt>
              <c:pt idx="4">
                <c:v>5.0720307813076739E-3</c:v>
              </c:pt>
              <c:pt idx="5">
                <c:v>6.3337299806379404E-3</c:v>
              </c:pt>
              <c:pt idx="6">
                <c:v>7.5701951959816043E-3</c:v>
              </c:pt>
              <c:pt idx="7">
                <c:v>1.4500806301080952E-2</c:v>
              </c:pt>
              <c:pt idx="8">
                <c:v>2.1440151897397414E-2</c:v>
              </c:pt>
              <c:pt idx="9">
                <c:v>2.8657071317566552E-2</c:v>
              </c:pt>
              <c:pt idx="10">
                <c:v>3.559641691388301E-2</c:v>
              </c:pt>
              <c:pt idx="11">
                <c:v>4.2535762510199485E-2</c:v>
              </c:pt>
              <c:pt idx="12">
                <c:v>4.9197534282663311E-2</c:v>
              </c:pt>
              <c:pt idx="13">
                <c:v>5.6414453702832427E-2</c:v>
              </c:pt>
              <c:pt idx="14">
                <c:v>6.3076225475296233E-2</c:v>
              </c:pt>
              <c:pt idx="15">
                <c:v>7.0293144895465356E-2</c:v>
              </c:pt>
              <c:pt idx="16">
                <c:v>7.7232490491781852E-2</c:v>
              </c:pt>
              <c:pt idx="17">
                <c:v>8.4310623000024607E-2</c:v>
              </c:pt>
              <c:pt idx="18">
                <c:v>9.0833607860562091E-2</c:v>
              </c:pt>
              <c:pt idx="19">
                <c:v>9.77729534568786E-2</c:v>
              </c:pt>
              <c:pt idx="20">
                <c:v>0.10471229905319504</c:v>
              </c:pt>
              <c:pt idx="21">
                <c:v>0.11165164464951151</c:v>
              </c:pt>
              <c:pt idx="22">
                <c:v>0.1187297771577543</c:v>
              </c:pt>
              <c:pt idx="23">
                <c:v>0.1255303358421444</c:v>
              </c:pt>
              <c:pt idx="24">
                <c:v>0.13246968143846094</c:v>
              </c:pt>
              <c:pt idx="25">
                <c:v>0.1403805354182617</c:v>
              </c:pt>
              <c:pt idx="26">
                <c:v>0.14676473336687282</c:v>
              </c:pt>
              <c:pt idx="27">
                <c:v>0.1532877182274103</c:v>
              </c:pt>
              <c:pt idx="28">
                <c:v>0.16022706382372678</c:v>
              </c:pt>
              <c:pt idx="29">
                <c:v>0.16716640942004324</c:v>
              </c:pt>
              <c:pt idx="30">
                <c:v>0.17424454192828606</c:v>
              </c:pt>
              <c:pt idx="31">
                <c:v>0.18090631370074989</c:v>
              </c:pt>
              <c:pt idx="32">
                <c:v>0.16952578692279083</c:v>
              </c:pt>
              <c:pt idx="33">
                <c:v>0.16855427853930655</c:v>
              </c:pt>
            </c:numLit>
          </c:xVal>
          <c:yVal>
            <c:numLit>
              <c:formatCode>General</c:formatCode>
              <c:ptCount val="34"/>
              <c:pt idx="0">
                <c:v>0</c:v>
              </c:pt>
              <c:pt idx="1">
                <c:v>2.5499999999999998</c:v>
              </c:pt>
              <c:pt idx="2">
                <c:v>5.2</c:v>
              </c:pt>
              <c:pt idx="3">
                <c:v>7.6</c:v>
              </c:pt>
              <c:pt idx="4">
                <c:v>10.050000000000001</c:v>
              </c:pt>
              <c:pt idx="5">
                <c:v>12.55</c:v>
              </c:pt>
              <c:pt idx="6">
                <c:v>15</c:v>
              </c:pt>
              <c:pt idx="7">
                <c:v>17.5</c:v>
              </c:pt>
              <c:pt idx="8">
                <c:v>20</c:v>
              </c:pt>
              <c:pt idx="9">
                <c:v>22.6</c:v>
              </c:pt>
              <c:pt idx="10">
                <c:v>25.1</c:v>
              </c:pt>
              <c:pt idx="11">
                <c:v>27.6</c:v>
              </c:pt>
              <c:pt idx="12">
                <c:v>30</c:v>
              </c:pt>
              <c:pt idx="13">
                <c:v>32.6</c:v>
              </c:pt>
              <c:pt idx="14">
                <c:v>35</c:v>
              </c:pt>
              <c:pt idx="15">
                <c:v>37.6</c:v>
              </c:pt>
              <c:pt idx="16">
                <c:v>40.1</c:v>
              </c:pt>
              <c:pt idx="17">
                <c:v>42.65</c:v>
              </c:pt>
              <c:pt idx="18">
                <c:v>45</c:v>
              </c:pt>
              <c:pt idx="19">
                <c:v>47.5</c:v>
              </c:pt>
              <c:pt idx="20">
                <c:v>50</c:v>
              </c:pt>
              <c:pt idx="21">
                <c:v>52.5</c:v>
              </c:pt>
              <c:pt idx="22">
                <c:v>55.05</c:v>
              </c:pt>
              <c:pt idx="23">
                <c:v>57.5</c:v>
              </c:pt>
              <c:pt idx="24">
                <c:v>60</c:v>
              </c:pt>
              <c:pt idx="25">
                <c:v>62.85</c:v>
              </c:pt>
              <c:pt idx="26">
                <c:v>65.150000000000006</c:v>
              </c:pt>
              <c:pt idx="27">
                <c:v>67.5</c:v>
              </c:pt>
              <c:pt idx="28">
                <c:v>70</c:v>
              </c:pt>
              <c:pt idx="29">
                <c:v>72.5</c:v>
              </c:pt>
              <c:pt idx="30">
                <c:v>75.05</c:v>
              </c:pt>
              <c:pt idx="31">
                <c:v>77.45</c:v>
              </c:pt>
              <c:pt idx="32">
                <c:v>73.349999999999994</c:v>
              </c:pt>
              <c:pt idx="33">
                <c:v>73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078736"/>
        <c:axId val="-306070576"/>
      </c:scatterChart>
      <c:valAx>
        <c:axId val="-306078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l-GR" sz="1800" b="1" i="0" baseline="0"/>
                  <a:t>ω</a:t>
                </a:r>
                <a:r>
                  <a:rPr lang="en-US" sz="1800" b="1" i="0" baseline="0"/>
                  <a:t>m:mm</a:t>
                </a:r>
                <a:endParaRPr lang="zh-CN" sz="1800" b="1" i="0" baseline="0"/>
              </a:p>
            </c:rich>
          </c:tx>
          <c:layout>
            <c:manualLayout>
              <c:xMode val="edge"/>
              <c:yMode val="edge"/>
              <c:x val="0.69663891018047519"/>
              <c:y val="0.909097967030950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306070576"/>
        <c:crosses val="autoZero"/>
        <c:crossBetween val="midCat"/>
      </c:valAx>
      <c:valAx>
        <c:axId val="-306070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 b="1" i="0" baseline="0"/>
                  <a:t>P:kN</a:t>
                </a:r>
                <a:endParaRPr lang="zh-CN" sz="1800" b="1" i="0" baseline="0"/>
              </a:p>
            </c:rich>
          </c:tx>
          <c:layout>
            <c:manualLayout>
              <c:xMode val="edge"/>
              <c:yMode val="edge"/>
              <c:x val="1.4749262536873156E-2"/>
              <c:y val="9.7766585453303259E-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-3060787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41</xdr:row>
      <xdr:rowOff>152399</xdr:rowOff>
    </xdr:from>
    <xdr:to>
      <xdr:col>7</xdr:col>
      <xdr:colOff>990599</xdr:colOff>
      <xdr:row>67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419100</xdr:colOff>
      <xdr:row>46</xdr:row>
      <xdr:rowOff>47623</xdr:rowOff>
    </xdr:from>
    <xdr:ext cx="714375" cy="264560"/>
    <xdr:sp macro="" textlink="">
      <xdr:nvSpPr>
        <xdr:cNvPr id="3" name="TextBox 13"/>
        <xdr:cNvSpPr txBox="1"/>
      </xdr:nvSpPr>
      <xdr:spPr>
        <a:xfrm>
          <a:off x="4267200" y="8372473"/>
          <a:ext cx="71437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8</xdr:col>
      <xdr:colOff>590549</xdr:colOff>
      <xdr:row>41</xdr:row>
      <xdr:rowOff>104775</xdr:rowOff>
    </xdr:from>
    <xdr:to>
      <xdr:col>17</xdr:col>
      <xdr:colOff>676274</xdr:colOff>
      <xdr:row>68</xdr:row>
      <xdr:rowOff>76200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69</xdr:row>
      <xdr:rowOff>95249</xdr:rowOff>
    </xdr:from>
    <xdr:to>
      <xdr:col>10</xdr:col>
      <xdr:colOff>295275</xdr:colOff>
      <xdr:row>98</xdr:row>
      <xdr:rowOff>123825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0.461</cdr:x>
      <cdr:y>0.20455</cdr:y>
    </cdr:from>
    <cdr:to>
      <cdr:x>0.56964</cdr:x>
      <cdr:y>0.26446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3152775" y="942976"/>
          <a:ext cx="742950" cy="27622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0.56267</cdr:x>
      <cdr:y>0.16322</cdr:y>
    </cdr:from>
    <cdr:to>
      <cdr:x>0.69638</cdr:x>
      <cdr:y>0.36157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848100" y="75247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P</a:t>
          </a:r>
          <a:r>
            <a:rPr lang="zh-CN" altLang="en-US" sz="1100">
              <a:latin typeface="+mn-lt"/>
              <a:ea typeface="+mn-ea"/>
              <a:cs typeface="+mn-cs"/>
            </a:rPr>
            <a:t>达到</a:t>
          </a:r>
          <a:r>
            <a:rPr lang="en-US" sz="1100">
              <a:latin typeface="+mn-lt"/>
              <a:ea typeface="+mn-ea"/>
              <a:cs typeface="+mn-cs"/>
            </a:rPr>
            <a:t>77.45kN</a:t>
          </a:r>
          <a:r>
            <a:rPr lang="zh-CN" altLang="en-US" sz="1100">
              <a:latin typeface="+mn-lt"/>
              <a:ea typeface="+mn-ea"/>
              <a:cs typeface="+mn-cs"/>
            </a:rPr>
            <a:t>后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zh-CN" altLang="en-US" sz="1100">
              <a:latin typeface="+mn-lt"/>
              <a:ea typeface="+mn-ea"/>
              <a:cs typeface="+mn-cs"/>
            </a:rPr>
            <a:t>开始卸载</a:t>
          </a:r>
          <a:endParaRPr lang="zh-CN"/>
        </a:p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0.72451</cdr:x>
      <cdr:y>0.14902</cdr:y>
    </cdr:from>
    <cdr:to>
      <cdr:x>0.79452</cdr:x>
      <cdr:y>0.22549</cdr:y>
    </cdr:to>
    <cdr:sp macro="" textlink="">
      <cdr:nvSpPr>
        <cdr:cNvPr id="3" name="直接连接符 2"/>
        <cdr:cNvSpPr/>
      </cdr:nvSpPr>
      <cdr:spPr>
        <a:xfrm xmlns:a="http://schemas.openxmlformats.org/drawingml/2006/main" flipV="1">
          <a:off x="4533901" y="723900"/>
          <a:ext cx="438150" cy="371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0.73668</cdr:x>
      <cdr:y>0.26863</cdr:y>
    </cdr:from>
    <cdr:to>
      <cdr:x>0.82344</cdr:x>
      <cdr:y>0.3</cdr:y>
    </cdr:to>
    <cdr:sp macro="" textlink="">
      <cdr:nvSpPr>
        <cdr:cNvPr id="5" name="直接连接符 4"/>
        <cdr:cNvSpPr/>
      </cdr:nvSpPr>
      <cdr:spPr>
        <a:xfrm xmlns:a="http://schemas.openxmlformats.org/drawingml/2006/main">
          <a:off x="4610101" y="1304925"/>
          <a:ext cx="542925" cy="1524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0.7793</cdr:x>
      <cdr:y>0.11569</cdr:y>
    </cdr:from>
    <cdr:to>
      <cdr:x>0.92542</cdr:x>
      <cdr:y>0.30392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4876801" y="561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5</a:t>
          </a:r>
          <a:r>
            <a:rPr lang="zh-CN" altLang="en-US" sz="1100"/>
            <a:t>号和</a:t>
          </a:r>
          <a:r>
            <a:rPr lang="en-US" altLang="zh-CN" sz="1100"/>
            <a:t>7</a:t>
          </a:r>
          <a:r>
            <a:rPr lang="zh-CN" altLang="en-US" sz="1100"/>
            <a:t>号应变片失效</a:t>
          </a:r>
        </a:p>
      </cdr:txBody>
    </cdr:sp>
  </cdr:relSizeAnchor>
  <cdr:relSizeAnchor xmlns:cdr="http://schemas.openxmlformats.org/drawingml/2006/chartDrawing">
    <cdr:from>
      <cdr:x>0.81735</cdr:x>
      <cdr:y>0.27255</cdr:y>
    </cdr:from>
    <cdr:to>
      <cdr:x>0.96347</cdr:x>
      <cdr:y>0.46078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5114926" y="13239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en-US" altLang="zh-CN" sz="1100"/>
            <a:t>4</a:t>
          </a:r>
          <a:r>
            <a:rPr lang="zh-CN" altLang="en-US" sz="1100"/>
            <a:t>号应变片失效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0.17478</cdr:x>
      <cdr:y>0.50756</cdr:y>
    </cdr:from>
    <cdr:to>
      <cdr:x>0.21239</cdr:x>
      <cdr:y>0.64202</cdr:y>
    </cdr:to>
    <cdr:sp macro="" textlink="">
      <cdr:nvSpPr>
        <cdr:cNvPr id="3" name="直接连接符 2"/>
        <cdr:cNvSpPr/>
      </cdr:nvSpPr>
      <cdr:spPr>
        <a:xfrm xmlns:a="http://schemas.openxmlformats.org/drawingml/2006/main" rot="16200000" flipV="1">
          <a:off x="1504949" y="2876551"/>
          <a:ext cx="323851" cy="762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0.28319</cdr:x>
      <cdr:y>0.40168</cdr:y>
    </cdr:from>
    <cdr:to>
      <cdr:x>0.29757</cdr:x>
      <cdr:y>0.57983</cdr:y>
    </cdr:to>
    <cdr:sp macro="" textlink="">
      <cdr:nvSpPr>
        <cdr:cNvPr id="5" name="直接连接符 4"/>
        <cdr:cNvSpPr/>
      </cdr:nvSpPr>
      <cdr:spPr>
        <a:xfrm xmlns:a="http://schemas.openxmlformats.org/drawingml/2006/main" rot="5400000" flipH="1" flipV="1">
          <a:off x="2438399" y="2276476"/>
          <a:ext cx="123826" cy="10096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zh-CN"/>
        </a:p>
      </cdr:txBody>
    </cdr:sp>
  </cdr:relSizeAnchor>
  <cdr:relSizeAnchor xmlns:cdr="http://schemas.openxmlformats.org/drawingml/2006/chartDrawing">
    <cdr:from>
      <cdr:x>0.1615</cdr:x>
      <cdr:y>0.4521</cdr:y>
    </cdr:from>
    <cdr:to>
      <cdr:x>0.2677</cdr:x>
      <cdr:y>0.61345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390650" y="25622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+mn-lt"/>
              <a:ea typeface="+mn-ea"/>
              <a:cs typeface="+mn-cs"/>
            </a:rPr>
            <a:t>实验记录时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zh-CN" altLang="en-US" sz="1100">
              <a:latin typeface="+mn-lt"/>
              <a:ea typeface="+mn-ea"/>
              <a:cs typeface="+mn-cs"/>
            </a:rPr>
            <a:t>可见裂缝</a:t>
          </a:r>
          <a:endParaRPr lang="zh-CN"/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0.29314</cdr:x>
      <cdr:y>0.33782</cdr:y>
    </cdr:from>
    <cdr:to>
      <cdr:x>0.39934</cdr:x>
      <cdr:y>0.49916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524125" y="1914526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r>
            <a:rPr lang="zh-CN" altLang="en-US" sz="1100">
              <a:latin typeface="+mn-lt"/>
              <a:ea typeface="+mn-ea"/>
              <a:cs typeface="+mn-cs"/>
            </a:rPr>
            <a:t>计算得到大于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en-US" sz="1100">
              <a:latin typeface="+mn-lt"/>
              <a:ea typeface="+mn-ea"/>
              <a:cs typeface="+mn-cs"/>
            </a:rPr>
            <a:t>0.05mm</a:t>
          </a:r>
          <a:r>
            <a:rPr lang="zh-CN" altLang="en-US" sz="1100">
              <a:latin typeface="+mn-lt"/>
              <a:ea typeface="+mn-ea"/>
              <a:cs typeface="+mn-cs"/>
            </a:rPr>
            <a:t>后可见</a:t>
          </a:r>
          <a:endParaRPr lang="en-US" sz="1100">
            <a:latin typeface="+mn-lt"/>
            <a:ea typeface="+mn-ea"/>
            <a:cs typeface="+mn-cs"/>
          </a:endParaRPr>
        </a:p>
        <a:p xmlns:a="http://schemas.openxmlformats.org/drawingml/2006/main">
          <a:r>
            <a:rPr lang="zh-CN" altLang="en-US" sz="1100">
              <a:latin typeface="+mn-lt"/>
              <a:ea typeface="+mn-ea"/>
              <a:cs typeface="+mn-cs"/>
            </a:rPr>
            <a:t>裂缝</a:t>
          </a:r>
          <a:endParaRPr lang="zh-CN"/>
        </a:p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71"/>
  <sheetViews>
    <sheetView tabSelected="1" workbookViewId="0">
      <selection activeCell="B3" sqref="B3"/>
    </sheetView>
  </sheetViews>
  <sheetFormatPr defaultColWidth="0" defaultRowHeight="14.25"/>
  <cols>
    <col min="1" max="1" width="9" style="8" customWidth="1"/>
    <col min="2" max="4" width="9" style="6" customWidth="1"/>
    <col min="5" max="5" width="14.5" style="6" customWidth="1"/>
    <col min="6" max="6" width="13.75" style="7" customWidth="1"/>
    <col min="7" max="7" width="13.375" style="6" customWidth="1"/>
    <col min="8" max="8" width="14.125" style="6" customWidth="1"/>
    <col min="9" max="9" width="12.375" style="6" customWidth="1"/>
    <col min="10" max="26" width="9" style="6" customWidth="1"/>
    <col min="27" max="27" width="9" style="5" customWidth="1"/>
    <col min="28" max="29" width="12.625" style="4" customWidth="1"/>
    <col min="30" max="30" width="9" style="4" customWidth="1"/>
    <col min="31" max="31" width="10.125" style="4" customWidth="1"/>
    <col min="32" max="33" width="13.75" style="4" customWidth="1"/>
    <col min="34" max="37" width="12.625" style="4" customWidth="1"/>
    <col min="38" max="38" width="9" style="4" customWidth="1"/>
    <col min="39" max="41" width="12.625" style="4" customWidth="1"/>
    <col min="42" max="43" width="12.75" style="4" bestFit="1" customWidth="1"/>
    <col min="44" max="44" width="9" style="4" customWidth="1"/>
    <col min="45" max="45" width="12" style="4" customWidth="1"/>
    <col min="46" max="51" width="9" style="3" hidden="1" customWidth="1"/>
    <col min="52" max="16384" width="0" style="3" hidden="1"/>
  </cols>
  <sheetData>
    <row r="1" spans="1:44" s="27" customFormat="1" ht="15" thickBot="1">
      <c r="A1" s="29" t="s">
        <v>44</v>
      </c>
      <c r="B1" s="29" t="s">
        <v>43</v>
      </c>
      <c r="C1" s="29" t="s">
        <v>42</v>
      </c>
      <c r="D1" s="29"/>
      <c r="E1" s="29" t="s">
        <v>41</v>
      </c>
      <c r="F1" s="29"/>
      <c r="G1" s="29"/>
      <c r="H1" s="29" t="s">
        <v>40</v>
      </c>
      <c r="I1" s="28" t="s">
        <v>39</v>
      </c>
      <c r="J1" s="29" t="s">
        <v>38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44" s="27" customFormat="1" ht="15" thickBot="1">
      <c r="A2" s="29"/>
      <c r="B2" s="29"/>
      <c r="C2" s="1" t="s">
        <v>37</v>
      </c>
      <c r="D2" s="1" t="s">
        <v>36</v>
      </c>
      <c r="E2" s="1" t="s">
        <v>37</v>
      </c>
      <c r="F2" s="2" t="s">
        <v>36</v>
      </c>
      <c r="G2" s="1" t="s">
        <v>35</v>
      </c>
      <c r="H2" s="29"/>
      <c r="I2" s="28"/>
      <c r="J2" s="29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44" s="19" customFormat="1" ht="15" thickBot="1">
      <c r="A3" s="26" t="s">
        <v>34</v>
      </c>
      <c r="B3" s="25" t="s">
        <v>45</v>
      </c>
      <c r="C3" s="24" t="s">
        <v>33</v>
      </c>
      <c r="D3" s="21">
        <v>8</v>
      </c>
      <c r="E3" s="20" t="s">
        <v>32</v>
      </c>
      <c r="F3" s="23">
        <v>6</v>
      </c>
      <c r="G3" s="22">
        <v>50</v>
      </c>
      <c r="H3" s="21">
        <v>150</v>
      </c>
      <c r="I3" s="21">
        <v>300</v>
      </c>
      <c r="J3" s="20" t="s">
        <v>31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44">
      <c r="A4" s="32" t="s">
        <v>0</v>
      </c>
      <c r="B4" s="18" t="s">
        <v>30</v>
      </c>
      <c r="C4" s="18" t="s">
        <v>29</v>
      </c>
      <c r="D4" s="18" t="s">
        <v>8</v>
      </c>
      <c r="E4" s="34" t="s">
        <v>28</v>
      </c>
      <c r="F4" s="34"/>
      <c r="G4" s="34" t="s">
        <v>27</v>
      </c>
      <c r="H4" s="34"/>
      <c r="I4" s="34" t="s">
        <v>26</v>
      </c>
      <c r="J4" s="34"/>
      <c r="K4" s="34"/>
      <c r="L4" s="34"/>
      <c r="M4" s="34"/>
      <c r="N4" s="34"/>
      <c r="O4" s="34"/>
      <c r="P4" s="34"/>
      <c r="Q4" s="34" t="s">
        <v>25</v>
      </c>
      <c r="R4" s="34"/>
      <c r="S4" s="34"/>
      <c r="T4" s="34"/>
      <c r="U4" s="34"/>
      <c r="V4" s="34"/>
      <c r="W4" s="34"/>
      <c r="X4" s="34"/>
      <c r="Y4" s="18" t="s">
        <v>24</v>
      </c>
      <c r="Z4" s="18" t="s">
        <v>23</v>
      </c>
      <c r="AA4" s="30" t="s">
        <v>22</v>
      </c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4">
      <c r="A5" s="33"/>
      <c r="B5" s="6" t="s">
        <v>21</v>
      </c>
      <c r="C5" s="6" t="s">
        <v>20</v>
      </c>
      <c r="D5" s="6" t="s">
        <v>19</v>
      </c>
      <c r="E5" s="6" t="s">
        <v>18</v>
      </c>
      <c r="F5" s="7" t="s">
        <v>17</v>
      </c>
      <c r="G5" s="6" t="s">
        <v>16</v>
      </c>
      <c r="H5" s="6" t="s">
        <v>15</v>
      </c>
      <c r="I5" s="6" t="s">
        <v>1</v>
      </c>
      <c r="J5" s="6" t="s">
        <v>2</v>
      </c>
      <c r="K5" s="6" t="s">
        <v>3</v>
      </c>
      <c r="L5" s="6" t="s">
        <v>4</v>
      </c>
      <c r="M5" s="6" t="s">
        <v>5</v>
      </c>
      <c r="N5" s="6" t="s">
        <v>6</v>
      </c>
      <c r="O5" s="6" t="s">
        <v>7</v>
      </c>
      <c r="P5" s="6" t="s">
        <v>14</v>
      </c>
      <c r="Q5" s="6" t="s">
        <v>1</v>
      </c>
      <c r="R5" s="6" t="s">
        <v>2</v>
      </c>
      <c r="S5" s="6" t="s">
        <v>3</v>
      </c>
      <c r="T5" s="6" t="s">
        <v>4</v>
      </c>
      <c r="U5" s="6" t="s">
        <v>5</v>
      </c>
      <c r="V5" s="6" t="s">
        <v>6</v>
      </c>
      <c r="W5" s="6" t="s">
        <v>7</v>
      </c>
      <c r="X5" s="6" t="s">
        <v>14</v>
      </c>
      <c r="Y5" s="6" t="s">
        <v>9</v>
      </c>
      <c r="Z5" s="6" t="s">
        <v>10</v>
      </c>
      <c r="AA5" s="31"/>
      <c r="AB5" s="10"/>
      <c r="AC5" s="10"/>
      <c r="AD5" s="10"/>
    </row>
    <row r="6" spans="1:44">
      <c r="A6" s="8">
        <v>1</v>
      </c>
      <c r="B6" s="6">
        <v>0</v>
      </c>
      <c r="C6" s="6">
        <f t="shared" ref="C6:C40" si="0">B6/2</f>
        <v>0</v>
      </c>
      <c r="D6" s="6">
        <f t="shared" ref="D6:D40" si="1">0.5*C6</f>
        <v>0</v>
      </c>
      <c r="E6" s="6">
        <v>0</v>
      </c>
      <c r="F6" s="7">
        <v>0</v>
      </c>
      <c r="G6" s="6">
        <v>0</v>
      </c>
      <c r="H6" s="7">
        <v>0</v>
      </c>
      <c r="I6" s="6">
        <v>-1</v>
      </c>
      <c r="J6" s="6">
        <v>-1</v>
      </c>
      <c r="K6" s="6">
        <v>0</v>
      </c>
      <c r="L6" s="6">
        <v>1</v>
      </c>
      <c r="M6" s="6">
        <v>-1</v>
      </c>
      <c r="N6" s="6">
        <v>-2</v>
      </c>
      <c r="O6" s="6">
        <v>1</v>
      </c>
      <c r="P6" s="6">
        <v>0</v>
      </c>
      <c r="Q6" s="6">
        <v>-3.0368240000000001E-2</v>
      </c>
      <c r="R6" s="6">
        <v>-3.0368240000000001E-2</v>
      </c>
      <c r="S6" s="6">
        <v>0</v>
      </c>
      <c r="T6" s="6">
        <v>3.0368240000000001E-2</v>
      </c>
      <c r="U6" s="6">
        <v>-3.0368240000000001E-2</v>
      </c>
      <c r="V6" s="6">
        <v>-6.0736480000000002E-2</v>
      </c>
      <c r="W6" s="6">
        <v>3.0368240000000001E-2</v>
      </c>
      <c r="X6" s="6">
        <v>0</v>
      </c>
      <c r="Y6" s="7">
        <v>0</v>
      </c>
      <c r="Z6" s="7">
        <v>0</v>
      </c>
      <c r="AB6" s="10"/>
      <c r="AC6" s="10"/>
      <c r="AD6" s="10"/>
      <c r="AR6" s="15"/>
    </row>
    <row r="7" spans="1:44">
      <c r="A7" s="8">
        <v>2</v>
      </c>
      <c r="B7" s="6">
        <v>5.0999999999999996</v>
      </c>
      <c r="C7" s="6">
        <f t="shared" si="0"/>
        <v>2.5499999999999998</v>
      </c>
      <c r="D7" s="6">
        <f t="shared" si="1"/>
        <v>1.2749999999999999</v>
      </c>
      <c r="E7" s="6">
        <v>35.9</v>
      </c>
      <c r="F7" s="7">
        <v>0.33250000000000002</v>
      </c>
      <c r="G7" s="16" t="s">
        <v>13</v>
      </c>
      <c r="H7" s="7">
        <v>0.21464197126003232</v>
      </c>
      <c r="I7" s="6">
        <v>-22</v>
      </c>
      <c r="J7" s="6">
        <v>-14</v>
      </c>
      <c r="K7" s="6">
        <v>-8</v>
      </c>
      <c r="L7" s="6">
        <v>-6</v>
      </c>
      <c r="M7" s="6">
        <v>-3</v>
      </c>
      <c r="N7" s="6">
        <v>7</v>
      </c>
      <c r="O7" s="6">
        <v>12</v>
      </c>
      <c r="P7" s="6">
        <v>17</v>
      </c>
      <c r="Q7" s="6">
        <v>-0.66810128000000002</v>
      </c>
      <c r="R7" s="6">
        <v>-0.42515535999999998</v>
      </c>
      <c r="S7" s="6">
        <v>-0.24294592000000001</v>
      </c>
      <c r="T7" s="6">
        <v>-0.18220944</v>
      </c>
      <c r="U7" s="6">
        <v>-9.110472E-2</v>
      </c>
      <c r="V7" s="6">
        <v>0.21257767999999999</v>
      </c>
      <c r="W7" s="6">
        <v>0.36441888</v>
      </c>
      <c r="X7" s="6">
        <v>3.4000000000000004</v>
      </c>
      <c r="Y7" s="7">
        <v>4.9193051119500453E-5</v>
      </c>
      <c r="Z7" s="7">
        <v>1.2869331833168724E-3</v>
      </c>
      <c r="AB7" s="10"/>
      <c r="AC7" s="10"/>
      <c r="AD7" s="10"/>
      <c r="AR7" s="15"/>
    </row>
    <row r="8" spans="1:44">
      <c r="A8" s="8">
        <v>3</v>
      </c>
      <c r="B8" s="6">
        <v>10.4</v>
      </c>
      <c r="C8" s="6">
        <f t="shared" si="0"/>
        <v>5.2</v>
      </c>
      <c r="D8" s="6">
        <f t="shared" si="1"/>
        <v>2.6</v>
      </c>
      <c r="E8" s="6">
        <v>53.8</v>
      </c>
      <c r="F8" s="7">
        <v>0.46700000000000003</v>
      </c>
      <c r="G8" s="17" t="s">
        <v>12</v>
      </c>
      <c r="H8" s="7">
        <v>0.43770127472634052</v>
      </c>
      <c r="I8" s="6">
        <v>-46</v>
      </c>
      <c r="J8" s="6">
        <v>-33</v>
      </c>
      <c r="K8" s="6">
        <v>-24</v>
      </c>
      <c r="L8" s="6">
        <v>-14</v>
      </c>
      <c r="M8" s="6">
        <v>-6</v>
      </c>
      <c r="N8" s="6">
        <v>2</v>
      </c>
      <c r="O8" s="6">
        <v>21</v>
      </c>
      <c r="P8" s="6">
        <v>34</v>
      </c>
      <c r="Q8" s="6">
        <v>-1.3969390399999999</v>
      </c>
      <c r="R8" s="6">
        <v>-1.00215192</v>
      </c>
      <c r="S8" s="6">
        <v>-0.72883776</v>
      </c>
      <c r="T8" s="6">
        <v>-0.42515535999999998</v>
      </c>
      <c r="U8" s="6">
        <v>-0.18220944</v>
      </c>
      <c r="V8" s="6">
        <v>6.0736480000000002E-2</v>
      </c>
      <c r="W8" s="6">
        <v>0.63773303999999997</v>
      </c>
      <c r="X8" s="6">
        <v>6.8000000000000007</v>
      </c>
      <c r="Y8" s="7">
        <v>9.6939533791973176E-5</v>
      </c>
      <c r="Z8" s="7">
        <v>2.6243343346069553E-3</v>
      </c>
      <c r="AB8" s="10"/>
      <c r="AC8" s="10"/>
      <c r="AD8" s="10"/>
      <c r="AR8" s="15"/>
    </row>
    <row r="9" spans="1:44">
      <c r="A9" s="8">
        <v>4</v>
      </c>
      <c r="B9" s="6">
        <v>15.2</v>
      </c>
      <c r="C9" s="6">
        <f t="shared" si="0"/>
        <v>7.6</v>
      </c>
      <c r="D9" s="6">
        <f t="shared" si="1"/>
        <v>3.8</v>
      </c>
      <c r="E9" s="6">
        <v>67.599999999999994</v>
      </c>
      <c r="F9" s="7">
        <v>0.52749999999999997</v>
      </c>
      <c r="G9" s="17" t="s">
        <v>12</v>
      </c>
      <c r="H9" s="7">
        <v>0.63971724767695914</v>
      </c>
      <c r="I9" s="6">
        <v>-64</v>
      </c>
      <c r="J9" s="6">
        <v>-52</v>
      </c>
      <c r="K9" s="6">
        <v>-38</v>
      </c>
      <c r="L9" s="6">
        <v>-26</v>
      </c>
      <c r="M9" s="6">
        <v>-11</v>
      </c>
      <c r="N9" s="6">
        <v>19</v>
      </c>
      <c r="O9" s="6">
        <v>37</v>
      </c>
      <c r="P9" s="6">
        <v>54</v>
      </c>
      <c r="Q9" s="6">
        <v>-1.9435673600000001</v>
      </c>
      <c r="R9" s="6">
        <v>-1.57914848</v>
      </c>
      <c r="S9" s="6">
        <v>-1.15399312</v>
      </c>
      <c r="T9" s="6">
        <v>-0.78957423999999998</v>
      </c>
      <c r="U9" s="6">
        <v>-0.33405064000000001</v>
      </c>
      <c r="V9" s="6">
        <v>0.57699655999999999</v>
      </c>
      <c r="W9" s="6">
        <v>1.1236248800000002</v>
      </c>
      <c r="X9" s="6">
        <v>10.8</v>
      </c>
      <c r="Y9" s="7">
        <v>1.4613287911124928E-4</v>
      </c>
      <c r="Z9" s="7">
        <v>3.8355655659640113E-3</v>
      </c>
      <c r="AB9" s="10"/>
      <c r="AC9" s="10"/>
      <c r="AD9" s="10"/>
      <c r="AR9" s="15"/>
    </row>
    <row r="10" spans="1:44">
      <c r="A10" s="8">
        <v>5</v>
      </c>
      <c r="B10" s="6">
        <v>20.100000000000001</v>
      </c>
      <c r="C10" s="6">
        <f t="shared" si="0"/>
        <v>10.050000000000001</v>
      </c>
      <c r="D10" s="6">
        <f t="shared" si="1"/>
        <v>5.0250000000000004</v>
      </c>
      <c r="E10" s="6">
        <v>81.099999999999994</v>
      </c>
      <c r="F10" s="7">
        <v>0.60899999999999999</v>
      </c>
      <c r="G10" s="16">
        <v>3371020568588.729</v>
      </c>
      <c r="H10" s="7">
        <v>0.8459418867307158</v>
      </c>
      <c r="I10" s="6">
        <v>-88</v>
      </c>
      <c r="J10" s="6">
        <v>-67</v>
      </c>
      <c r="K10" s="6">
        <v>-46</v>
      </c>
      <c r="L10" s="6">
        <v>-35</v>
      </c>
      <c r="M10" s="6">
        <v>-19</v>
      </c>
      <c r="N10" s="6">
        <v>-7</v>
      </c>
      <c r="O10" s="6">
        <v>49</v>
      </c>
      <c r="P10" s="6">
        <v>71</v>
      </c>
      <c r="Q10" s="6">
        <v>-2.6724051200000001</v>
      </c>
      <c r="R10" s="6">
        <v>-2.03467208</v>
      </c>
      <c r="S10" s="6">
        <v>-1.3969390399999999</v>
      </c>
      <c r="T10" s="6">
        <v>-1.0628884000000001</v>
      </c>
      <c r="U10" s="6">
        <v>-0.57699655999999999</v>
      </c>
      <c r="V10" s="6">
        <v>-0.21257767999999999</v>
      </c>
      <c r="W10" s="6">
        <v>1.48804376</v>
      </c>
      <c r="X10" s="6">
        <v>14.200000000000001</v>
      </c>
      <c r="Y10" s="7">
        <v>1.982199498498094E-4</v>
      </c>
      <c r="Z10" s="7">
        <v>5.0720307813076739E-3</v>
      </c>
      <c r="AB10" s="10"/>
      <c r="AC10" s="10"/>
      <c r="AD10" s="10"/>
      <c r="AR10" s="15"/>
    </row>
    <row r="11" spans="1:44">
      <c r="A11" s="8">
        <v>6</v>
      </c>
      <c r="B11" s="6">
        <v>25.1</v>
      </c>
      <c r="C11" s="6">
        <f t="shared" si="0"/>
        <v>12.55</v>
      </c>
      <c r="D11" s="6">
        <f t="shared" si="1"/>
        <v>6.2750000000000004</v>
      </c>
      <c r="E11" s="6">
        <v>97.7</v>
      </c>
      <c r="F11" s="7">
        <v>0.70150000000000001</v>
      </c>
      <c r="G11" s="16">
        <v>3371020568588.729</v>
      </c>
      <c r="H11" s="7">
        <v>1.0563751918876103</v>
      </c>
      <c r="I11" s="6">
        <v>-112</v>
      </c>
      <c r="J11" s="6">
        <v>-88</v>
      </c>
      <c r="K11" s="6">
        <v>-60</v>
      </c>
      <c r="L11" s="6">
        <v>-39</v>
      </c>
      <c r="M11" s="6">
        <v>-19</v>
      </c>
      <c r="N11" s="6">
        <v>-13</v>
      </c>
      <c r="O11" s="6">
        <v>68</v>
      </c>
      <c r="P11" s="6">
        <v>94</v>
      </c>
      <c r="Q11" s="6">
        <v>-3.4012428799999999</v>
      </c>
      <c r="R11" s="6">
        <v>-2.6724051200000001</v>
      </c>
      <c r="S11" s="6">
        <v>-1.8220943999999999</v>
      </c>
      <c r="T11" s="6">
        <v>-1.18436136</v>
      </c>
      <c r="U11" s="6">
        <v>-0.57699655999999999</v>
      </c>
      <c r="V11" s="6">
        <v>-0.39478711999999999</v>
      </c>
      <c r="W11" s="6">
        <v>2.06504032</v>
      </c>
      <c r="X11" s="6">
        <v>18.8</v>
      </c>
      <c r="Y11" s="7">
        <v>2.6043506068718081E-4</v>
      </c>
      <c r="Z11" s="7">
        <v>6.3337299806379404E-3</v>
      </c>
      <c r="AB11" s="10"/>
      <c r="AC11" s="10"/>
      <c r="AD11" s="10"/>
      <c r="AR11" s="15"/>
    </row>
    <row r="12" spans="1:44">
      <c r="A12" s="8">
        <v>7</v>
      </c>
      <c r="B12" s="6">
        <v>30</v>
      </c>
      <c r="C12" s="6">
        <f t="shared" si="0"/>
        <v>15</v>
      </c>
      <c r="D12" s="6">
        <f t="shared" si="1"/>
        <v>7.5</v>
      </c>
      <c r="E12" s="6">
        <v>116</v>
      </c>
      <c r="F12" s="7">
        <v>0.81</v>
      </c>
      <c r="G12" s="16">
        <v>3371020568588.729</v>
      </c>
      <c r="H12" s="7">
        <v>1.2625998309413666</v>
      </c>
      <c r="I12" s="6">
        <v>-143</v>
      </c>
      <c r="J12" s="6">
        <v>-112</v>
      </c>
      <c r="K12" s="6">
        <v>-75</v>
      </c>
      <c r="L12" s="6">
        <v>-51</v>
      </c>
      <c r="M12" s="6">
        <v>-26</v>
      </c>
      <c r="N12" s="6">
        <v>-3</v>
      </c>
      <c r="O12" s="6">
        <v>102</v>
      </c>
      <c r="P12" s="6">
        <v>123</v>
      </c>
      <c r="Q12" s="6">
        <v>-4.3426583200000008</v>
      </c>
      <c r="R12" s="6">
        <v>-3.4012428799999999</v>
      </c>
      <c r="S12" s="6">
        <v>-2.2776179999999999</v>
      </c>
      <c r="T12" s="6">
        <v>-1.5487802400000001</v>
      </c>
      <c r="U12" s="6">
        <v>-0.78957423999999998</v>
      </c>
      <c r="V12" s="6">
        <v>-9.110472E-2</v>
      </c>
      <c r="W12" s="6">
        <v>3.0975604800000003</v>
      </c>
      <c r="X12" s="6">
        <v>24.6</v>
      </c>
      <c r="Y12" s="7">
        <v>3.5448115448155626E-4</v>
      </c>
      <c r="Z12" s="7">
        <v>7.5701951959816043E-3</v>
      </c>
      <c r="AB12" s="10"/>
      <c r="AC12" s="10"/>
      <c r="AD12" s="10"/>
      <c r="AR12" s="15"/>
    </row>
    <row r="13" spans="1:44">
      <c r="A13" s="8">
        <v>8</v>
      </c>
      <c r="B13" s="6">
        <v>35</v>
      </c>
      <c r="C13" s="6">
        <f t="shared" si="0"/>
        <v>17.5</v>
      </c>
      <c r="D13" s="6">
        <f t="shared" si="1"/>
        <v>8.75</v>
      </c>
      <c r="E13" s="6">
        <v>135.5</v>
      </c>
      <c r="F13" s="7">
        <v>0.91500000000000004</v>
      </c>
      <c r="G13" s="16">
        <v>2862561499337.4785</v>
      </c>
      <c r="H13" s="7">
        <v>1.7346788885231852</v>
      </c>
      <c r="I13" s="6">
        <v>-178</v>
      </c>
      <c r="J13" s="6">
        <v>-128</v>
      </c>
      <c r="K13" s="6">
        <v>-85</v>
      </c>
      <c r="L13" s="6">
        <v>-51</v>
      </c>
      <c r="M13" s="6">
        <v>-12</v>
      </c>
      <c r="N13" s="6">
        <v>-4</v>
      </c>
      <c r="O13" s="6">
        <v>91</v>
      </c>
      <c r="P13" s="6">
        <v>210</v>
      </c>
      <c r="Q13" s="6">
        <v>-5.4055467200000002</v>
      </c>
      <c r="R13" s="6">
        <v>-3.8871347200000002</v>
      </c>
      <c r="S13" s="6">
        <v>-2.5813003999999999</v>
      </c>
      <c r="T13" s="6">
        <v>-1.5487802400000001</v>
      </c>
      <c r="U13" s="6">
        <v>-0.36441888</v>
      </c>
      <c r="V13" s="6">
        <v>-0.12147296</v>
      </c>
      <c r="W13" s="6">
        <v>2.7635098400000002</v>
      </c>
      <c r="X13" s="6">
        <v>42</v>
      </c>
      <c r="Y13" s="7">
        <v>3.8920586453961015E-4</v>
      </c>
      <c r="Z13" s="7">
        <v>1.4500806301080952E-2</v>
      </c>
      <c r="AB13" s="10"/>
      <c r="AC13" s="10"/>
      <c r="AD13" s="10"/>
      <c r="AR13" s="15"/>
    </row>
    <row r="14" spans="1:44">
      <c r="A14" s="8">
        <v>9</v>
      </c>
      <c r="B14" s="6">
        <v>40</v>
      </c>
      <c r="C14" s="6">
        <f t="shared" si="0"/>
        <v>20</v>
      </c>
      <c r="D14" s="6">
        <f t="shared" si="1"/>
        <v>10</v>
      </c>
      <c r="E14" s="6">
        <v>158</v>
      </c>
      <c r="F14" s="7">
        <v>1.0609999999999999</v>
      </c>
      <c r="G14" s="16">
        <v>2571176180110.0786</v>
      </c>
      <c r="H14" s="7">
        <v>2.2071610821149714</v>
      </c>
      <c r="I14" s="6">
        <v>-227</v>
      </c>
      <c r="J14" s="6">
        <v>-158</v>
      </c>
      <c r="K14" s="6">
        <v>-106</v>
      </c>
      <c r="L14" s="6">
        <v>-57</v>
      </c>
      <c r="M14" s="6">
        <v>-6</v>
      </c>
      <c r="N14" s="6">
        <v>-12</v>
      </c>
      <c r="O14" s="6">
        <v>79</v>
      </c>
      <c r="P14" s="6">
        <v>372</v>
      </c>
      <c r="Q14" s="6">
        <v>-6.8935904799999994</v>
      </c>
      <c r="R14" s="6">
        <v>-4.7981819200000002</v>
      </c>
      <c r="S14" s="6">
        <v>-3.21903344</v>
      </c>
      <c r="T14" s="6">
        <v>-1.73098968</v>
      </c>
      <c r="U14" s="6">
        <v>-0.18220944</v>
      </c>
      <c r="V14" s="6">
        <v>-0.36441888</v>
      </c>
      <c r="W14" s="6">
        <v>2.3990909600000001</v>
      </c>
      <c r="X14" s="6">
        <v>74.400000000000006</v>
      </c>
      <c r="Y14" s="7">
        <v>4.4273979067721569E-4</v>
      </c>
      <c r="Z14" s="7">
        <v>2.1440151897397414E-2</v>
      </c>
      <c r="AB14" s="10"/>
      <c r="AC14" s="10"/>
      <c r="AD14" s="10"/>
      <c r="AR14" s="15"/>
    </row>
    <row r="15" spans="1:44">
      <c r="A15" s="8">
        <v>10</v>
      </c>
      <c r="B15" s="6">
        <v>45.2</v>
      </c>
      <c r="C15" s="6">
        <f t="shared" si="0"/>
        <v>22.6</v>
      </c>
      <c r="D15" s="6">
        <f t="shared" si="1"/>
        <v>11.3</v>
      </c>
      <c r="E15" s="6">
        <v>186.1</v>
      </c>
      <c r="F15" s="7">
        <v>1.2629999999999999</v>
      </c>
      <c r="G15" s="16">
        <v>2376375339361.1421</v>
      </c>
      <c r="H15" s="7">
        <v>2.6985425634504292</v>
      </c>
      <c r="I15" s="6">
        <v>-271</v>
      </c>
      <c r="J15" s="6">
        <v>-189</v>
      </c>
      <c r="K15" s="6">
        <v>-120</v>
      </c>
      <c r="L15" s="6">
        <v>-57</v>
      </c>
      <c r="M15" s="6">
        <v>1</v>
      </c>
      <c r="N15" s="6">
        <v>-11</v>
      </c>
      <c r="O15" s="6">
        <v>101</v>
      </c>
      <c r="P15" s="6">
        <v>482</v>
      </c>
      <c r="Q15" s="6">
        <v>-8.2297930400000006</v>
      </c>
      <c r="R15" s="6">
        <v>-5.7395973599999994</v>
      </c>
      <c r="S15" s="6">
        <v>-3.6441887999999998</v>
      </c>
      <c r="T15" s="6">
        <v>-1.73098968</v>
      </c>
      <c r="U15" s="6">
        <v>3.0368240000000001E-2</v>
      </c>
      <c r="V15" s="6">
        <v>-0.33405064000000001</v>
      </c>
      <c r="W15" s="6">
        <v>3.0671922399999998</v>
      </c>
      <c r="X15" s="6">
        <v>96.4</v>
      </c>
      <c r="Y15" s="7">
        <v>5.3823273350439571E-4</v>
      </c>
      <c r="Z15" s="7">
        <v>2.8657071317566552E-2</v>
      </c>
      <c r="AB15" s="10"/>
      <c r="AC15" s="10"/>
      <c r="AD15" s="10"/>
      <c r="AR15" s="15"/>
    </row>
    <row r="16" spans="1:44">
      <c r="A16" s="8">
        <v>11</v>
      </c>
      <c r="B16" s="6">
        <v>50.2</v>
      </c>
      <c r="C16" s="6">
        <f t="shared" si="0"/>
        <v>25.1</v>
      </c>
      <c r="D16" s="6">
        <f t="shared" si="1"/>
        <v>12.55</v>
      </c>
      <c r="E16" s="6">
        <v>216.3</v>
      </c>
      <c r="F16" s="7">
        <v>1.49</v>
      </c>
      <c r="G16" s="16">
        <v>2246001070847.2642</v>
      </c>
      <c r="H16" s="7">
        <v>3.1710247570422143</v>
      </c>
      <c r="I16" s="6">
        <v>-323</v>
      </c>
      <c r="J16" s="6">
        <v>-230</v>
      </c>
      <c r="K16" s="6">
        <v>-138</v>
      </c>
      <c r="L16" s="6">
        <v>-56</v>
      </c>
      <c r="M16" s="6">
        <v>8</v>
      </c>
      <c r="N16" s="6">
        <v>14</v>
      </c>
      <c r="O16" s="6">
        <v>155</v>
      </c>
      <c r="P16" s="6">
        <v>581</v>
      </c>
      <c r="Q16" s="6">
        <v>-9.8089415200000012</v>
      </c>
      <c r="R16" s="6">
        <v>-6.9846952</v>
      </c>
      <c r="S16" s="6">
        <v>-4.1908171199999993</v>
      </c>
      <c r="T16" s="6">
        <v>-1.7006214399999999</v>
      </c>
      <c r="U16" s="6">
        <v>0.24294592000000001</v>
      </c>
      <c r="V16" s="6">
        <v>0.42515535999999998</v>
      </c>
      <c r="W16" s="6">
        <v>4.7070771999999996</v>
      </c>
      <c r="X16" s="6">
        <v>116.2</v>
      </c>
      <c r="Y16" s="7">
        <v>6.9160016585678719E-4</v>
      </c>
      <c r="Z16" s="7">
        <v>3.559641691388301E-2</v>
      </c>
      <c r="AA16" s="5" t="s">
        <v>11</v>
      </c>
      <c r="AB16" s="10"/>
      <c r="AC16" s="10"/>
      <c r="AD16" s="10"/>
      <c r="AR16" s="15"/>
    </row>
    <row r="17" spans="1:44">
      <c r="A17" s="8">
        <v>12</v>
      </c>
      <c r="B17" s="6">
        <v>55.2</v>
      </c>
      <c r="C17" s="6">
        <f t="shared" si="0"/>
        <v>27.6</v>
      </c>
      <c r="D17" s="6">
        <f t="shared" si="1"/>
        <v>13.8</v>
      </c>
      <c r="E17" s="6">
        <v>243.9</v>
      </c>
      <c r="F17" s="7">
        <v>1.6890000000000001</v>
      </c>
      <c r="G17" s="16">
        <v>2149440115281.5837</v>
      </c>
      <c r="H17" s="7">
        <v>3.6435069506340017</v>
      </c>
      <c r="I17" s="6">
        <v>-368</v>
      </c>
      <c r="J17" s="6">
        <v>-261</v>
      </c>
      <c r="K17" s="6">
        <v>-150</v>
      </c>
      <c r="L17" s="6">
        <v>-58</v>
      </c>
      <c r="M17" s="6">
        <v>7</v>
      </c>
      <c r="N17" s="6">
        <v>23</v>
      </c>
      <c r="O17" s="6">
        <v>166</v>
      </c>
      <c r="P17" s="6">
        <v>709</v>
      </c>
      <c r="Q17" s="6">
        <v>-11.175512319999999</v>
      </c>
      <c r="R17" s="6">
        <v>-7.9261106400000001</v>
      </c>
      <c r="S17" s="6">
        <v>-4.5552359999999998</v>
      </c>
      <c r="T17" s="6">
        <v>-1.76135792</v>
      </c>
      <c r="U17" s="6">
        <v>0.21257767999999999</v>
      </c>
      <c r="V17" s="6">
        <v>0.69846951999999995</v>
      </c>
      <c r="W17" s="6">
        <v>5.0411278399999997</v>
      </c>
      <c r="X17" s="6">
        <v>141.80000000000001</v>
      </c>
      <c r="Y17" s="7">
        <v>7.7262445706449689E-4</v>
      </c>
      <c r="Z17" s="7">
        <v>4.2535762510199485E-2</v>
      </c>
      <c r="AB17" s="10"/>
      <c r="AC17" s="10"/>
      <c r="AD17" s="10"/>
      <c r="AR17" s="15"/>
    </row>
    <row r="18" spans="1:44">
      <c r="A18" s="8">
        <v>13</v>
      </c>
      <c r="B18" s="6">
        <v>60</v>
      </c>
      <c r="C18" s="6">
        <f t="shared" si="0"/>
        <v>30</v>
      </c>
      <c r="D18" s="6">
        <f t="shared" si="1"/>
        <v>15</v>
      </c>
      <c r="E18" s="6">
        <v>272.10000000000002</v>
      </c>
      <c r="F18" s="7">
        <v>1.8935</v>
      </c>
      <c r="G18" s="16">
        <v>2077694241079.9568</v>
      </c>
      <c r="H18" s="7">
        <v>4.0970898564821159</v>
      </c>
      <c r="I18" s="6">
        <v>-420</v>
      </c>
      <c r="J18" s="6">
        <v>-288</v>
      </c>
      <c r="K18" s="6">
        <v>-153</v>
      </c>
      <c r="L18" s="6">
        <v>-35</v>
      </c>
      <c r="M18" s="6">
        <v>23</v>
      </c>
      <c r="N18" s="6">
        <v>-30</v>
      </c>
      <c r="O18" s="6">
        <v>130</v>
      </c>
      <c r="P18" s="6">
        <v>828</v>
      </c>
      <c r="Q18" s="6">
        <v>-12.7546608</v>
      </c>
      <c r="R18" s="6">
        <v>-8.7460531200000009</v>
      </c>
      <c r="S18" s="6">
        <v>-4.6463407200000004</v>
      </c>
      <c r="T18" s="6">
        <v>-1.0628884000000001</v>
      </c>
      <c r="U18" s="6">
        <v>0.69846951999999995</v>
      </c>
      <c r="V18" s="6">
        <v>-0.91104719999999995</v>
      </c>
      <c r="W18" s="6">
        <v>3.9478712000000002</v>
      </c>
      <c r="X18" s="6">
        <v>165.60000000000002</v>
      </c>
      <c r="Y18" s="7">
        <v>7.9577425273558156E-4</v>
      </c>
      <c r="Z18" s="7">
        <v>4.9197534282663311E-2</v>
      </c>
      <c r="AB18" s="10"/>
      <c r="AC18" s="10"/>
      <c r="AD18" s="10"/>
      <c r="AR18" s="15"/>
    </row>
    <row r="19" spans="1:44">
      <c r="A19" s="8">
        <v>14</v>
      </c>
      <c r="B19" s="6">
        <v>65.2</v>
      </c>
      <c r="C19" s="6">
        <f t="shared" si="0"/>
        <v>32.6</v>
      </c>
      <c r="D19" s="6">
        <f t="shared" si="1"/>
        <v>16.3</v>
      </c>
      <c r="E19" s="6">
        <v>302.89999999999998</v>
      </c>
      <c r="F19" s="7">
        <v>2.1404999999999998</v>
      </c>
      <c r="G19" s="16">
        <v>2015976415448.1392</v>
      </c>
      <c r="H19" s="7">
        <v>4.5884713378175732</v>
      </c>
      <c r="I19" s="6">
        <v>-464</v>
      </c>
      <c r="J19" s="6">
        <v>-317</v>
      </c>
      <c r="K19" s="6">
        <v>-168</v>
      </c>
      <c r="L19" s="6">
        <v>-37</v>
      </c>
      <c r="M19" s="6">
        <v>26</v>
      </c>
      <c r="N19" s="6">
        <v>-53</v>
      </c>
      <c r="O19" s="6">
        <v>130</v>
      </c>
      <c r="P19" s="6">
        <v>938</v>
      </c>
      <c r="Q19" s="6">
        <v>-14.09086336</v>
      </c>
      <c r="R19" s="6">
        <v>-9.62673208</v>
      </c>
      <c r="S19" s="6">
        <v>-5.1018643199999998</v>
      </c>
      <c r="T19" s="6">
        <v>-1.1236248800000002</v>
      </c>
      <c r="U19" s="6">
        <v>0.78957423999999998</v>
      </c>
      <c r="V19" s="6">
        <v>-1.60951672</v>
      </c>
      <c r="W19" s="6">
        <v>3.9478712000000002</v>
      </c>
      <c r="X19" s="6">
        <v>187.60000000000002</v>
      </c>
      <c r="Y19" s="7">
        <v>8.5943618635875296E-4</v>
      </c>
      <c r="Z19" s="7">
        <v>5.6414453702832427E-2</v>
      </c>
      <c r="AB19" s="10"/>
      <c r="AC19" s="10"/>
      <c r="AD19" s="10"/>
      <c r="AR19" s="15"/>
    </row>
    <row r="20" spans="1:44">
      <c r="A20" s="8">
        <v>15</v>
      </c>
      <c r="B20" s="6">
        <v>70</v>
      </c>
      <c r="C20" s="6">
        <f t="shared" si="0"/>
        <v>35</v>
      </c>
      <c r="D20" s="6">
        <f t="shared" si="1"/>
        <v>17.5</v>
      </c>
      <c r="E20" s="6">
        <v>333.8</v>
      </c>
      <c r="F20" s="7">
        <v>2.3815</v>
      </c>
      <c r="G20" s="16">
        <v>1969683291780.6443</v>
      </c>
      <c r="H20" s="7">
        <v>5.0420542436656888</v>
      </c>
      <c r="I20" s="6">
        <v>-510</v>
      </c>
      <c r="J20" s="6">
        <v>-343</v>
      </c>
      <c r="K20" s="6">
        <v>-175</v>
      </c>
      <c r="L20" s="6">
        <v>-33</v>
      </c>
      <c r="M20" s="6">
        <v>33</v>
      </c>
      <c r="N20" s="6">
        <v>-60</v>
      </c>
      <c r="O20" s="6">
        <v>130</v>
      </c>
      <c r="P20" s="6">
        <v>1038</v>
      </c>
      <c r="Q20" s="6">
        <v>-15.4878024</v>
      </c>
      <c r="R20" s="6">
        <v>-10.41630632</v>
      </c>
      <c r="S20" s="6">
        <v>-5.3144419999999997</v>
      </c>
      <c r="T20" s="6">
        <v>-1.00215192</v>
      </c>
      <c r="U20" s="6">
        <v>1.00215192</v>
      </c>
      <c r="V20" s="6">
        <v>-1.8220943999999999</v>
      </c>
      <c r="W20" s="6">
        <v>3.9478712000000002</v>
      </c>
      <c r="X20" s="6">
        <v>207.60000000000002</v>
      </c>
      <c r="Y20" s="7">
        <v>9.2599183678054864E-4</v>
      </c>
      <c r="Z20" s="7">
        <v>6.3076225475296233E-2</v>
      </c>
      <c r="AB20" s="10"/>
      <c r="AC20" s="10"/>
      <c r="AD20" s="10"/>
      <c r="AR20" s="15"/>
    </row>
    <row r="21" spans="1:44">
      <c r="A21" s="8">
        <v>16</v>
      </c>
      <c r="B21" s="6">
        <v>75.2</v>
      </c>
      <c r="C21" s="6">
        <f t="shared" si="0"/>
        <v>37.6</v>
      </c>
      <c r="D21" s="6">
        <f t="shared" si="1"/>
        <v>18.8</v>
      </c>
      <c r="E21" s="6">
        <v>362.1</v>
      </c>
      <c r="F21" s="7">
        <v>2.6015000000000001</v>
      </c>
      <c r="G21" s="16">
        <v>1928096851617.0469</v>
      </c>
      <c r="H21" s="7">
        <v>5.5334357250011452</v>
      </c>
      <c r="I21" s="6">
        <v>-549</v>
      </c>
      <c r="J21" s="6">
        <v>-372</v>
      </c>
      <c r="K21" s="6">
        <v>-190</v>
      </c>
      <c r="L21" s="6">
        <v>-37</v>
      </c>
      <c r="M21" s="6">
        <v>36</v>
      </c>
      <c r="N21" s="6">
        <v>-54</v>
      </c>
      <c r="O21" s="6">
        <v>136</v>
      </c>
      <c r="P21" s="6">
        <v>1138</v>
      </c>
      <c r="Q21" s="6">
        <v>-16.67216376</v>
      </c>
      <c r="R21" s="6">
        <v>-11.296985280000001</v>
      </c>
      <c r="S21" s="6">
        <v>-5.7699656000000008</v>
      </c>
      <c r="T21" s="6">
        <v>-1.1236248800000002</v>
      </c>
      <c r="U21" s="6">
        <v>1.0932566400000001</v>
      </c>
      <c r="V21" s="6">
        <v>-1.6398849600000001</v>
      </c>
      <c r="W21" s="6">
        <v>4.1300806400000001</v>
      </c>
      <c r="X21" s="6">
        <v>227.60000000000002</v>
      </c>
      <c r="Y21" s="7">
        <v>9.91100617302898E-4</v>
      </c>
      <c r="Z21" s="7">
        <v>7.0293144895465356E-2</v>
      </c>
      <c r="AB21" s="10"/>
      <c r="AC21" s="10"/>
      <c r="AD21" s="10"/>
      <c r="AR21" s="15"/>
    </row>
    <row r="22" spans="1:44">
      <c r="A22" s="8">
        <v>17</v>
      </c>
      <c r="B22" s="6">
        <v>80.2</v>
      </c>
      <c r="C22" s="6">
        <f t="shared" si="0"/>
        <v>40.1</v>
      </c>
      <c r="D22" s="6">
        <f t="shared" si="1"/>
        <v>20.05</v>
      </c>
      <c r="E22" s="6">
        <v>387.7</v>
      </c>
      <c r="F22" s="7">
        <v>2.7835000000000001</v>
      </c>
      <c r="G22" s="16">
        <v>1894527223686.3547</v>
      </c>
      <c r="H22" s="7">
        <v>6.0059179185929326</v>
      </c>
      <c r="I22" s="6">
        <v>-591</v>
      </c>
      <c r="J22" s="6">
        <v>-398</v>
      </c>
      <c r="K22" s="6">
        <v>-198</v>
      </c>
      <c r="L22" s="6">
        <v>-34</v>
      </c>
      <c r="M22" s="6">
        <v>36</v>
      </c>
      <c r="N22" s="6">
        <v>-63</v>
      </c>
      <c r="O22" s="6">
        <v>139</v>
      </c>
      <c r="P22" s="6">
        <v>1226</v>
      </c>
      <c r="Q22" s="6">
        <v>-17.947629840000001</v>
      </c>
      <c r="R22" s="6">
        <v>-12.086559520000002</v>
      </c>
      <c r="S22" s="6">
        <v>-6.0129115199999994</v>
      </c>
      <c r="T22" s="6">
        <v>-1.03252016</v>
      </c>
      <c r="U22" s="6">
        <v>1.0932566400000001</v>
      </c>
      <c r="V22" s="6">
        <v>-1.91319912</v>
      </c>
      <c r="W22" s="6">
        <v>4.2211853600000007</v>
      </c>
      <c r="X22" s="6">
        <v>245.20000000000002</v>
      </c>
      <c r="Y22" s="7">
        <v>1.0562093894224134E-3</v>
      </c>
      <c r="Z22" s="7">
        <v>7.7232490491781852E-2</v>
      </c>
      <c r="AB22" s="10"/>
      <c r="AC22" s="10"/>
      <c r="AD22" s="10"/>
      <c r="AR22" s="15"/>
    </row>
    <row r="23" spans="1:44">
      <c r="A23" s="8">
        <v>18</v>
      </c>
      <c r="B23" s="6">
        <v>85.3</v>
      </c>
      <c r="C23" s="6">
        <f t="shared" si="0"/>
        <v>42.65</v>
      </c>
      <c r="D23" s="6">
        <f t="shared" si="1"/>
        <v>21.324999999999999</v>
      </c>
      <c r="E23" s="6">
        <v>416.8</v>
      </c>
      <c r="F23" s="7">
        <v>3.0165000000000002</v>
      </c>
      <c r="G23" s="16">
        <v>1865323328226.3618</v>
      </c>
      <c r="H23" s="7">
        <v>6.4878497560565513</v>
      </c>
      <c r="I23" s="6">
        <v>-628</v>
      </c>
      <c r="J23" s="6">
        <v>-425</v>
      </c>
      <c r="K23" s="6">
        <v>-208</v>
      </c>
      <c r="L23" s="6">
        <v>-30</v>
      </c>
      <c r="M23" s="6">
        <v>53</v>
      </c>
      <c r="N23" s="6">
        <v>-64</v>
      </c>
      <c r="O23" s="6">
        <v>156</v>
      </c>
      <c r="P23" s="6">
        <v>1324</v>
      </c>
      <c r="Q23" s="6">
        <v>-19.071254720000002</v>
      </c>
      <c r="R23" s="6">
        <v>-12.906502</v>
      </c>
      <c r="S23" s="6">
        <v>-6.3165939199999999</v>
      </c>
      <c r="T23" s="6">
        <v>-0.91104719999999995</v>
      </c>
      <c r="U23" s="6">
        <v>1.60951672</v>
      </c>
      <c r="V23" s="6">
        <v>-1.9435673600000001</v>
      </c>
      <c r="W23" s="6">
        <v>4.7374454400000001</v>
      </c>
      <c r="X23" s="6">
        <v>264.8</v>
      </c>
      <c r="Y23" s="7">
        <v>1.1343399040966151E-3</v>
      </c>
      <c r="Z23" s="7">
        <v>8.4310623000024607E-2</v>
      </c>
      <c r="AB23" s="10"/>
      <c r="AC23" s="10"/>
      <c r="AD23" s="10"/>
      <c r="AR23" s="15"/>
    </row>
    <row r="24" spans="1:44">
      <c r="A24" s="8">
        <v>19</v>
      </c>
      <c r="B24" s="6">
        <v>90</v>
      </c>
      <c r="C24" s="6">
        <f t="shared" si="0"/>
        <v>45</v>
      </c>
      <c r="D24" s="6">
        <f t="shared" si="1"/>
        <v>22.5</v>
      </c>
      <c r="E24" s="6">
        <v>444.9</v>
      </c>
      <c r="F24" s="7">
        <v>3.2450000000000001</v>
      </c>
      <c r="G24" s="16">
        <v>1842005378083.5042</v>
      </c>
      <c r="H24" s="7">
        <v>6.9319830180328337</v>
      </c>
      <c r="I24" s="6">
        <v>-677</v>
      </c>
      <c r="J24" s="6">
        <v>-451</v>
      </c>
      <c r="K24" s="6">
        <v>-215</v>
      </c>
      <c r="L24" s="6">
        <v>-36</v>
      </c>
      <c r="M24" s="6">
        <v>60</v>
      </c>
      <c r="N24" s="6">
        <v>-52</v>
      </c>
      <c r="O24" s="6">
        <v>259</v>
      </c>
      <c r="P24" s="6">
        <v>1432</v>
      </c>
      <c r="Q24" s="6">
        <v>-20.559298480000002</v>
      </c>
      <c r="R24" s="6">
        <v>-13.69607624</v>
      </c>
      <c r="S24" s="6">
        <v>-6.5291715999999997</v>
      </c>
      <c r="T24" s="6">
        <v>-1.0932566400000001</v>
      </c>
      <c r="U24" s="6">
        <v>1.8220943999999999</v>
      </c>
      <c r="V24" s="6">
        <v>-1.57914848</v>
      </c>
      <c r="W24" s="6">
        <v>7.86537416</v>
      </c>
      <c r="X24" s="6">
        <v>286.40000000000003</v>
      </c>
      <c r="Y24" s="7">
        <v>1.3542627568381427E-3</v>
      </c>
      <c r="Z24" s="7">
        <v>9.0833607860562091E-2</v>
      </c>
      <c r="AB24" s="10"/>
      <c r="AC24" s="10"/>
      <c r="AD24" s="10"/>
      <c r="AR24" s="15"/>
    </row>
    <row r="25" spans="1:44">
      <c r="A25" s="8">
        <v>20</v>
      </c>
      <c r="B25" s="6">
        <v>95</v>
      </c>
      <c r="C25" s="6">
        <f t="shared" si="0"/>
        <v>47.5</v>
      </c>
      <c r="D25" s="6">
        <f t="shared" si="1"/>
        <v>23.75</v>
      </c>
      <c r="E25" s="6">
        <v>472.9</v>
      </c>
      <c r="F25" s="7">
        <v>3.4580000000000002</v>
      </c>
      <c r="G25" s="16">
        <v>1820269879699.084</v>
      </c>
      <c r="H25" s="7">
        <v>7.4044652116246192</v>
      </c>
      <c r="I25" s="6">
        <v>-718</v>
      </c>
      <c r="J25" s="6">
        <v>-476</v>
      </c>
      <c r="K25" s="6">
        <v>-230</v>
      </c>
      <c r="L25" s="6">
        <v>-45</v>
      </c>
      <c r="M25" s="6">
        <v>74</v>
      </c>
      <c r="N25" s="6">
        <v>-44</v>
      </c>
      <c r="O25" s="6">
        <v>318</v>
      </c>
      <c r="P25" s="6">
        <v>1521</v>
      </c>
      <c r="Q25" s="6">
        <v>-21.804396319999999</v>
      </c>
      <c r="R25" s="6">
        <v>-14.455282240000001</v>
      </c>
      <c r="S25" s="6">
        <v>-6.9846952</v>
      </c>
      <c r="T25" s="6">
        <v>-1.3665707999999999</v>
      </c>
      <c r="U25" s="6">
        <v>2.2472497600000003</v>
      </c>
      <c r="V25" s="6">
        <v>-1.33620256</v>
      </c>
      <c r="W25" s="6">
        <v>9.6571003199999996</v>
      </c>
      <c r="X25" s="6">
        <v>304.2</v>
      </c>
      <c r="Y25" s="7">
        <v>1.4989487740486584E-3</v>
      </c>
      <c r="Z25" s="7">
        <v>9.77729534568786E-2</v>
      </c>
      <c r="AB25" s="10"/>
      <c r="AC25" s="10"/>
      <c r="AD25" s="10"/>
      <c r="AR25" s="15"/>
    </row>
    <row r="26" spans="1:44">
      <c r="A26" s="8">
        <v>21</v>
      </c>
      <c r="B26" s="6">
        <v>100</v>
      </c>
      <c r="C26" s="6">
        <f t="shared" si="0"/>
        <v>50</v>
      </c>
      <c r="D26" s="6">
        <f t="shared" si="1"/>
        <v>25</v>
      </c>
      <c r="E26" s="6">
        <v>498.4</v>
      </c>
      <c r="F26" s="7">
        <v>3.6629999999999998</v>
      </c>
      <c r="G26" s="16">
        <v>1801141898015.5322</v>
      </c>
      <c r="H26" s="7">
        <v>7.8769474052164066</v>
      </c>
      <c r="I26" s="6">
        <v>-765</v>
      </c>
      <c r="J26" s="6">
        <v>-504</v>
      </c>
      <c r="K26" s="6">
        <v>-238</v>
      </c>
      <c r="L26" s="6">
        <v>-47</v>
      </c>
      <c r="M26" s="6">
        <v>67</v>
      </c>
      <c r="N26" s="6">
        <v>-44</v>
      </c>
      <c r="O26" s="6">
        <v>376</v>
      </c>
      <c r="P26" s="6">
        <v>1609</v>
      </c>
      <c r="Q26" s="6">
        <v>-23.231703599999999</v>
      </c>
      <c r="R26" s="6">
        <v>-15.30559296</v>
      </c>
      <c r="S26" s="6">
        <v>-7.2276411200000004</v>
      </c>
      <c r="T26" s="6">
        <v>-1.42730728</v>
      </c>
      <c r="U26" s="6">
        <v>2.03467208</v>
      </c>
      <c r="V26" s="6">
        <v>-1.33620256</v>
      </c>
      <c r="W26" s="6">
        <v>11.41845824</v>
      </c>
      <c r="X26" s="6">
        <v>321.8</v>
      </c>
      <c r="Y26" s="7">
        <v>1.6508690244674273E-3</v>
      </c>
      <c r="Z26" s="7">
        <v>0.10471229905319504</v>
      </c>
      <c r="AB26" s="10"/>
      <c r="AC26" s="10"/>
      <c r="AD26" s="10"/>
      <c r="AR26" s="15"/>
    </row>
    <row r="27" spans="1:44">
      <c r="A27" s="8">
        <v>22</v>
      </c>
      <c r="B27" s="6">
        <v>105</v>
      </c>
      <c r="C27" s="6">
        <f t="shared" si="0"/>
        <v>52.5</v>
      </c>
      <c r="D27" s="6">
        <f t="shared" si="1"/>
        <v>26.25</v>
      </c>
      <c r="E27" s="6">
        <v>521.9</v>
      </c>
      <c r="F27" s="7">
        <v>3.8454999999999999</v>
      </c>
      <c r="G27" s="16">
        <v>1784178766190.9741</v>
      </c>
      <c r="H27" s="7">
        <v>8.349429598808193</v>
      </c>
      <c r="I27" s="6">
        <v>-811</v>
      </c>
      <c r="J27" s="6">
        <v>-537</v>
      </c>
      <c r="K27" s="6">
        <v>-250</v>
      </c>
      <c r="L27" s="6">
        <v>-50</v>
      </c>
      <c r="M27" s="6">
        <v>64</v>
      </c>
      <c r="N27" s="6">
        <v>-26</v>
      </c>
      <c r="O27" s="6">
        <v>427</v>
      </c>
      <c r="P27" s="6">
        <v>1695</v>
      </c>
      <c r="Q27" s="6">
        <v>-24.628642640000002</v>
      </c>
      <c r="R27" s="6">
        <v>-16.307744880000001</v>
      </c>
      <c r="S27" s="6">
        <v>-7.59206</v>
      </c>
      <c r="T27" s="6">
        <v>-1.5184120000000001</v>
      </c>
      <c r="U27" s="6">
        <v>1.9435673600000001</v>
      </c>
      <c r="V27" s="6">
        <v>-0.78957423999999998</v>
      </c>
      <c r="W27" s="6">
        <v>12.967238480000001</v>
      </c>
      <c r="X27" s="6">
        <v>339</v>
      </c>
      <c r="Y27" s="7">
        <v>1.7912143311065165E-3</v>
      </c>
      <c r="Z27" s="7">
        <v>0.11165164464951151</v>
      </c>
      <c r="AB27" s="10"/>
      <c r="AC27" s="10"/>
      <c r="AD27" s="10"/>
      <c r="AR27" s="15"/>
    </row>
    <row r="28" spans="1:44">
      <c r="A28" s="8">
        <v>23</v>
      </c>
      <c r="B28" s="6">
        <v>110.1</v>
      </c>
      <c r="C28" s="6">
        <f t="shared" si="0"/>
        <v>55.05</v>
      </c>
      <c r="D28" s="6">
        <f t="shared" si="1"/>
        <v>27.524999999999999</v>
      </c>
      <c r="E28" s="6">
        <v>549.20000000000005</v>
      </c>
      <c r="F28" s="7">
        <v>4.0674999999999999</v>
      </c>
      <c r="G28" s="16">
        <v>1768746258741.5305</v>
      </c>
      <c r="H28" s="7">
        <v>8.8313614362718127</v>
      </c>
      <c r="I28" s="6">
        <v>-856</v>
      </c>
      <c r="J28" s="6">
        <v>-562</v>
      </c>
      <c r="K28" s="6">
        <v>-267</v>
      </c>
      <c r="L28" s="6">
        <v>-54</v>
      </c>
      <c r="M28" s="6">
        <v>69</v>
      </c>
      <c r="N28" s="6">
        <v>-19</v>
      </c>
      <c r="O28" s="6">
        <v>489</v>
      </c>
      <c r="P28" s="6">
        <v>1784</v>
      </c>
      <c r="Q28" s="6">
        <v>-25.995213440000001</v>
      </c>
      <c r="R28" s="6">
        <v>-17.06695088</v>
      </c>
      <c r="S28" s="6">
        <v>-8.1083200800000004</v>
      </c>
      <c r="T28" s="6">
        <v>-1.6398849600000001</v>
      </c>
      <c r="U28" s="6">
        <v>2.0954085599999996</v>
      </c>
      <c r="V28" s="6">
        <v>-0.57699655999999999</v>
      </c>
      <c r="W28" s="6">
        <v>14.850069359999999</v>
      </c>
      <c r="X28" s="6">
        <v>356.8</v>
      </c>
      <c r="Y28" s="7">
        <v>1.9460281439893645E-3</v>
      </c>
      <c r="Z28" s="7">
        <v>0.1187297771577543</v>
      </c>
      <c r="AB28" s="10"/>
      <c r="AC28" s="10"/>
      <c r="AD28" s="10"/>
      <c r="AR28" s="15"/>
    </row>
    <row r="29" spans="1:44">
      <c r="A29" s="8">
        <v>24</v>
      </c>
      <c r="B29" s="6">
        <v>115</v>
      </c>
      <c r="C29" s="6">
        <f t="shared" si="0"/>
        <v>57.5</v>
      </c>
      <c r="D29" s="6">
        <f t="shared" si="1"/>
        <v>28.75</v>
      </c>
      <c r="E29" s="6">
        <v>570.70000000000005</v>
      </c>
      <c r="F29" s="7">
        <v>4.2324999999999999</v>
      </c>
      <c r="G29" s="16">
        <v>1755426445725.2864</v>
      </c>
      <c r="H29" s="7">
        <v>9.2943939859917641</v>
      </c>
      <c r="I29" s="6">
        <v>-904</v>
      </c>
      <c r="J29" s="6">
        <v>-594</v>
      </c>
      <c r="K29" s="6">
        <v>-281</v>
      </c>
      <c r="L29" s="6">
        <v>-57</v>
      </c>
      <c r="M29" s="6">
        <v>64</v>
      </c>
      <c r="N29" s="6">
        <v>-20</v>
      </c>
      <c r="O29" s="6">
        <v>551</v>
      </c>
      <c r="P29" s="6">
        <v>1875</v>
      </c>
      <c r="Q29" s="6">
        <v>-27.452888959999999</v>
      </c>
      <c r="R29" s="6">
        <v>-18.038734560000002</v>
      </c>
      <c r="S29" s="6">
        <v>-8.5334754400000001</v>
      </c>
      <c r="T29" s="6">
        <v>-1.73098968</v>
      </c>
      <c r="U29" s="6">
        <v>1.9435673600000001</v>
      </c>
      <c r="V29" s="6">
        <v>-0.60736480000000004</v>
      </c>
      <c r="W29" s="6">
        <v>16.732900239999999</v>
      </c>
      <c r="X29" s="6">
        <v>375</v>
      </c>
      <c r="Y29" s="7">
        <v>2.1051824337507963E-3</v>
      </c>
      <c r="Z29" s="7">
        <v>0.1255303358421444</v>
      </c>
      <c r="AB29" s="10"/>
      <c r="AC29" s="10"/>
      <c r="AD29" s="10"/>
      <c r="AR29" s="15"/>
    </row>
    <row r="30" spans="1:44">
      <c r="A30" s="8">
        <v>25</v>
      </c>
      <c r="B30" s="6">
        <v>120</v>
      </c>
      <c r="C30" s="6">
        <f t="shared" si="0"/>
        <v>60</v>
      </c>
      <c r="D30" s="6">
        <f t="shared" si="1"/>
        <v>30</v>
      </c>
      <c r="E30" s="6">
        <v>596.70000000000005</v>
      </c>
      <c r="F30" s="7">
        <v>4.444</v>
      </c>
      <c r="G30" s="16">
        <v>1743136667954.1472</v>
      </c>
      <c r="H30" s="7">
        <v>9.7668761795835479</v>
      </c>
      <c r="I30" s="6">
        <v>-954</v>
      </c>
      <c r="J30" s="6">
        <v>-630</v>
      </c>
      <c r="K30" s="6">
        <v>-293</v>
      </c>
      <c r="L30" s="6">
        <v>-56</v>
      </c>
      <c r="M30" s="6">
        <v>60</v>
      </c>
      <c r="N30" s="6">
        <v>-17</v>
      </c>
      <c r="O30" s="6">
        <v>613</v>
      </c>
      <c r="P30" s="6">
        <v>1957</v>
      </c>
      <c r="Q30" s="6">
        <v>-28.971300960000001</v>
      </c>
      <c r="R30" s="6">
        <v>-19.131991200000002</v>
      </c>
      <c r="S30" s="6">
        <v>-8.8978943199999989</v>
      </c>
      <c r="T30" s="6">
        <v>-1.7006214399999999</v>
      </c>
      <c r="U30" s="6">
        <v>1.8220943999999999</v>
      </c>
      <c r="V30" s="6">
        <v>-0.51626008000000001</v>
      </c>
      <c r="W30" s="6">
        <v>18.61573112</v>
      </c>
      <c r="X30" s="6">
        <v>391.40000000000003</v>
      </c>
      <c r="Y30" s="7">
        <v>2.2672303282462725E-3</v>
      </c>
      <c r="Z30" s="7">
        <v>0.13246968143846094</v>
      </c>
      <c r="AB30" s="10"/>
      <c r="AC30" s="10"/>
      <c r="AD30" s="10"/>
      <c r="AR30" s="15"/>
    </row>
    <row r="31" spans="1:44">
      <c r="A31" s="8">
        <v>26</v>
      </c>
      <c r="B31" s="6">
        <v>125.7</v>
      </c>
      <c r="C31" s="6">
        <f t="shared" si="0"/>
        <v>62.85</v>
      </c>
      <c r="D31" s="6">
        <f t="shared" si="1"/>
        <v>31.425000000000001</v>
      </c>
      <c r="E31" s="6">
        <v>625.79999999999995</v>
      </c>
      <c r="F31" s="7">
        <v>4.6825000000000001</v>
      </c>
      <c r="G31" s="16">
        <v>1730500929035.2856</v>
      </c>
      <c r="H31" s="7">
        <v>10.305505880278183</v>
      </c>
      <c r="I31" s="6">
        <v>-1011</v>
      </c>
      <c r="J31" s="6">
        <v>-660</v>
      </c>
      <c r="K31" s="6">
        <v>-311</v>
      </c>
      <c r="L31" s="6">
        <v>-64</v>
      </c>
      <c r="M31" s="6">
        <v>57</v>
      </c>
      <c r="N31" s="6">
        <v>-8</v>
      </c>
      <c r="O31" s="6">
        <v>676</v>
      </c>
      <c r="P31" s="6">
        <v>2043</v>
      </c>
      <c r="Q31" s="6">
        <v>-30.702290639999998</v>
      </c>
      <c r="R31" s="6">
        <v>-20.0430384</v>
      </c>
      <c r="S31" s="6">
        <v>-9.4445226399999989</v>
      </c>
      <c r="T31" s="6">
        <v>-1.9435673600000001</v>
      </c>
      <c r="U31" s="6">
        <v>1.73098968</v>
      </c>
      <c r="V31" s="6">
        <v>-0.24294592000000001</v>
      </c>
      <c r="W31" s="6">
        <v>20.528930240000001</v>
      </c>
      <c r="X31" s="6">
        <v>408.6</v>
      </c>
      <c r="Y31" s="7">
        <v>2.440852939989302E-3</v>
      </c>
      <c r="Z31" s="7">
        <v>0.1403805354182617</v>
      </c>
      <c r="AB31" s="10"/>
      <c r="AC31" s="10"/>
      <c r="AD31" s="10"/>
      <c r="AR31" s="15"/>
    </row>
    <row r="32" spans="1:44">
      <c r="A32" s="8">
        <v>27</v>
      </c>
      <c r="B32" s="6">
        <v>130.30000000000001</v>
      </c>
      <c r="C32" s="6">
        <f t="shared" si="0"/>
        <v>65.150000000000006</v>
      </c>
      <c r="D32" s="6">
        <f t="shared" si="1"/>
        <v>32.575000000000003</v>
      </c>
      <c r="E32" s="6">
        <v>650</v>
      </c>
      <c r="F32" s="7">
        <v>4.8775000000000004</v>
      </c>
      <c r="G32" s="16">
        <v>1721227777478.5876</v>
      </c>
      <c r="H32" s="7">
        <v>10.740189498382632</v>
      </c>
      <c r="I32" s="6">
        <v>-1061</v>
      </c>
      <c r="J32" s="6">
        <v>-697</v>
      </c>
      <c r="K32" s="6">
        <v>-326</v>
      </c>
      <c r="L32" s="6">
        <v>-64</v>
      </c>
      <c r="M32" s="6">
        <v>57</v>
      </c>
      <c r="N32" s="6">
        <v>-5</v>
      </c>
      <c r="O32" s="6">
        <v>749</v>
      </c>
      <c r="P32" s="6">
        <v>2125</v>
      </c>
      <c r="Q32" s="6">
        <v>-32.220702639999999</v>
      </c>
      <c r="R32" s="6">
        <v>-21.166663280000002</v>
      </c>
      <c r="S32" s="6">
        <v>-9.90004624</v>
      </c>
      <c r="T32" s="6">
        <v>-1.9435673600000001</v>
      </c>
      <c r="U32" s="6">
        <v>1.73098968</v>
      </c>
      <c r="V32" s="6">
        <v>-0.15184120000000001</v>
      </c>
      <c r="W32" s="6">
        <v>22.745811760000002</v>
      </c>
      <c r="X32" s="6">
        <v>425</v>
      </c>
      <c r="Y32" s="7">
        <v>2.6188159642124287E-3</v>
      </c>
      <c r="Z32" s="7">
        <v>0.14676473336687282</v>
      </c>
      <c r="AB32" s="10"/>
      <c r="AC32" s="10"/>
      <c r="AD32" s="10"/>
      <c r="AR32" s="15"/>
    </row>
    <row r="33" spans="1:44">
      <c r="A33" s="8">
        <v>28</v>
      </c>
      <c r="B33" s="6">
        <v>135</v>
      </c>
      <c r="C33" s="6">
        <f t="shared" si="0"/>
        <v>67.5</v>
      </c>
      <c r="D33" s="6">
        <f t="shared" si="1"/>
        <v>33.75</v>
      </c>
      <c r="E33" s="6">
        <v>678.9</v>
      </c>
      <c r="F33" s="7">
        <v>5.1150000000000002</v>
      </c>
      <c r="G33" s="16">
        <v>1712497520894.6287</v>
      </c>
      <c r="H33" s="7">
        <v>11.184322760358906</v>
      </c>
      <c r="I33" s="6">
        <v>-1115</v>
      </c>
      <c r="J33" s="6">
        <v>-730</v>
      </c>
      <c r="K33" s="6">
        <v>-338</v>
      </c>
      <c r="L33" s="6">
        <v>-65</v>
      </c>
      <c r="M33" s="6">
        <v>66</v>
      </c>
      <c r="N33" s="6">
        <v>-23</v>
      </c>
      <c r="O33" s="6">
        <v>852</v>
      </c>
      <c r="P33" s="6">
        <v>2210</v>
      </c>
      <c r="Q33" s="6">
        <v>-33.860587600000002</v>
      </c>
      <c r="R33" s="6">
        <v>-22.168815200000001</v>
      </c>
      <c r="S33" s="6">
        <v>-10.264465120000001</v>
      </c>
      <c r="T33" s="6">
        <v>-1.9739356000000001</v>
      </c>
      <c r="U33" s="6">
        <v>2.0043038399999999</v>
      </c>
      <c r="V33" s="6">
        <v>-0.69846951999999995</v>
      </c>
      <c r="W33" s="6">
        <v>25.873740480000002</v>
      </c>
      <c r="X33" s="6">
        <v>442</v>
      </c>
      <c r="Y33" s="7">
        <v>2.8459717770152881E-3</v>
      </c>
      <c r="Z33" s="7">
        <v>0.1532877182274103</v>
      </c>
      <c r="AB33" s="10"/>
      <c r="AC33" s="10"/>
      <c r="AD33" s="10"/>
      <c r="AR33" s="15"/>
    </row>
    <row r="34" spans="1:44">
      <c r="A34" s="8">
        <v>29</v>
      </c>
      <c r="B34" s="6">
        <v>140</v>
      </c>
      <c r="C34" s="6">
        <f t="shared" si="0"/>
        <v>70</v>
      </c>
      <c r="D34" s="6">
        <f t="shared" si="1"/>
        <v>35</v>
      </c>
      <c r="E34" s="6">
        <v>710.3</v>
      </c>
      <c r="F34" s="7">
        <v>5.3914999999999997</v>
      </c>
      <c r="G34" s="16">
        <v>1703940323138.7393</v>
      </c>
      <c r="H34" s="7">
        <v>11.656804953950692</v>
      </c>
      <c r="I34" s="6">
        <v>-1178</v>
      </c>
      <c r="J34" s="6">
        <v>-760</v>
      </c>
      <c r="K34" s="6">
        <v>-348</v>
      </c>
      <c r="L34" s="6">
        <v>-53</v>
      </c>
      <c r="M34" s="6">
        <v>127</v>
      </c>
      <c r="N34" s="6">
        <v>-7</v>
      </c>
      <c r="O34" s="6">
        <v>1062</v>
      </c>
      <c r="P34" s="6">
        <v>2307</v>
      </c>
      <c r="Q34" s="6">
        <v>-35.773786720000004</v>
      </c>
      <c r="R34" s="6">
        <v>-23.079862400000003</v>
      </c>
      <c r="S34" s="6">
        <v>-10.56814752</v>
      </c>
      <c r="T34" s="6">
        <v>-1.60951672</v>
      </c>
      <c r="U34" s="6">
        <v>3.8567664800000001</v>
      </c>
      <c r="V34" s="6">
        <v>-0.21257767999999999</v>
      </c>
      <c r="W34" s="6">
        <v>32.25107088</v>
      </c>
      <c r="X34" s="6">
        <v>461.40000000000003</v>
      </c>
      <c r="Y34" s="7">
        <v>3.2409617447526351E-3</v>
      </c>
      <c r="Z34" s="7">
        <v>0.16022706382372678</v>
      </c>
      <c r="AB34" s="10"/>
      <c r="AC34" s="10"/>
      <c r="AD34" s="10"/>
      <c r="AR34" s="15"/>
    </row>
    <row r="35" spans="1:44">
      <c r="A35" s="8">
        <v>30</v>
      </c>
      <c r="B35" s="6">
        <v>145</v>
      </c>
      <c r="C35" s="6">
        <f t="shared" si="0"/>
        <v>72.5</v>
      </c>
      <c r="D35" s="6">
        <f t="shared" si="1"/>
        <v>36.25</v>
      </c>
      <c r="E35" s="6">
        <v>745.9</v>
      </c>
      <c r="F35" s="7">
        <v>5.6829999999999998</v>
      </c>
      <c r="G35" s="16">
        <v>1696049796641.8474</v>
      </c>
      <c r="H35" s="7">
        <v>12.129287147542481</v>
      </c>
      <c r="I35" s="6">
        <v>-1264</v>
      </c>
      <c r="J35" s="6">
        <v>-795</v>
      </c>
      <c r="K35" s="6">
        <v>-344</v>
      </c>
      <c r="L35" s="6">
        <v>10</v>
      </c>
      <c r="M35" s="6">
        <v>290</v>
      </c>
      <c r="N35" s="6">
        <v>31</v>
      </c>
      <c r="O35" s="6">
        <v>1430</v>
      </c>
      <c r="P35" s="6">
        <v>2654</v>
      </c>
      <c r="Q35" s="6">
        <v>-38.385455360000002</v>
      </c>
      <c r="R35" s="6">
        <v>-24.142750800000002</v>
      </c>
      <c r="S35" s="6">
        <v>-10.44667456</v>
      </c>
      <c r="T35" s="6">
        <v>0.30368240000000002</v>
      </c>
      <c r="U35" s="6">
        <v>8.8067896000000001</v>
      </c>
      <c r="V35" s="6">
        <v>0.94141543999999999</v>
      </c>
      <c r="W35" s="6">
        <v>43.426583200000003</v>
      </c>
      <c r="X35" s="6">
        <v>530.80000000000007</v>
      </c>
      <c r="Y35" s="7">
        <v>3.8978292083424737E-3</v>
      </c>
      <c r="Z35" s="7">
        <v>0.16716640942004324</v>
      </c>
      <c r="AB35" s="10"/>
      <c r="AC35" s="10"/>
      <c r="AD35" s="10"/>
      <c r="AR35" s="15"/>
    </row>
    <row r="36" spans="1:44">
      <c r="A36" s="8">
        <v>31</v>
      </c>
      <c r="B36" s="6">
        <v>150.1</v>
      </c>
      <c r="C36" s="6">
        <f t="shared" si="0"/>
        <v>75.05</v>
      </c>
      <c r="D36" s="6">
        <f t="shared" si="1"/>
        <v>37.524999999999999</v>
      </c>
      <c r="E36" s="6">
        <v>776.9</v>
      </c>
      <c r="F36" s="7">
        <v>5.9470000000000001</v>
      </c>
      <c r="G36" s="16">
        <v>1688610555832.7749</v>
      </c>
      <c r="H36" s="7">
        <v>12.611218985006102</v>
      </c>
      <c r="I36" s="6">
        <v>-1341</v>
      </c>
      <c r="J36" s="6">
        <v>-830</v>
      </c>
      <c r="K36" s="6">
        <v>-347</v>
      </c>
      <c r="L36" s="6">
        <v>51</v>
      </c>
      <c r="M36" s="6">
        <v>390</v>
      </c>
      <c r="N36" s="6">
        <v>-9</v>
      </c>
      <c r="O36" s="6">
        <v>1700</v>
      </c>
      <c r="P36" s="6">
        <v>2789</v>
      </c>
      <c r="Q36" s="6">
        <v>-40.723809840000001</v>
      </c>
      <c r="R36" s="6">
        <v>-25.2056392</v>
      </c>
      <c r="S36" s="6">
        <v>-10.537779280000001</v>
      </c>
      <c r="T36" s="6">
        <v>1.5487802400000001</v>
      </c>
      <c r="U36" s="6">
        <v>11.843613600000001</v>
      </c>
      <c r="V36" s="6">
        <v>-0.27331416000000003</v>
      </c>
      <c r="W36" s="6">
        <v>51.626007999999999</v>
      </c>
      <c r="X36" s="6">
        <v>557.80000000000007</v>
      </c>
      <c r="Y36" s="7">
        <v>4.3998820582518139E-3</v>
      </c>
      <c r="Z36" s="7">
        <v>0.17424454192828606</v>
      </c>
      <c r="AB36" s="10"/>
      <c r="AC36" s="10"/>
      <c r="AD36" s="10"/>
      <c r="AR36" s="15"/>
    </row>
    <row r="37" spans="1:44">
      <c r="A37" s="8">
        <v>32</v>
      </c>
      <c r="B37" s="6">
        <v>154.9</v>
      </c>
      <c r="C37" s="6">
        <f t="shared" si="0"/>
        <v>77.45</v>
      </c>
      <c r="D37" s="6">
        <f t="shared" si="1"/>
        <v>38.725000000000001</v>
      </c>
      <c r="E37" s="6">
        <v>950.9</v>
      </c>
      <c r="F37" s="7">
        <v>7.7050000000000001</v>
      </c>
      <c r="G37" s="16">
        <v>1682110274889.3738</v>
      </c>
      <c r="H37" s="7">
        <v>13.06480189085422</v>
      </c>
      <c r="I37" s="6">
        <v>-2235</v>
      </c>
      <c r="J37" s="6">
        <v>-1139</v>
      </c>
      <c r="K37" s="6">
        <v>-47</v>
      </c>
      <c r="L37" s="6">
        <v>1189</v>
      </c>
      <c r="M37" s="6">
        <v>19804</v>
      </c>
      <c r="N37" s="6">
        <v>-143</v>
      </c>
      <c r="O37" s="6">
        <v>19876</v>
      </c>
      <c r="P37" s="6">
        <v>2547</v>
      </c>
      <c r="Q37" s="6">
        <v>-67.873016399999997</v>
      </c>
      <c r="R37" s="6">
        <v>-34.58942536</v>
      </c>
      <c r="S37" s="6">
        <v>-1.42730728</v>
      </c>
      <c r="T37" s="6">
        <v>36.107837359999998</v>
      </c>
      <c r="U37" s="6">
        <v>601.41262496000002</v>
      </c>
      <c r="V37" s="6">
        <v>-4.3426583200000008</v>
      </c>
      <c r="W37" s="6">
        <v>603.59913824</v>
      </c>
      <c r="X37" s="6">
        <v>509.40000000000003</v>
      </c>
      <c r="Y37" s="7">
        <v>3.1980682775346159E-2</v>
      </c>
      <c r="Z37" s="7">
        <v>0.18090631370074989</v>
      </c>
      <c r="AB37" s="10"/>
      <c r="AC37" s="10"/>
      <c r="AD37" s="10"/>
      <c r="AR37" s="15"/>
    </row>
    <row r="38" spans="1:44">
      <c r="A38" s="8">
        <v>33</v>
      </c>
      <c r="B38" s="6">
        <v>146.69999999999999</v>
      </c>
      <c r="C38" s="6">
        <f t="shared" si="0"/>
        <v>73.349999999999994</v>
      </c>
      <c r="D38" s="6">
        <f t="shared" si="1"/>
        <v>36.674999999999997</v>
      </c>
      <c r="E38" s="6">
        <v>954.7</v>
      </c>
      <c r="F38" s="7">
        <v>7.7549999999999999</v>
      </c>
      <c r="G38" s="16">
        <v>1693505223250.489</v>
      </c>
      <c r="H38" s="7">
        <v>12.289931093363686</v>
      </c>
      <c r="I38" s="6">
        <v>-2534</v>
      </c>
      <c r="J38" s="6">
        <v>-1259</v>
      </c>
      <c r="K38" s="6">
        <v>-2</v>
      </c>
      <c r="L38" s="6">
        <v>19472</v>
      </c>
      <c r="M38" s="6">
        <v>19804</v>
      </c>
      <c r="N38" s="6">
        <v>-181</v>
      </c>
      <c r="O38" s="6">
        <v>19876</v>
      </c>
      <c r="P38" s="6">
        <v>2123</v>
      </c>
      <c r="Q38" s="6">
        <v>-76.953120160000012</v>
      </c>
      <c r="R38" s="6">
        <v>-38.233614159999995</v>
      </c>
      <c r="S38" s="6">
        <v>-6.0736480000000002E-2</v>
      </c>
      <c r="T38" s="6">
        <v>591.33036928000001</v>
      </c>
      <c r="U38" s="6">
        <v>601.41262496000002</v>
      </c>
      <c r="V38" s="6">
        <v>-5.4966514399999999</v>
      </c>
      <c r="W38" s="6">
        <v>603.59913824</v>
      </c>
      <c r="X38" s="6">
        <v>424.6</v>
      </c>
      <c r="Y38" s="7">
        <v>3.2412846536830742E-2</v>
      </c>
      <c r="Z38" s="7">
        <v>0.16952578692279083</v>
      </c>
      <c r="AB38" s="10"/>
      <c r="AC38" s="10"/>
      <c r="AD38" s="10"/>
      <c r="AR38" s="15"/>
    </row>
    <row r="39" spans="1:44">
      <c r="A39" s="8">
        <v>34</v>
      </c>
      <c r="B39" s="6">
        <v>146</v>
      </c>
      <c r="C39" s="6">
        <f t="shared" si="0"/>
        <v>73</v>
      </c>
      <c r="D39" s="6">
        <f t="shared" si="1"/>
        <v>36.5</v>
      </c>
      <c r="E39" s="6">
        <v>956.9</v>
      </c>
      <c r="F39" s="7">
        <v>7.7865000000000002</v>
      </c>
      <c r="G39" s="16">
        <v>1694544888972.1531</v>
      </c>
      <c r="H39" s="7">
        <v>12.22378358626084</v>
      </c>
      <c r="I39" s="6">
        <v>-2563</v>
      </c>
      <c r="J39" s="6">
        <v>-1273</v>
      </c>
      <c r="K39" s="6">
        <v>-7</v>
      </c>
      <c r="L39" s="6">
        <v>19472</v>
      </c>
      <c r="M39" s="6">
        <v>19804</v>
      </c>
      <c r="N39" s="6">
        <v>-154</v>
      </c>
      <c r="O39" s="6">
        <v>19876</v>
      </c>
      <c r="P39" s="6">
        <v>2041</v>
      </c>
      <c r="Q39" s="6">
        <v>-77.833799119999995</v>
      </c>
      <c r="R39" s="6">
        <v>-38.65876952</v>
      </c>
      <c r="S39" s="6">
        <v>-0.21257767999999999</v>
      </c>
      <c r="T39" s="6">
        <v>591.33036928000001</v>
      </c>
      <c r="U39" s="6">
        <v>601.41262496000002</v>
      </c>
      <c r="V39" s="6">
        <v>-4.67670896</v>
      </c>
      <c r="W39" s="6">
        <v>603.59913824</v>
      </c>
      <c r="X39" s="6">
        <v>408.20000000000005</v>
      </c>
      <c r="Y39" s="7">
        <v>3.2454761443887481E-2</v>
      </c>
      <c r="Z39" s="7">
        <v>0.16855427853930655</v>
      </c>
      <c r="AB39" s="10"/>
      <c r="AC39" s="10"/>
      <c r="AD39" s="10"/>
      <c r="AR39" s="15"/>
    </row>
    <row r="40" spans="1:44">
      <c r="A40" s="14">
        <v>35</v>
      </c>
      <c r="B40" s="12">
        <v>0</v>
      </c>
      <c r="C40" s="12">
        <f t="shared" si="0"/>
        <v>0</v>
      </c>
      <c r="D40" s="12">
        <f t="shared" si="1"/>
        <v>0</v>
      </c>
      <c r="E40" s="12">
        <v>323.89999999999998</v>
      </c>
      <c r="F40" s="13">
        <v>3.222</v>
      </c>
      <c r="G40" s="12">
        <v>0</v>
      </c>
      <c r="H40" s="12">
        <v>0</v>
      </c>
      <c r="I40" s="12">
        <v>-1237</v>
      </c>
      <c r="J40" s="12">
        <v>-482</v>
      </c>
      <c r="K40" s="12">
        <v>321</v>
      </c>
      <c r="L40" s="12">
        <v>19472</v>
      </c>
      <c r="M40" s="12">
        <v>19804</v>
      </c>
      <c r="N40" s="12">
        <v>-83</v>
      </c>
      <c r="O40" s="12">
        <v>19876</v>
      </c>
      <c r="P40" s="12">
        <v>1595</v>
      </c>
      <c r="Q40" s="12">
        <v>-37.56551288</v>
      </c>
      <c r="R40" s="12">
        <v>-14.637491679999998</v>
      </c>
      <c r="S40" s="12">
        <v>9.7482050400000002</v>
      </c>
      <c r="T40" s="12">
        <v>591.33036928000001</v>
      </c>
      <c r="U40" s="12">
        <v>601.41262496000002</v>
      </c>
      <c r="V40" s="12">
        <v>-2.5205639199999998</v>
      </c>
      <c r="W40" s="12">
        <v>603.59913824</v>
      </c>
      <c r="X40" s="12">
        <v>319</v>
      </c>
      <c r="Y40" s="13">
        <v>3.0538124148831391E-2</v>
      </c>
      <c r="Z40" s="12">
        <v>0</v>
      </c>
      <c r="AA40" s="11"/>
      <c r="AB40" s="10"/>
      <c r="AC40" s="10"/>
      <c r="AD40" s="10"/>
    </row>
    <row r="41" spans="1:44">
      <c r="AA41" s="6"/>
      <c r="AB41" s="9"/>
    </row>
    <row r="42" spans="1:44">
      <c r="AA42" s="6"/>
      <c r="AB42" s="9"/>
    </row>
    <row r="43" spans="1:44">
      <c r="AA43" s="6"/>
      <c r="AB43" s="9"/>
    </row>
    <row r="44" spans="1:44">
      <c r="AA44" s="6"/>
      <c r="AB44" s="9"/>
    </row>
    <row r="45" spans="1:44">
      <c r="AA45" s="6"/>
      <c r="AB45" s="9"/>
    </row>
    <row r="46" spans="1:44">
      <c r="AA46" s="6"/>
      <c r="AB46" s="9"/>
    </row>
    <row r="47" spans="1:44">
      <c r="AA47" s="6"/>
      <c r="AB47" s="9"/>
    </row>
    <row r="48" spans="1:44">
      <c r="AA48" s="6"/>
      <c r="AB48" s="9"/>
    </row>
    <row r="49" spans="27:28">
      <c r="AA49" s="6"/>
      <c r="AB49" s="9"/>
    </row>
    <row r="50" spans="27:28">
      <c r="AA50" s="6"/>
      <c r="AB50" s="9"/>
    </row>
    <row r="51" spans="27:28">
      <c r="AA51" s="6"/>
      <c r="AB51" s="9"/>
    </row>
    <row r="52" spans="27:28">
      <c r="AA52" s="6"/>
      <c r="AB52" s="9"/>
    </row>
    <row r="53" spans="27:28">
      <c r="AA53" s="6"/>
      <c r="AB53" s="9"/>
    </row>
    <row r="54" spans="27:28">
      <c r="AA54" s="6"/>
      <c r="AB54" s="9"/>
    </row>
    <row r="55" spans="27:28">
      <c r="AA55" s="6"/>
      <c r="AB55" s="9"/>
    </row>
    <row r="56" spans="27:28">
      <c r="AA56" s="6"/>
      <c r="AB56" s="9"/>
    </row>
    <row r="57" spans="27:28">
      <c r="AA57" s="6"/>
      <c r="AB57" s="9"/>
    </row>
    <row r="58" spans="27:28">
      <c r="AA58" s="6"/>
      <c r="AB58" s="9"/>
    </row>
    <row r="59" spans="27:28">
      <c r="AA59" s="6"/>
      <c r="AB59" s="9"/>
    </row>
    <row r="60" spans="27:28">
      <c r="AA60" s="6"/>
      <c r="AB60" s="9"/>
    </row>
    <row r="61" spans="27:28">
      <c r="AA61" s="6"/>
      <c r="AB61" s="9"/>
    </row>
    <row r="62" spans="27:28">
      <c r="AA62" s="6"/>
      <c r="AB62" s="9"/>
    </row>
    <row r="63" spans="27:28">
      <c r="AA63" s="6"/>
      <c r="AB63" s="9"/>
    </row>
    <row r="64" spans="27:28">
      <c r="AA64" s="6"/>
      <c r="AB64" s="9"/>
    </row>
    <row r="65" spans="27:28">
      <c r="AA65" s="6"/>
      <c r="AB65" s="9"/>
    </row>
    <row r="66" spans="27:28">
      <c r="AA66" s="6"/>
      <c r="AB66" s="9"/>
    </row>
    <row r="67" spans="27:28">
      <c r="AA67" s="6"/>
      <c r="AB67" s="9"/>
    </row>
    <row r="68" spans="27:28">
      <c r="AA68" s="6"/>
      <c r="AB68" s="9"/>
    </row>
    <row r="69" spans="27:28">
      <c r="AA69" s="6"/>
      <c r="AB69" s="9"/>
    </row>
    <row r="70" spans="27:28">
      <c r="AA70" s="6"/>
      <c r="AB70" s="9"/>
    </row>
    <row r="71" spans="27:28">
      <c r="AA71" s="6"/>
      <c r="AB71" s="9"/>
    </row>
  </sheetData>
  <mergeCells count="13">
    <mergeCell ref="I1:I2"/>
    <mergeCell ref="A1:A2"/>
    <mergeCell ref="B1:B2"/>
    <mergeCell ref="J1:J2"/>
    <mergeCell ref="AA4:AA5"/>
    <mergeCell ref="A4:A5"/>
    <mergeCell ref="E4:F4"/>
    <mergeCell ref="G4:H4"/>
    <mergeCell ref="I4:P4"/>
    <mergeCell ref="Q4:X4"/>
    <mergeCell ref="C1:D1"/>
    <mergeCell ref="E1:G1"/>
    <mergeCell ref="H1:H2"/>
  </mergeCells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20170001</dc:creator>
  <cp:lastModifiedBy>YZ</cp:lastModifiedBy>
  <dcterms:created xsi:type="dcterms:W3CDTF">2017-04-16T10:12:29Z</dcterms:created>
  <dcterms:modified xsi:type="dcterms:W3CDTF">2017-05-05T05:13:17Z</dcterms:modified>
</cp:coreProperties>
</file>