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workspace\3.20qh超高音速风洞\3D\工具\"/>
    </mc:Choice>
  </mc:AlternateContent>
  <xr:revisionPtr revIDLastSave="0" documentId="13_ncr:1_{83CFDAC5-B3F6-4B92-B492-F64BA82242FD}" xr6:coauthVersionLast="47" xr6:coauthVersionMax="47" xr10:uidLastSave="{00000000-0000-0000-0000-000000000000}"/>
  <bookViews>
    <workbookView xWindow="-98" yWindow="-98" windowWidth="19396" windowHeight="10546" tabRatio="544" xr2:uid="{00000000-000D-0000-FFFF-FFFF00000000}"/>
  </bookViews>
  <sheets>
    <sheet name="法兰尺寸控制" sheetId="5" r:id="rId1"/>
    <sheet name="整体钢制管法兰" sheetId="2" r:id="rId2"/>
    <sheet name="O型圈密封面尺寸" sheetId="4" r:id="rId3"/>
    <sheet name="螺栓和螺钉通孔" sheetId="1" r:id="rId4"/>
    <sheet name="注释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5" l="1"/>
  <c r="M25" i="5"/>
</calcChain>
</file>

<file path=xl/sharedStrings.xml><?xml version="1.0" encoding="utf-8"?>
<sst xmlns="http://schemas.openxmlformats.org/spreadsheetml/2006/main" count="183" uniqueCount="138">
  <si>
    <t xml:space="preserve"> </t>
  </si>
  <si>
    <t>螺纹规格 d</t>
  </si>
  <si>
    <t xml:space="preserve"> M1.2</t>
  </si>
  <si>
    <t xml:space="preserve"> M1.4</t>
  </si>
  <si>
    <t xml:space="preserve"> M1.6</t>
  </si>
  <si>
    <t xml:space="preserve"> M1.8</t>
  </si>
  <si>
    <t xml:space="preserve"> M2</t>
  </si>
  <si>
    <t xml:space="preserve"> M2.5</t>
  </si>
  <si>
    <t xml:space="preserve"> M3</t>
  </si>
  <si>
    <t xml:space="preserve"> M3.5</t>
  </si>
  <si>
    <t xml:space="preserve"> M4</t>
  </si>
  <si>
    <t xml:space="preserve"> M4.5</t>
  </si>
  <si>
    <t xml:space="preserve"> M5</t>
  </si>
  <si>
    <t xml:space="preserve"> M6</t>
  </si>
  <si>
    <t xml:space="preserve"> 精装配</t>
  </si>
  <si>
    <t>中等装配</t>
  </si>
  <si>
    <t>粗装配</t>
  </si>
  <si>
    <t>螺栓和螺钉通孔(GB/T 5277—1985)　　　　　</t>
  </si>
  <si>
    <t>$1\t</t>
  </si>
  <si>
    <t>M7</t>
  </si>
  <si>
    <t xml:space="preserve"> M8</t>
  </si>
  <si>
    <t xml:space="preserve"> M10</t>
  </si>
  <si>
    <t xml:space="preserve"> M12</t>
  </si>
  <si>
    <t xml:space="preserve"> M14</t>
  </si>
  <si>
    <t xml:space="preserve"> M16</t>
  </si>
  <si>
    <t xml:space="preserve"> M18</t>
  </si>
  <si>
    <t xml:space="preserve"> M20</t>
  </si>
  <si>
    <t xml:space="preserve"> M22</t>
  </si>
  <si>
    <t xml:space="preserve"> M24</t>
  </si>
  <si>
    <t xml:space="preserve"> M27</t>
  </si>
  <si>
    <t xml:space="preserve"> M30</t>
  </si>
  <si>
    <t xml:space="preserve"> M33</t>
  </si>
  <si>
    <r>
      <t>([</t>
    </r>
    <r>
      <rPr>
        <sz val="11"/>
        <color theme="1"/>
        <rFont val="Yu Gothic"/>
        <family val="2"/>
        <charset val="128"/>
      </rPr>
      <t>0</t>
    </r>
    <r>
      <rPr>
        <sz val="11"/>
        <color theme="1"/>
        <rFont val="等线"/>
        <family val="2"/>
        <scheme val="minor"/>
      </rPr>
      <t>-9])(\n)</t>
    </r>
    <phoneticPr fontId="1" type="noConversion"/>
  </si>
  <si>
    <t>M1</t>
  </si>
  <si>
    <t>M36</t>
  </si>
  <si>
    <t xml:space="preserve"> M39</t>
  </si>
  <si>
    <t xml:space="preserve"> M42</t>
  </si>
  <si>
    <t xml:space="preserve"> M45</t>
  </si>
  <si>
    <t xml:space="preserve"> M48</t>
  </si>
  <si>
    <t xml:space="preserve"> M52</t>
  </si>
  <si>
    <t xml:space="preserve"> M56</t>
  </si>
  <si>
    <t xml:space="preserve"> M60</t>
  </si>
  <si>
    <t xml:space="preserve"> M64</t>
  </si>
  <si>
    <t xml:space="preserve"> M68</t>
  </si>
  <si>
    <t xml:space="preserve"> M76</t>
  </si>
  <si>
    <t xml:space="preserve"> M80</t>
  </si>
  <si>
    <t xml:space="preserve"> M90</t>
  </si>
  <si>
    <t xml:space="preserve"> M95</t>
  </si>
  <si>
    <t xml:space="preserve"> M100</t>
  </si>
  <si>
    <t xml:space="preserve"> M105</t>
  </si>
  <si>
    <t xml:space="preserve"> M110</t>
  </si>
  <si>
    <t xml:space="preserve"> M115</t>
  </si>
  <si>
    <t xml:space="preserve"> M120</t>
  </si>
  <si>
    <t xml:space="preserve"> M125</t>
  </si>
  <si>
    <t xml:space="preserve"> M130</t>
  </si>
  <si>
    <t xml:space="preserve"> M140</t>
  </si>
  <si>
    <t xml:space="preserve"> M150</t>
  </si>
  <si>
    <t>M85</t>
    <phoneticPr fontId="1" type="noConversion"/>
  </si>
  <si>
    <t>整体钢制管法兰 HG/T 20596-1997</t>
    <phoneticPr fontId="1" type="noConversion"/>
  </si>
  <si>
    <t xml:space="preserve"> R</t>
  </si>
  <si>
    <t xml:space="preserve"> S0</t>
  </si>
  <si>
    <t xml:space="preserve"> S1</t>
  </si>
  <si>
    <t>公称通径DN</t>
    <phoneticPr fontId="1" type="noConversion"/>
  </si>
  <si>
    <t>法兰外径D</t>
    <phoneticPr fontId="1" type="noConversion"/>
  </si>
  <si>
    <t>PN6.3MPa</t>
    <phoneticPr fontId="1" type="noConversion"/>
  </si>
  <si>
    <t>连接尺寸</t>
    <phoneticPr fontId="1" type="noConversion"/>
  </si>
  <si>
    <t>法   兰   颈</t>
  </si>
  <si>
    <t>螺栓孔中心圆直径K</t>
    <phoneticPr fontId="1" type="noConversion"/>
  </si>
  <si>
    <t>螺栓孔直径L</t>
    <phoneticPr fontId="1" type="noConversion"/>
  </si>
  <si>
    <t>螺栓孔数量n</t>
    <phoneticPr fontId="1" type="noConversion"/>
  </si>
  <si>
    <t>法兰厚度C</t>
    <phoneticPr fontId="1" type="noConversion"/>
  </si>
  <si>
    <t>N</t>
    <phoneticPr fontId="1" type="noConversion"/>
  </si>
  <si>
    <t>([0-9])\n</t>
  </si>
  <si>
    <t>(来自手册软件)</t>
  </si>
  <si>
    <t>M12</t>
  </si>
  <si>
    <t>M16</t>
  </si>
  <si>
    <t>M20</t>
  </si>
  <si>
    <t>M24</t>
  </si>
  <si>
    <t>M27</t>
  </si>
  <si>
    <t>M30×2</t>
  </si>
  <si>
    <t>M33×2</t>
  </si>
  <si>
    <t>M36×3</t>
  </si>
  <si>
    <t>M39×3</t>
  </si>
  <si>
    <t>正则表达式备注</t>
    <phoneticPr fontId="1" type="noConversion"/>
  </si>
  <si>
    <t>说明：
1．d1—— O 形圈内径，mm；
d2—— O 形圈截面直径，mm。
2．h、b、r1、r2，d7尺寸见表轴向密封沟槽尺寸。
3．沟槽表面粗糙度见表沟糟和配合偶件表面的表面粗糙度。</t>
    <phoneticPr fontId="1" type="noConversion"/>
  </si>
  <si>
    <r>
      <t>(\n^ )([</t>
    </r>
    <r>
      <rPr>
        <sz val="11"/>
        <color theme="1"/>
        <rFont val="Yu Gothic"/>
        <family val="2"/>
        <charset val="128"/>
      </rPr>
      <t>0</t>
    </r>
    <r>
      <rPr>
        <sz val="11"/>
        <color theme="1"/>
        <rFont val="等线"/>
        <family val="2"/>
        <scheme val="minor"/>
      </rPr>
      <t>-9])</t>
    </r>
    <phoneticPr fontId="1" type="noConversion"/>
  </si>
  <si>
    <t>\t$2</t>
    <phoneticPr fontId="1" type="noConversion"/>
  </si>
  <si>
    <t>d7 H11</t>
    <phoneticPr fontId="1" type="noConversion"/>
  </si>
  <si>
    <t>d1</t>
  </si>
  <si>
    <t>d2＝1.8</t>
  </si>
  <si>
    <t>d2＝2.65</t>
    <phoneticPr fontId="1" type="noConversion"/>
  </si>
  <si>
    <t>d2=3.55</t>
    <phoneticPr fontId="1" type="noConversion"/>
  </si>
  <si>
    <t>d2＝5.3</t>
  </si>
  <si>
    <t>d2＝7</t>
  </si>
  <si>
    <t>轴向密封沟槽尺寸　　　　　　　　　　　　　　　　　　　　　　　　　　　　　　　　　　mm</t>
  </si>
  <si>
    <t>注：1．表中规定的尺寸和公差适合于任何一种合成橡胶材料。沟槽尺寸是以硬度为70IRHD(国际橡胶硬度标准)的丁腈橡胶(NBR)为基准的。
2．在可以选用几种截面 O 形圈的情况下，应优先选用较大截面的 O 形圈。</t>
    <phoneticPr fontId="1" type="noConversion"/>
  </si>
  <si>
    <t>O形圈截面直径 d2</t>
  </si>
  <si>
    <t>沟槽宽度 b</t>
  </si>
  <si>
    <t>沟槽底圆角半径 r1</t>
  </si>
  <si>
    <t>沟槽棱圆角半径 r2</t>
  </si>
  <si>
    <t>沟槽深度 h</t>
  </si>
  <si>
    <t xml:space="preserve"> 0.2~0.4</t>
  </si>
  <si>
    <t xml:space="preserve"> 0.1~0.3</t>
  </si>
  <si>
    <t xml:space="preserve"> 0.4~0.8</t>
  </si>
  <si>
    <t xml:space="preserve"> 0.8~1.2</t>
  </si>
  <si>
    <t xml:space="preserve"> d7(基本尺寸)≤d1(基本尺寸)+2d2(基本尺寸)</t>
  </si>
  <si>
    <t>轴向密封时沟槽内径 d8</t>
  </si>
  <si>
    <t xml:space="preserve"> d8(基本尺寸)≥d1(基本尺寸)</t>
  </si>
  <si>
    <t>受内部压力的轴向密封沟槽尺寸(GB/T 3452.3—2005)　　</t>
    <phoneticPr fontId="1" type="noConversion"/>
  </si>
  <si>
    <t>螺纹Th</t>
    <phoneticPr fontId="1" type="noConversion"/>
  </si>
  <si>
    <t>密封面尺寸</t>
    <phoneticPr fontId="1" type="noConversion"/>
  </si>
  <si>
    <t>d</t>
    <phoneticPr fontId="1" type="noConversion"/>
  </si>
  <si>
    <t>注：凹凸面和榫槽面适用于PN 1.0～16.0 MPa的法兰。</t>
  </si>
  <si>
    <t>f1</t>
    <phoneticPr fontId="1" type="noConversion"/>
  </si>
  <si>
    <t>f2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</si>
  <si>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</si>
  <si>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</si>
  <si>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</si>
  <si>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</si>
  <si>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f3</t>
    <phoneticPr fontId="1" type="noConversion"/>
  </si>
  <si>
    <t>法兰尺寸</t>
    <phoneticPr fontId="1" type="noConversion"/>
  </si>
  <si>
    <t>O型圈密封槽尺寸</t>
    <phoneticPr fontId="1" type="noConversion"/>
  </si>
  <si>
    <t>沟槽直径d7</t>
    <phoneticPr fontId="1" type="noConversion"/>
  </si>
  <si>
    <t>参考标准</t>
    <phoneticPr fontId="1" type="noConversion"/>
  </si>
  <si>
    <t>整体钢制管法兰 HG/T 20596-1997丨受内部压力的轴向密封沟槽尺寸(GB/T 3452.3—2005)　　</t>
    <phoneticPr fontId="1" type="noConversion"/>
  </si>
  <si>
    <t>法兰名称</t>
    <phoneticPr fontId="1" type="noConversion"/>
  </si>
  <si>
    <t>带颈（自定义）</t>
    <phoneticPr fontId="1" type="noConversion"/>
  </si>
  <si>
    <t>沟槽宽度b</t>
    <phoneticPr fontId="1" type="noConversion"/>
  </si>
  <si>
    <t>沟槽深度h</t>
    <phoneticPr fontId="1" type="noConversion"/>
  </si>
  <si>
    <t>螺纹Th（Mxx）</t>
    <phoneticPr fontId="1" type="noConversion"/>
  </si>
  <si>
    <t>"凹凸面O型圈密封槽带颈法兰"</t>
    <phoneticPr fontId="1" type="noConversion"/>
  </si>
  <si>
    <t xml:space="preserve"> 法兰内径=(N/2-S1)*2</t>
    <phoneticPr fontId="1" type="noConversion"/>
  </si>
  <si>
    <t>S0</t>
    <phoneticPr fontId="1" type="noConversion"/>
  </si>
  <si>
    <t>内径</t>
    <phoneticPr fontId="1" type="noConversion"/>
  </si>
  <si>
    <t>非标法兰内径计算N和S1</t>
    <phoneticPr fontId="1" type="noConversion"/>
  </si>
  <si>
    <t>S1</t>
    <phoneticPr fontId="1" type="noConversion"/>
  </si>
  <si>
    <t>输入↑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</si>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</sst>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76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339404</xdr:colOff>
      <xdr:row>2</xdr:row>
      <xdr:rowOff>76200</xdr:rowOff>
    </xdr:from>
    <xdr:to>
      <xdr:col>26</xdr:col>
      <xdr:colOff>242888</xdr:colOff>
      <xdr:row>21</xdr:row>
      <xdr:rowOff>145612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3704" y="428625"/>
          <a:ext cx="4437384" cy="3803212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0</xdr:row>
      <xdr:rowOff>19050</xdr:rowOff>
    </xdr:from>
    <xdr:to>
      <xdr:col>18</xdr:col>
      <xdr:colOff>271463</xdr:colOff>
      <xdr:row>8</xdr:row>
      <xdr:rowOff>132303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9050"/>
          <a:ext cx="2157413" cy="1522953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0</xdr:row>
      <xdr:rowOff>152400</xdr:rowOff>
    </xdr:from>
    <xdr:to>
      <xdr:col>13</xdr:col>
      <xdr:colOff>442914</xdr:colOff>
      <xdr:row>12</xdr:row>
      <xdr:rowOff>165170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6" y="152400"/>
          <a:ext cx="2566988" cy="212732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16</xdr:row>
      <xdr:rowOff>33337</xdr:rowOff>
    </xdr:from>
    <xdr:to>
      <xdr:col>14</xdr:col>
      <xdr:colOff>138113</xdr:colOff>
      <xdr:row>21</xdr:row>
      <xdr:rowOff>47333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3238500"/>
          <a:ext cx="1738313" cy="89505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0</xdr:row>
      <xdr:rowOff>0</xdr:rowOff>
    </xdr:from>
    <xdr:to>
      <xdr:col>8</xdr:col>
      <xdr:colOff>33338</xdr:colOff>
      <xdr:row>12</xdr:row>
      <xdr:rowOff>28359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" y="0"/>
          <a:ext cx="2881313" cy="2142909"/>
        </a:xfrm>
        <a:prstGeom prst="rect">
          <a:avLst/>
        </a:prstGeom>
      </xdr:spPr>
    </xdr:pic>
    <xdr:clientData/>
  </xdr:twoCellAnchor>
  <xdr:twoCellAnchor editAs="oneCell">
    <xdr:from>
      <xdr:col>7</xdr:col>
      <xdr:colOff>27720</xdr:colOff>
      <xdr:row>16</xdr:row>
      <xdr:rowOff>23272</xdr:rowOff>
    </xdr:from>
    <xdr:to>
      <xdr:col>12</xdr:col>
      <xdr:colOff>200340</xdr:colOff>
      <xdr:row>24</xdr:row>
      <xdr:rowOff>127372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3456720" y="3228435"/>
            <a:ext cx="1887120" cy="151380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0BC04AE0-3AD0-7A68-DA66-7FC50F056F3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447720" y="3219793"/>
              <a:ext cx="1904760" cy="15314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142874</xdr:colOff>
      <xdr:row>0</xdr:row>
      <xdr:rowOff>152400</xdr:rowOff>
    </xdr:from>
    <xdr:to>
      <xdr:col>19</xdr:col>
      <xdr:colOff>621584</xdr:colOff>
      <xdr:row>15</xdr:row>
      <xdr:rowOff>109537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4" y="152400"/>
          <a:ext cx="3040935" cy="26003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3</xdr:row>
      <xdr:rowOff>4763</xdr:rowOff>
    </xdr:from>
    <xdr:to>
      <xdr:col>6</xdr:col>
      <xdr:colOff>233363</xdr:colOff>
      <xdr:row>12</xdr:row>
      <xdr:rowOff>136953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4" y="533401"/>
          <a:ext cx="2547939" cy="171810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666749</xdr:colOff>
      <xdr:row>1</xdr:row>
      <xdr:rowOff>52387</xdr:rowOff>
    </xdr:from>
    <xdr:to>
      <xdr:col>10</xdr:col>
      <xdr:colOff>261938</xdr:colOff>
      <xdr:row>14</xdr:row>
      <xdr:rowOff>16354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9849" y="228600"/>
          <a:ext cx="2719389" cy="22547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14</xdr:row>
          <xdr:rowOff>76200</xdr:rowOff>
        </xdr:from>
        <xdr:to>
          <xdr:col>4</xdr:col>
          <xdr:colOff>209550</xdr:colOff>
          <xdr:row>16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</xdr:row>
          <xdr:rowOff>104775</xdr:rowOff>
        </xdr:from>
        <xdr:to>
          <xdr:col>5</xdr:col>
          <xdr:colOff>447675</xdr:colOff>
          <xdr:row>1</xdr:row>
          <xdr:rowOff>438150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6</xdr:col>
      <xdr:colOff>19051</xdr:colOff>
      <xdr:row>0</xdr:row>
      <xdr:rowOff>0</xdr:rowOff>
    </xdr:from>
    <xdr:to>
      <xdr:col>9</xdr:col>
      <xdr:colOff>249551</xdr:colOff>
      <xdr:row>1</xdr:row>
      <xdr:rowOff>971550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1" y="0"/>
          <a:ext cx="2173600" cy="1152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285750</xdr:colOff>
          <xdr:row>0</xdr:row>
          <xdr:rowOff>19050</xdr:rowOff>
        </xdr:from>
        <xdr:to>
          <xdr:col>4</xdr:col>
          <xdr:colOff>76200</xdr:colOff>
          <xdr:row>1</xdr:row>
          <xdr:rowOff>128588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生成json数据库（预定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1</xdr:row>
      <xdr:rowOff>9526</xdr:rowOff>
    </xdr:from>
    <xdr:to>
      <xdr:col>9</xdr:col>
      <xdr:colOff>514350</xdr:colOff>
      <xdr:row>29</xdr:row>
      <xdr:rowOff>87643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0331"/>
        <a:stretch/>
      </xdr:blipFill>
      <xdr:spPr bwMode="auto">
        <a:xfrm>
          <a:off x="314326" y="190501"/>
          <a:ext cx="6029324" cy="5145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7T06:57:54.7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5241 4182 24575,'-2'0'0,"0"0"0,0 1 0,0 0 0,0-1 0,0 1 0,0 0 0,0 0 0,-3 2 0,-11 4 0,7-5 0,0 0 0,0-1 0,0 0 0,-1 0 0,1-1 0,0 0 0,-1-1 0,1 0 0,-14-4 0,-10-4 0,-40-17 0,56 20 0,-233-91-1170,169 70 1262,-21-9-566,9-11-1465,62 30 1882,0 2-1,-1 0 0,-41-11 0,43 18-641,13 5 602,1-2 0,-1 0 0,1-1 0,0 0 0,-15-10 0,10 3 97,-86-47 0,7 3 0,-6-2 0,75 46-434,-52-15 1,58 21 398,0-1-1,0-1 1,-41-22-1,-37-40 36,-19-10 0,-23 6 0,123 62 179,-33-24 0,34 22-144,-31-17-1,24 16-48,-27-21 0,30 20 196,-34-19-1,15 11 1187,1-2-1,-65-55 1,61 44-794,-67-39-1,95 64-573,0-1 0,1 0 0,-22-23 0,32 30 0,0 0 0,-1 0 0,0 1 0,0 0 0,-20-9 0,-1-1 0,22 11 0,1-1 0,-1 0 0,2 0 0,-1 0 0,1-1 0,-10-13 0,11 13 0,-1 0 0,1 0 0,-1 1 0,-1 0 0,1 0 0,-1 0 0,-10-6 0,-92-43 0,-14-22 0,94 58-113,-26-23 0,0 1-294,3 5 248,-85-63-1009,102 68 1031,-32-37-1,36 34 65,-38-30-1,51 48 74,1 0 0,-15-21 0,-24-22 0,-3 5 289,-109-76-1,126 108-93,34 18-89,0 0 0,0 0-1,0-1 1,0 0-1,1 0 1,0-1-1,-10-10 1,10 9-30,0 0 1,0 0-1,-1 1 1,0 0-1,0 0 1,0 1 0,-1 0-1,0 0 1,-12-4-1,15 6-76,0-1 0,0 0 0,1 0 0,-1 0 0,1-1 0,0 0 0,0 0 0,0 0 0,1 0 0,-5-8 0,-13-15 0,14 20 0,-1 0 0,1 1 0,-1 0 0,-13-6 0,14 8 0,-1-1 0,1 1 0,0-2 0,1 1 0,-1-1 0,-5-7 0,-41-46 0,40 46 0,0-1 0,1 0 0,-18-27 0,0-8 0,-42-51 0,67 94 0,1 2 0,1 0 0,0-1 0,1 1 0,-1 0 0,1-1 0,0 0 0,0 0 0,-3-12 0,-5-22 0,5 20 0,1-1 0,-2-26 0,2 18 0,-1 0 0,0 1 0,-14-34 0,7 22 0,-11-20 0,18 48 0,0 0 0,1-1 0,1 0 0,0 0 0,-3-20 0,1-3 0,-19-67 0,6 33 0,8 30 0,-19-43 0,-9-33 0,18 37-1365,16 56-5461</inkml:trace>
  <inkml:trace contextRef="#ctx0" brushRef="#br0" timeOffset="1213.41">108 1 24575,'0'239'0,"0"-234"0,0 1 0,0-1 0,-1 0 0,0 0 0,0 0 0,0 0 0,0 0 0,-1 0 0,0 0 0,0 0 0,-1 0 0,1-1 0,-1 1 0,-4 5 0,-15 22-19,8-11-654,-18 21 0,18-27-6153</inkml:trace>
  <inkml:trace contextRef="#ctx0" brushRef="#br0" timeOffset="2814.16">187 54 24575,'0'-1'0,"1"0"0,-1 0 0,0 0 0,1 0 0,-1 0 0,1 0 0,-1 1 0,1-1 0,-1 0 0,1 0 0,-1 1 0,1-1 0,0 0 0,-1 0 0,1 1 0,0-1 0,0 1 0,-1-1 0,1 1 0,0-1 0,0 1 0,0 0 0,0-1 0,0 1 0,-1 0 0,3-1 0,28-4 0,-28 4 0,10 0 0,1 0 0,-1 0 0,1 1 0,-1 1 0,1 0 0,-1 1 0,14 4 0,17 5 0,-27-8 0,1 2 0,-1 0 0,33 14 0,2 8-1365,-39-18-5461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8C4-6415-4B3B-8670-DEE63725A4F7}">
  <dimension ref="A11:S26"/>
  <sheetViews>
    <sheetView tabSelected="1" topLeftCell="A4" zoomScaleNormal="100" workbookViewId="0">
      <selection activeCell="B16" sqref="B16"/>
    </sheetView>
  </sheetViews>
  <sheetFormatPr defaultRowHeight="13.9" x14ac:dyDescent="0.4"/>
  <cols>
    <col min="1" max="1" width="9.59765625" customWidth="1"/>
    <col min="2" max="2" width="9.33203125" customWidth="1"/>
    <col min="3" max="3" width="7.19921875" customWidth="1"/>
    <col min="4" max="5" width="4.796875" customWidth="1"/>
    <col min="6" max="6" width="6.796875" customWidth="1"/>
    <col min="7" max="7" width="5.46484375" customWidth="1"/>
    <col min="8" max="8" width="5.73046875" customWidth="1"/>
    <col min="9" max="9" width="4" customWidth="1"/>
    <col min="10" max="10" width="4.265625" customWidth="1"/>
    <col min="11" max="11" width="4.1328125" customWidth="1"/>
    <col min="12" max="12" width="5.86328125" customWidth="1"/>
    <col min="13" max="13" width="6.1328125" customWidth="1"/>
    <col min="14" max="14" width="7.06640625" customWidth="1"/>
    <col min="15" max="15" width="6" customWidth="1"/>
    <col min="16" max="16" width="5.06640625" customWidth="1"/>
    <col min="17" max="17" width="6" customWidth="1"/>
    <col min="18" max="18" width="5.86328125" customWidth="1"/>
    <col min="19" max="19" width="4.53125" customWidth="1"/>
  </cols>
  <sheetData>
    <row r="11" spans="1:19" x14ac:dyDescent="0.4">
      <c r="A11" s="7" t="s">
        <v>125</v>
      </c>
    </row>
    <row r="12" spans="1:19" x14ac:dyDescent="0.4">
      <c r="A12" s="6" t="s">
        <v>130</v>
      </c>
      <c r="B12" s="9"/>
      <c r="C12" s="9"/>
    </row>
    <row r="14" spans="1:19" x14ac:dyDescent="0.4">
      <c r="A14" s="5" t="s">
        <v>120</v>
      </c>
      <c r="B14" s="2" t="s">
        <v>65</v>
      </c>
      <c r="C14" s="2"/>
      <c r="D14" s="2"/>
      <c r="E14" s="2"/>
      <c r="F14" s="2"/>
      <c r="G14" s="2"/>
      <c r="H14" s="2" t="s">
        <v>66</v>
      </c>
      <c r="I14" s="2"/>
      <c r="J14" s="2"/>
      <c r="K14" s="2"/>
      <c r="L14" s="2" t="s">
        <v>110</v>
      </c>
    </row>
    <row r="15" spans="1:19" ht="44.25" customHeight="1" x14ac:dyDescent="0.4">
      <c r="A15" s="3" t="s">
        <v>62</v>
      </c>
      <c r="B15" s="3" t="s">
        <v>63</v>
      </c>
      <c r="C15" s="3" t="s">
        <v>67</v>
      </c>
      <c r="D15" s="3" t="s">
        <v>68</v>
      </c>
      <c r="E15" s="3" t="s">
        <v>69</v>
      </c>
      <c r="F15" s="3" t="s">
        <v>129</v>
      </c>
      <c r="G15" s="3" t="s">
        <v>70</v>
      </c>
      <c r="H15" s="2" t="s">
        <v>71</v>
      </c>
      <c r="I15" s="2" t="s">
        <v>59</v>
      </c>
      <c r="J15" s="11" t="s">
        <v>60</v>
      </c>
      <c r="K15" s="11" t="s">
        <v>61</v>
      </c>
      <c r="L15" s="2" t="s">
        <v>111</v>
      </c>
      <c r="M15" s="19" t="s">
        <v>113</v>
      </c>
      <c r="N15" s="2" t="s">
        <v>114</v>
      </c>
      <c r="O15" s="19" t="s">
        <v>119</v>
      </c>
      <c r="P15" s="14" t="s">
        <v>115</v>
      </c>
      <c r="Q15" s="2" t="s">
        <v>116</v>
      </c>
      <c r="R15" s="2" t="s">
        <v>117</v>
      </c>
      <c r="S15" s="14" t="s">
        <v>118</v>
      </c>
    </row>
    <row r="16" spans="1:19" x14ac:dyDescent="0.4">
      <c r="A16" s="6">
        <v>150</v>
      </c>
      <c r="B16" s="6">
        <v>345</v>
      </c>
      <c r="C16" s="6">
        <v>280</v>
      </c>
      <c r="D16" s="6">
        <v>33</v>
      </c>
      <c r="E16" s="6">
        <v>8</v>
      </c>
      <c r="F16" s="20">
        <v>30</v>
      </c>
      <c r="G16" s="6">
        <v>36</v>
      </c>
      <c r="H16" s="6">
        <v>204</v>
      </c>
      <c r="I16" s="6">
        <v>6</v>
      </c>
      <c r="J16" s="6">
        <v>14</v>
      </c>
      <c r="K16" s="6">
        <v>27</v>
      </c>
      <c r="L16" s="6">
        <v>211</v>
      </c>
      <c r="M16" s="6">
        <v>2</v>
      </c>
      <c r="N16" s="6">
        <v>4.5</v>
      </c>
      <c r="O16" s="6">
        <v>3.5</v>
      </c>
      <c r="P16" s="6">
        <v>183</v>
      </c>
      <c r="Q16" s="6">
        <v>203</v>
      </c>
      <c r="R16" s="6">
        <v>204</v>
      </c>
      <c r="S16" s="6">
        <v>182</v>
      </c>
    </row>
    <row r="17" spans="1:15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5" x14ac:dyDescent="0.4">
      <c r="A18" s="5" t="s">
        <v>121</v>
      </c>
      <c r="B18" s="2"/>
      <c r="C18" s="2"/>
      <c r="D18" s="2"/>
      <c r="F18" s="2"/>
      <c r="G18" s="2" t="s">
        <v>131</v>
      </c>
      <c r="H18" s="2"/>
      <c r="I18" s="2"/>
      <c r="J18" s="2"/>
      <c r="K18" s="2"/>
    </row>
    <row r="19" spans="1:15" x14ac:dyDescent="0.4">
      <c r="A19" s="2" t="s">
        <v>128</v>
      </c>
      <c r="B19" s="2" t="s">
        <v>127</v>
      </c>
      <c r="C19" s="2" t="s">
        <v>122</v>
      </c>
      <c r="E19" s="5" t="s">
        <v>126</v>
      </c>
      <c r="G19">
        <f>(H16/2-K16)*2</f>
        <v>150</v>
      </c>
    </row>
    <row r="20" spans="1:15" x14ac:dyDescent="0.4">
      <c r="A20" s="6">
        <v>4.24</v>
      </c>
      <c r="B20" s="6">
        <v>7.3</v>
      </c>
      <c r="C20" s="6">
        <v>180</v>
      </c>
      <c r="E20" s="8">
        <v>1</v>
      </c>
    </row>
    <row r="21" spans="1:15" x14ac:dyDescent="0.4">
      <c r="A21" s="2"/>
      <c r="B21" s="2"/>
      <c r="C21" s="2"/>
    </row>
    <row r="22" spans="1:15" x14ac:dyDescent="0.4">
      <c r="A22" s="7" t="s">
        <v>123</v>
      </c>
    </row>
    <row r="23" spans="1:15" x14ac:dyDescent="0.4">
      <c r="A23" s="15" t="s">
        <v>124</v>
      </c>
      <c r="B23" s="15"/>
      <c r="C23" s="15"/>
      <c r="D23" s="15"/>
      <c r="E23" s="15"/>
      <c r="F23" s="15"/>
      <c r="G23" s="15"/>
      <c r="H23" s="15"/>
      <c r="I23" s="15"/>
      <c r="L23" t="s">
        <v>134</v>
      </c>
    </row>
    <row r="24" spans="1:15" x14ac:dyDescent="0.4">
      <c r="L24" s="12" t="s">
        <v>133</v>
      </c>
      <c r="M24" t="s">
        <v>71</v>
      </c>
      <c r="N24" s="10" t="s">
        <v>135</v>
      </c>
      <c r="O24" s="10" t="s">
        <v>132</v>
      </c>
    </row>
    <row r="25" spans="1:15" x14ac:dyDescent="0.4">
      <c r="L25">
        <v>166</v>
      </c>
      <c r="M25" s="13">
        <f>(L25/2+N25)*2</f>
        <v>212</v>
      </c>
      <c r="N25" s="8">
        <v>23</v>
      </c>
      <c r="O25" s="8">
        <v>12</v>
      </c>
    </row>
    <row r="26" spans="1:15" x14ac:dyDescent="0.4">
      <c r="L26" t="s">
        <v>136</v>
      </c>
      <c r="M26" t="s">
        <v>137</v>
      </c>
      <c r="N26" t="s">
        <v>136</v>
      </c>
      <c r="O26" t="s">
        <v>136</v>
      </c>
    </row>
  </sheetData>
  <mergeCells count="1">
    <mergeCell ref="A23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7FBA-02AB-4FC9-B9F2-65DFB18A2649}">
  <dimension ref="A1:S40"/>
  <sheetViews>
    <sheetView zoomScaleNormal="100" workbookViewId="0">
      <pane xSplit="19" ySplit="20" topLeftCell="T21" activePane="bottomRight" state="frozen"/>
      <selection pane="topRight" activeCell="T1" sqref="T1"/>
      <selection pane="bottomLeft" activeCell="A21" sqref="A21"/>
      <selection pane="bottomRight" activeCell="A32" sqref="A32:S32"/>
    </sheetView>
  </sheetViews>
  <sheetFormatPr defaultRowHeight="13.9" x14ac:dyDescent="0.4"/>
  <cols>
    <col min="1" max="1" width="5.59765625" style="2" customWidth="1"/>
    <col min="2" max="2" width="5.19921875" style="2" customWidth="1"/>
    <col min="3" max="3" width="6.796875" style="2" customWidth="1"/>
    <col min="4" max="4" width="5.59765625" style="2" customWidth="1"/>
    <col min="5" max="5" width="4.9296875" style="2" customWidth="1"/>
    <col min="6" max="6" width="7.33203125" style="2" customWidth="1"/>
    <col min="7" max="7" width="6.1328125" style="2" customWidth="1"/>
    <col min="8" max="8" width="6" style="2" customWidth="1"/>
    <col min="9" max="9" width="4.3984375" style="2" customWidth="1"/>
    <col min="10" max="10" width="5.59765625" style="2" customWidth="1"/>
    <col min="11" max="11" width="5.06640625" style="2" customWidth="1"/>
    <col min="12" max="12" width="4.9296875" style="2" customWidth="1"/>
    <col min="13" max="13" width="4.3984375" style="2" customWidth="1"/>
    <col min="14" max="14" width="3.86328125" style="2" customWidth="1"/>
    <col min="15" max="15" width="3.73046875" style="2" customWidth="1"/>
    <col min="16" max="16" width="5.59765625" style="2" customWidth="1"/>
    <col min="17" max="17" width="4.53125" style="2" customWidth="1"/>
    <col min="18" max="18" width="4" style="2" customWidth="1"/>
    <col min="19" max="19" width="4.796875" style="2" customWidth="1"/>
    <col min="20" max="16384" width="9.06640625" style="2"/>
  </cols>
  <sheetData>
    <row r="1" spans="1:5" x14ac:dyDescent="0.4">
      <c r="A1" s="5" t="s">
        <v>58</v>
      </c>
      <c r="E1" s="2" t="s">
        <v>73</v>
      </c>
    </row>
    <row r="3" spans="1:5" x14ac:dyDescent="0.4">
      <c r="A3" s="2" t="s">
        <v>72</v>
      </c>
      <c r="B3" s="4">
        <v>1</v>
      </c>
    </row>
    <row r="18" spans="1:19" x14ac:dyDescent="0.4">
      <c r="A18" s="5" t="s">
        <v>112</v>
      </c>
    </row>
    <row r="19" spans="1:19" x14ac:dyDescent="0.4">
      <c r="A19" s="5" t="s">
        <v>64</v>
      </c>
      <c r="B19" s="2" t="s">
        <v>65</v>
      </c>
      <c r="H19" s="2" t="s">
        <v>66</v>
      </c>
      <c r="L19" s="2" t="s">
        <v>110</v>
      </c>
    </row>
    <row r="20" spans="1:19" ht="41.65" x14ac:dyDescent="0.4">
      <c r="A20" s="3" t="s">
        <v>62</v>
      </c>
      <c r="B20" s="3" t="s">
        <v>63</v>
      </c>
      <c r="C20" s="3" t="s">
        <v>67</v>
      </c>
      <c r="D20" s="3" t="s">
        <v>68</v>
      </c>
      <c r="E20" s="3" t="s">
        <v>69</v>
      </c>
      <c r="F20" s="3" t="s">
        <v>109</v>
      </c>
      <c r="G20" s="3" t="s">
        <v>70</v>
      </c>
      <c r="H20" s="2" t="s">
        <v>71</v>
      </c>
      <c r="I20" s="2" t="s">
        <v>59</v>
      </c>
      <c r="J20" s="2" t="s">
        <v>60</v>
      </c>
      <c r="K20" s="2" t="s">
        <v>61</v>
      </c>
      <c r="L20" s="2" t="s">
        <v>111</v>
      </c>
      <c r="M20" s="2" t="s">
        <v>113</v>
      </c>
      <c r="N20" s="2" t="s">
        <v>114</v>
      </c>
      <c r="O20" s="2" t="s">
        <v>119</v>
      </c>
      <c r="P20" s="2" t="s">
        <v>115</v>
      </c>
      <c r="Q20" s="2" t="s">
        <v>116</v>
      </c>
      <c r="R20" s="2" t="s">
        <v>117</v>
      </c>
      <c r="S20" s="2" t="s">
        <v>118</v>
      </c>
    </row>
    <row r="21" spans="1:19" x14ac:dyDescent="0.4">
      <c r="A21" s="2">
        <v>10</v>
      </c>
      <c r="B21" s="2">
        <v>100</v>
      </c>
      <c r="C21" s="2">
        <v>70</v>
      </c>
      <c r="D21" s="2">
        <v>14</v>
      </c>
      <c r="E21" s="2">
        <v>4</v>
      </c>
      <c r="F21" s="2" t="s">
        <v>74</v>
      </c>
      <c r="G21" s="2">
        <v>20</v>
      </c>
      <c r="H21" s="2">
        <v>40</v>
      </c>
      <c r="I21" s="2">
        <v>4</v>
      </c>
      <c r="J21" s="2">
        <v>10</v>
      </c>
      <c r="K21" s="2">
        <v>15</v>
      </c>
      <c r="L21" s="2">
        <v>41</v>
      </c>
      <c r="M21" s="2">
        <v>2</v>
      </c>
      <c r="N21" s="2">
        <v>4</v>
      </c>
      <c r="O21" s="2">
        <v>3</v>
      </c>
      <c r="P21" s="2">
        <v>24</v>
      </c>
      <c r="Q21" s="2">
        <v>34</v>
      </c>
      <c r="R21" s="2">
        <v>35</v>
      </c>
      <c r="S21" s="2">
        <v>23</v>
      </c>
    </row>
    <row r="22" spans="1:19" x14ac:dyDescent="0.4">
      <c r="A22" s="2">
        <v>15</v>
      </c>
      <c r="B22" s="2">
        <v>105</v>
      </c>
      <c r="C22" s="2">
        <v>75</v>
      </c>
      <c r="D22" s="2">
        <v>14</v>
      </c>
      <c r="E22" s="2">
        <v>4</v>
      </c>
      <c r="F22" s="2" t="s">
        <v>74</v>
      </c>
      <c r="G22" s="2">
        <v>20</v>
      </c>
      <c r="H22" s="2">
        <v>45</v>
      </c>
      <c r="I22" s="2">
        <v>4</v>
      </c>
      <c r="J22" s="2">
        <v>10</v>
      </c>
      <c r="K22" s="2">
        <v>15</v>
      </c>
      <c r="L22" s="2">
        <v>46</v>
      </c>
      <c r="M22" s="2">
        <v>2</v>
      </c>
      <c r="N22" s="2">
        <v>4</v>
      </c>
      <c r="O22" s="2">
        <v>3</v>
      </c>
      <c r="P22" s="2">
        <v>29</v>
      </c>
      <c r="Q22" s="2">
        <v>39</v>
      </c>
      <c r="R22" s="2">
        <v>40</v>
      </c>
      <c r="S22" s="2">
        <v>28</v>
      </c>
    </row>
    <row r="23" spans="1:19" x14ac:dyDescent="0.4">
      <c r="A23" s="2">
        <v>20</v>
      </c>
      <c r="B23" s="2">
        <v>130</v>
      </c>
      <c r="C23" s="2">
        <v>90</v>
      </c>
      <c r="D23" s="2">
        <v>18</v>
      </c>
      <c r="E23" s="2">
        <v>4</v>
      </c>
      <c r="F23" s="2" t="s">
        <v>75</v>
      </c>
      <c r="G23" s="2">
        <v>20</v>
      </c>
      <c r="H23" s="2">
        <v>50</v>
      </c>
      <c r="I23" s="2">
        <v>4</v>
      </c>
      <c r="J23" s="2">
        <v>10</v>
      </c>
      <c r="K23" s="2">
        <v>15</v>
      </c>
      <c r="L23" s="2">
        <v>56</v>
      </c>
      <c r="M23" s="2">
        <v>2</v>
      </c>
      <c r="N23" s="2">
        <v>4</v>
      </c>
      <c r="O23" s="2">
        <v>3</v>
      </c>
      <c r="P23" s="2">
        <v>36</v>
      </c>
      <c r="Q23" s="2">
        <v>50</v>
      </c>
      <c r="R23" s="2">
        <v>51</v>
      </c>
      <c r="S23" s="2">
        <v>35</v>
      </c>
    </row>
    <row r="24" spans="1:19" x14ac:dyDescent="0.4">
      <c r="A24" s="2">
        <v>25</v>
      </c>
      <c r="B24" s="2">
        <v>140</v>
      </c>
      <c r="C24" s="2">
        <v>100</v>
      </c>
      <c r="D24" s="2">
        <v>18</v>
      </c>
      <c r="E24" s="2">
        <v>4</v>
      </c>
      <c r="F24" s="2" t="s">
        <v>75</v>
      </c>
      <c r="G24" s="2">
        <v>24</v>
      </c>
      <c r="H24" s="2">
        <v>61</v>
      </c>
      <c r="I24" s="2">
        <v>4</v>
      </c>
      <c r="J24" s="2">
        <v>10</v>
      </c>
      <c r="K24" s="2">
        <v>18</v>
      </c>
      <c r="L24" s="2">
        <v>65</v>
      </c>
      <c r="M24" s="2">
        <v>2</v>
      </c>
      <c r="N24" s="2">
        <v>4</v>
      </c>
      <c r="O24" s="2">
        <v>3</v>
      </c>
      <c r="P24" s="2">
        <v>43</v>
      </c>
      <c r="Q24" s="2">
        <v>57</v>
      </c>
      <c r="R24" s="2">
        <v>58</v>
      </c>
      <c r="S24" s="2">
        <v>42</v>
      </c>
    </row>
    <row r="25" spans="1:19" x14ac:dyDescent="0.4">
      <c r="A25" s="2">
        <v>32</v>
      </c>
      <c r="B25" s="2">
        <v>155</v>
      </c>
      <c r="C25" s="2">
        <v>110</v>
      </c>
      <c r="D25" s="2">
        <v>22</v>
      </c>
      <c r="E25" s="2">
        <v>4</v>
      </c>
      <c r="F25" s="2" t="s">
        <v>76</v>
      </c>
      <c r="G25" s="2">
        <v>24</v>
      </c>
      <c r="H25" s="2">
        <v>68</v>
      </c>
      <c r="I25" s="2">
        <v>4</v>
      </c>
      <c r="J25" s="2">
        <v>10</v>
      </c>
      <c r="K25" s="2">
        <v>18</v>
      </c>
      <c r="L25" s="2">
        <v>76</v>
      </c>
      <c r="M25" s="2">
        <v>2</v>
      </c>
      <c r="N25" s="2">
        <v>4</v>
      </c>
      <c r="O25" s="2">
        <v>3</v>
      </c>
      <c r="P25" s="2">
        <v>51</v>
      </c>
      <c r="Q25" s="2">
        <v>65</v>
      </c>
      <c r="R25" s="2">
        <v>66</v>
      </c>
      <c r="S25" s="2">
        <v>50</v>
      </c>
    </row>
    <row r="26" spans="1:19" x14ac:dyDescent="0.4">
      <c r="A26" s="2">
        <v>40</v>
      </c>
      <c r="B26" s="2">
        <v>170</v>
      </c>
      <c r="C26" s="2">
        <v>125</v>
      </c>
      <c r="D26" s="2">
        <v>22</v>
      </c>
      <c r="E26" s="2">
        <v>4</v>
      </c>
      <c r="F26" s="2" t="s">
        <v>76</v>
      </c>
      <c r="G26" s="2">
        <v>26</v>
      </c>
      <c r="H26" s="2">
        <v>82</v>
      </c>
      <c r="I26" s="2">
        <v>4</v>
      </c>
      <c r="J26" s="2">
        <v>10</v>
      </c>
      <c r="K26" s="2">
        <v>21</v>
      </c>
      <c r="L26" s="2">
        <v>84</v>
      </c>
      <c r="M26" s="2">
        <v>2</v>
      </c>
      <c r="N26" s="2">
        <v>4</v>
      </c>
      <c r="O26" s="2">
        <v>3</v>
      </c>
      <c r="P26" s="2">
        <v>61</v>
      </c>
      <c r="Q26" s="2">
        <v>75</v>
      </c>
      <c r="R26" s="2">
        <v>76</v>
      </c>
      <c r="S26" s="2">
        <v>60</v>
      </c>
    </row>
    <row r="27" spans="1:19" x14ac:dyDescent="0.4">
      <c r="A27" s="2">
        <v>50</v>
      </c>
      <c r="B27" s="2">
        <v>180</v>
      </c>
      <c r="C27" s="2">
        <v>135</v>
      </c>
      <c r="D27" s="2">
        <v>22</v>
      </c>
      <c r="E27" s="2">
        <v>4</v>
      </c>
      <c r="F27" s="2" t="s">
        <v>76</v>
      </c>
      <c r="G27" s="2">
        <v>26</v>
      </c>
      <c r="H27" s="2">
        <v>90</v>
      </c>
      <c r="I27" s="2">
        <v>5</v>
      </c>
      <c r="J27" s="2">
        <v>10</v>
      </c>
      <c r="K27" s="2">
        <v>20</v>
      </c>
      <c r="L27" s="2">
        <v>99</v>
      </c>
      <c r="M27" s="2">
        <v>2</v>
      </c>
      <c r="N27" s="2">
        <v>4</v>
      </c>
      <c r="O27" s="2">
        <v>3</v>
      </c>
      <c r="P27" s="2">
        <v>73</v>
      </c>
      <c r="Q27" s="2">
        <v>87</v>
      </c>
      <c r="R27" s="2">
        <v>88</v>
      </c>
      <c r="S27" s="2">
        <v>72</v>
      </c>
    </row>
    <row r="28" spans="1:19" x14ac:dyDescent="0.4">
      <c r="A28" s="2">
        <v>65</v>
      </c>
      <c r="B28" s="2">
        <v>205</v>
      </c>
      <c r="C28" s="2">
        <v>160</v>
      </c>
      <c r="D28" s="2">
        <v>22</v>
      </c>
      <c r="E28" s="2">
        <v>8</v>
      </c>
      <c r="F28" s="2" t="s">
        <v>76</v>
      </c>
      <c r="G28" s="2">
        <v>26</v>
      </c>
      <c r="H28" s="2">
        <v>105</v>
      </c>
      <c r="I28" s="2">
        <v>5</v>
      </c>
      <c r="J28" s="2">
        <v>10</v>
      </c>
      <c r="K28" s="2">
        <v>20</v>
      </c>
      <c r="L28" s="2">
        <v>118</v>
      </c>
      <c r="M28" s="2">
        <v>2</v>
      </c>
      <c r="N28" s="2">
        <v>4</v>
      </c>
      <c r="O28" s="2">
        <v>3</v>
      </c>
      <c r="P28" s="2">
        <v>95</v>
      </c>
      <c r="Q28" s="2">
        <v>109</v>
      </c>
      <c r="R28" s="2">
        <v>110</v>
      </c>
      <c r="S28" s="2">
        <v>94</v>
      </c>
    </row>
    <row r="29" spans="1:19" x14ac:dyDescent="0.4">
      <c r="A29" s="2">
        <v>80</v>
      </c>
      <c r="B29" s="2">
        <v>215</v>
      </c>
      <c r="C29" s="2">
        <v>170</v>
      </c>
      <c r="D29" s="2">
        <v>22</v>
      </c>
      <c r="E29" s="2">
        <v>8</v>
      </c>
      <c r="F29" s="2" t="s">
        <v>76</v>
      </c>
      <c r="G29" s="2">
        <v>28</v>
      </c>
      <c r="H29" s="2">
        <v>122</v>
      </c>
      <c r="I29" s="2">
        <v>5</v>
      </c>
      <c r="J29" s="2">
        <v>11</v>
      </c>
      <c r="K29" s="2">
        <v>21</v>
      </c>
      <c r="L29" s="2">
        <v>132</v>
      </c>
      <c r="M29" s="2">
        <v>2</v>
      </c>
      <c r="N29" s="2">
        <v>4</v>
      </c>
      <c r="O29" s="2">
        <v>3</v>
      </c>
      <c r="P29" s="2">
        <v>106</v>
      </c>
      <c r="Q29" s="2">
        <v>120</v>
      </c>
      <c r="R29" s="2">
        <v>121</v>
      </c>
      <c r="S29" s="2">
        <v>105</v>
      </c>
    </row>
    <row r="30" spans="1:19" x14ac:dyDescent="0.4">
      <c r="A30" s="2">
        <v>100</v>
      </c>
      <c r="B30" s="2">
        <v>250</v>
      </c>
      <c r="C30" s="2">
        <v>200</v>
      </c>
      <c r="D30" s="2">
        <v>26</v>
      </c>
      <c r="E30" s="2">
        <v>8</v>
      </c>
      <c r="F30" s="2" t="s">
        <v>77</v>
      </c>
      <c r="G30" s="2">
        <v>30</v>
      </c>
      <c r="H30" s="2">
        <v>146</v>
      </c>
      <c r="I30" s="2">
        <v>5</v>
      </c>
      <c r="J30" s="2">
        <v>12</v>
      </c>
      <c r="K30" s="2">
        <v>23</v>
      </c>
      <c r="L30" s="2">
        <v>156</v>
      </c>
      <c r="M30" s="2">
        <v>2</v>
      </c>
      <c r="N30" s="2">
        <v>4.5</v>
      </c>
      <c r="O30" s="2">
        <v>3.5</v>
      </c>
      <c r="P30" s="2">
        <v>129</v>
      </c>
      <c r="Q30" s="2">
        <v>149</v>
      </c>
      <c r="R30" s="2">
        <v>150</v>
      </c>
      <c r="S30" s="2">
        <v>128</v>
      </c>
    </row>
    <row r="31" spans="1:19" x14ac:dyDescent="0.4">
      <c r="A31" s="2">
        <v>125</v>
      </c>
      <c r="B31" s="2">
        <v>295</v>
      </c>
      <c r="C31" s="2">
        <v>240</v>
      </c>
      <c r="D31" s="2">
        <v>30</v>
      </c>
      <c r="E31" s="2">
        <v>8</v>
      </c>
      <c r="F31" s="2" t="s">
        <v>78</v>
      </c>
      <c r="G31" s="2">
        <v>34</v>
      </c>
      <c r="H31" s="2">
        <v>177</v>
      </c>
      <c r="I31" s="2">
        <v>6</v>
      </c>
      <c r="J31" s="2">
        <v>13</v>
      </c>
      <c r="K31" s="2">
        <v>26</v>
      </c>
      <c r="L31" s="2">
        <v>184</v>
      </c>
      <c r="M31" s="2">
        <v>2</v>
      </c>
      <c r="N31" s="2">
        <v>4.5</v>
      </c>
      <c r="O31" s="2">
        <v>3.5</v>
      </c>
      <c r="P31" s="2">
        <v>155</v>
      </c>
      <c r="Q31" s="2">
        <v>175</v>
      </c>
      <c r="R31" s="2">
        <v>176</v>
      </c>
      <c r="S31" s="2">
        <v>154</v>
      </c>
    </row>
    <row r="32" spans="1:19" x14ac:dyDescent="0.4">
      <c r="A32" s="2">
        <v>150</v>
      </c>
      <c r="B32" s="2">
        <v>345</v>
      </c>
      <c r="C32" s="2">
        <v>280</v>
      </c>
      <c r="D32" s="2">
        <v>33</v>
      </c>
      <c r="E32" s="2">
        <v>8</v>
      </c>
      <c r="F32" s="2" t="s">
        <v>79</v>
      </c>
      <c r="G32" s="2">
        <v>36</v>
      </c>
      <c r="H32" s="2">
        <v>204</v>
      </c>
      <c r="I32" s="2">
        <v>6</v>
      </c>
      <c r="J32" s="2">
        <v>14</v>
      </c>
      <c r="K32" s="2">
        <v>27</v>
      </c>
      <c r="L32" s="2">
        <v>211</v>
      </c>
      <c r="M32" s="2">
        <v>2</v>
      </c>
      <c r="N32" s="2">
        <v>4.5</v>
      </c>
      <c r="O32" s="2">
        <v>3.5</v>
      </c>
      <c r="P32" s="2">
        <v>183</v>
      </c>
      <c r="Q32" s="2">
        <v>203</v>
      </c>
      <c r="R32" s="2">
        <v>204</v>
      </c>
      <c r="S32" s="2">
        <v>182</v>
      </c>
    </row>
    <row r="33" spans="1:19" x14ac:dyDescent="0.4">
      <c r="A33" s="2">
        <v>200</v>
      </c>
      <c r="B33" s="2">
        <v>415</v>
      </c>
      <c r="C33" s="2">
        <v>345</v>
      </c>
      <c r="D33" s="2">
        <v>36</v>
      </c>
      <c r="E33" s="2">
        <v>12</v>
      </c>
      <c r="F33" s="2" t="s">
        <v>80</v>
      </c>
      <c r="G33" s="2">
        <v>42</v>
      </c>
      <c r="H33" s="2">
        <v>264</v>
      </c>
      <c r="I33" s="2">
        <v>8</v>
      </c>
      <c r="J33" s="2">
        <v>16</v>
      </c>
      <c r="K33" s="2">
        <v>32</v>
      </c>
      <c r="L33" s="2">
        <v>284</v>
      </c>
      <c r="M33" s="2">
        <v>2</v>
      </c>
      <c r="N33" s="2">
        <v>4.5</v>
      </c>
      <c r="O33" s="2">
        <v>3.5</v>
      </c>
      <c r="P33" s="2">
        <v>239</v>
      </c>
      <c r="Q33" s="2">
        <v>259</v>
      </c>
      <c r="R33" s="2">
        <v>260</v>
      </c>
      <c r="S33" s="2">
        <v>238</v>
      </c>
    </row>
    <row r="34" spans="1:19" x14ac:dyDescent="0.4">
      <c r="A34" s="2">
        <v>250</v>
      </c>
      <c r="B34" s="2">
        <v>470</v>
      </c>
      <c r="C34" s="2">
        <v>400</v>
      </c>
      <c r="D34" s="2">
        <v>36</v>
      </c>
      <c r="E34" s="2">
        <v>12</v>
      </c>
      <c r="F34" s="2" t="s">
        <v>80</v>
      </c>
      <c r="G34" s="2">
        <v>46</v>
      </c>
      <c r="H34" s="2">
        <v>320</v>
      </c>
      <c r="I34" s="2">
        <v>8</v>
      </c>
      <c r="J34" s="2">
        <v>19</v>
      </c>
      <c r="K34" s="2">
        <v>35</v>
      </c>
      <c r="L34" s="2">
        <v>345</v>
      </c>
      <c r="M34" s="2">
        <v>2</v>
      </c>
      <c r="N34" s="2">
        <v>4.5</v>
      </c>
      <c r="O34" s="2">
        <v>3.5</v>
      </c>
      <c r="P34" s="2">
        <v>292</v>
      </c>
      <c r="Q34" s="2">
        <v>312</v>
      </c>
      <c r="R34" s="2">
        <v>313</v>
      </c>
      <c r="S34" s="2">
        <v>291</v>
      </c>
    </row>
    <row r="35" spans="1:19" x14ac:dyDescent="0.4">
      <c r="A35" s="2">
        <v>300</v>
      </c>
      <c r="B35" s="2">
        <v>530</v>
      </c>
      <c r="C35" s="2">
        <v>460</v>
      </c>
      <c r="D35" s="2">
        <v>36</v>
      </c>
      <c r="E35" s="2">
        <v>16</v>
      </c>
      <c r="F35" s="2" t="s">
        <v>80</v>
      </c>
      <c r="G35" s="2">
        <v>52</v>
      </c>
      <c r="H35" s="2">
        <v>378</v>
      </c>
      <c r="I35" s="2">
        <v>10</v>
      </c>
      <c r="J35" s="2">
        <v>21</v>
      </c>
      <c r="K35" s="2">
        <v>39</v>
      </c>
      <c r="L35" s="2">
        <v>409</v>
      </c>
      <c r="M35" s="2">
        <v>2</v>
      </c>
      <c r="N35" s="2">
        <v>4.5</v>
      </c>
      <c r="O35" s="2">
        <v>3.5</v>
      </c>
      <c r="P35" s="2">
        <v>343</v>
      </c>
      <c r="Q35" s="2">
        <v>363</v>
      </c>
      <c r="R35" s="2">
        <v>364</v>
      </c>
      <c r="S35" s="2">
        <v>342</v>
      </c>
    </row>
    <row r="36" spans="1:19" x14ac:dyDescent="0.4">
      <c r="A36" s="2">
        <v>350</v>
      </c>
      <c r="B36" s="2">
        <v>600</v>
      </c>
      <c r="C36" s="2">
        <v>525</v>
      </c>
      <c r="D36" s="2">
        <v>39</v>
      </c>
      <c r="E36" s="2">
        <v>16</v>
      </c>
      <c r="F36" s="2" t="s">
        <v>81</v>
      </c>
      <c r="G36" s="2">
        <v>56</v>
      </c>
      <c r="H36" s="2">
        <v>434</v>
      </c>
      <c r="I36" s="2">
        <v>10</v>
      </c>
      <c r="J36" s="2">
        <v>23</v>
      </c>
      <c r="K36" s="2">
        <v>42</v>
      </c>
      <c r="L36" s="2">
        <v>465</v>
      </c>
      <c r="M36" s="2">
        <v>2</v>
      </c>
      <c r="N36" s="2">
        <v>5</v>
      </c>
      <c r="O36" s="2">
        <v>4</v>
      </c>
      <c r="P36" s="2">
        <v>395</v>
      </c>
      <c r="Q36" s="2">
        <v>421</v>
      </c>
      <c r="R36" s="2">
        <v>422</v>
      </c>
      <c r="S36" s="2">
        <v>394</v>
      </c>
    </row>
    <row r="37" spans="1:19" x14ac:dyDescent="0.4">
      <c r="A37" s="2">
        <v>400</v>
      </c>
      <c r="B37" s="2">
        <v>670</v>
      </c>
      <c r="C37" s="2">
        <v>585</v>
      </c>
      <c r="D37" s="2">
        <v>42</v>
      </c>
      <c r="E37" s="2">
        <v>16</v>
      </c>
      <c r="F37" s="2" t="s">
        <v>82</v>
      </c>
      <c r="G37" s="2">
        <v>60</v>
      </c>
      <c r="H37" s="2">
        <v>490</v>
      </c>
      <c r="I37" s="2">
        <v>12</v>
      </c>
      <c r="J37" s="2">
        <v>26</v>
      </c>
      <c r="K37" s="2">
        <v>45</v>
      </c>
      <c r="L37" s="2">
        <v>535</v>
      </c>
      <c r="M37" s="2">
        <v>2</v>
      </c>
      <c r="N37" s="2">
        <v>5</v>
      </c>
      <c r="O37" s="2">
        <v>4</v>
      </c>
      <c r="P37" s="2">
        <v>447</v>
      </c>
      <c r="Q37" s="2">
        <v>473</v>
      </c>
      <c r="R37" s="2">
        <v>474</v>
      </c>
      <c r="S37" s="2">
        <v>446</v>
      </c>
    </row>
    <row r="38" spans="1:19" x14ac:dyDescent="0.4">
      <c r="S38" s="2">
        <v>496</v>
      </c>
    </row>
    <row r="39" spans="1:19" x14ac:dyDescent="0.4">
      <c r="S39" s="2">
        <v>548</v>
      </c>
    </row>
    <row r="40" spans="1:19" x14ac:dyDescent="0.4">
      <c r="S40" s="2">
        <v>648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>
                <anchor moveWithCells="1" sizeWithCells="1">
                  <from>
                    <xdr:col>0</xdr:col>
                    <xdr:colOff>133350</xdr:colOff>
                    <xdr:row>14</xdr:row>
                    <xdr:rowOff>76200</xdr:rowOff>
                  </from>
                  <to>
                    <xdr:col>4</xdr:col>
                    <xdr:colOff>209550</xdr:colOff>
                    <xdr:row>16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D85A-CB75-4128-A318-138CB6F025F5}">
  <dimension ref="A1:O85"/>
  <sheetViews>
    <sheetView workbookViewId="0">
      <pane xSplit="9" ySplit="4" topLeftCell="J17" activePane="bottomRight" state="frozen"/>
      <selection pane="topRight" activeCell="J1" sqref="J1"/>
      <selection pane="bottomLeft" activeCell="A5" sqref="A5"/>
      <selection pane="bottomRight" activeCell="K17" sqref="K17"/>
    </sheetView>
  </sheetViews>
  <sheetFormatPr defaultRowHeight="13.9" x14ac:dyDescent="0.4"/>
  <cols>
    <col min="1" max="10" width="9.06640625" style="2"/>
    <col min="11" max="11" width="17.19921875" style="2" customWidth="1"/>
    <col min="12" max="12" width="11.19921875" style="2" customWidth="1"/>
    <col min="13" max="13" width="10.3984375" style="2" customWidth="1"/>
    <col min="14" max="14" width="16.796875" style="2" customWidth="1"/>
    <col min="15" max="15" width="16.9296875" style="2" customWidth="1"/>
    <col min="16" max="16" width="10.53125" style="2" customWidth="1"/>
    <col min="17" max="16384" width="9.06640625" style="2"/>
  </cols>
  <sheetData>
    <row r="1" spans="1:15" x14ac:dyDescent="0.4">
      <c r="A1" s="5" t="s">
        <v>108</v>
      </c>
      <c r="K1" s="2" t="s">
        <v>83</v>
      </c>
    </row>
    <row r="2" spans="1:15" ht="79.150000000000006" customHeight="1" x14ac:dyDescent="0.4">
      <c r="A2" s="18" t="s">
        <v>84</v>
      </c>
      <c r="B2" s="18"/>
      <c r="C2" s="18"/>
      <c r="D2" s="18"/>
      <c r="E2" s="18"/>
      <c r="K2" s="3" t="s">
        <v>85</v>
      </c>
      <c r="L2" s="2" t="s">
        <v>86</v>
      </c>
    </row>
    <row r="3" spans="1:15" x14ac:dyDescent="0.4">
      <c r="A3" s="6" t="s">
        <v>87</v>
      </c>
      <c r="B3" s="2" t="s">
        <v>88</v>
      </c>
      <c r="C3" s="2" t="s">
        <v>87</v>
      </c>
      <c r="D3" s="2" t="s">
        <v>88</v>
      </c>
      <c r="E3" s="2" t="s">
        <v>87</v>
      </c>
      <c r="F3" s="2" t="s">
        <v>88</v>
      </c>
      <c r="G3" s="2" t="s">
        <v>87</v>
      </c>
      <c r="H3" s="2" t="s">
        <v>88</v>
      </c>
      <c r="I3" s="2" t="s">
        <v>87</v>
      </c>
      <c r="J3" s="2" t="s">
        <v>88</v>
      </c>
    </row>
    <row r="4" spans="1:15" x14ac:dyDescent="0.4">
      <c r="A4" s="16" t="s">
        <v>89</v>
      </c>
      <c r="B4" s="16"/>
      <c r="C4" s="17" t="s">
        <v>90</v>
      </c>
      <c r="D4" s="17"/>
      <c r="E4" s="16" t="s">
        <v>91</v>
      </c>
      <c r="F4" s="16"/>
      <c r="G4" s="16" t="s">
        <v>92</v>
      </c>
      <c r="H4" s="16"/>
      <c r="I4" s="16" t="s">
        <v>93</v>
      </c>
      <c r="J4" s="16"/>
      <c r="O4" s="2" t="s">
        <v>94</v>
      </c>
    </row>
    <row r="5" spans="1:15" x14ac:dyDescent="0.4">
      <c r="A5" s="2">
        <v>7.9</v>
      </c>
      <c r="B5" s="2">
        <v>4.5</v>
      </c>
      <c r="C5" s="2">
        <v>19</v>
      </c>
      <c r="D5" s="2">
        <v>14</v>
      </c>
      <c r="E5" s="2">
        <v>24</v>
      </c>
      <c r="F5" s="2">
        <v>18</v>
      </c>
      <c r="G5" s="2">
        <v>50</v>
      </c>
      <c r="H5" s="2">
        <v>40</v>
      </c>
      <c r="I5" s="2">
        <v>119</v>
      </c>
      <c r="J5" s="2">
        <v>109</v>
      </c>
      <c r="K5" s="17" t="s">
        <v>95</v>
      </c>
      <c r="L5" s="16"/>
      <c r="M5" s="16"/>
      <c r="N5" s="16"/>
    </row>
    <row r="6" spans="1:15" x14ac:dyDescent="0.4">
      <c r="A6" s="2">
        <v>8.1999999999999993</v>
      </c>
      <c r="B6" s="2">
        <v>5</v>
      </c>
      <c r="C6" s="2">
        <v>20</v>
      </c>
      <c r="D6" s="2">
        <v>15</v>
      </c>
      <c r="E6" s="2">
        <v>25</v>
      </c>
      <c r="F6" s="2">
        <v>19</v>
      </c>
      <c r="G6" s="2">
        <v>51</v>
      </c>
      <c r="H6" s="2">
        <v>41.2</v>
      </c>
      <c r="I6" s="2">
        <v>122</v>
      </c>
      <c r="J6" s="2">
        <v>112</v>
      </c>
      <c r="K6" s="16"/>
      <c r="L6" s="16"/>
      <c r="M6" s="16"/>
      <c r="N6" s="16"/>
    </row>
    <row r="7" spans="1:15" x14ac:dyDescent="0.4">
      <c r="A7" s="2">
        <v>8.6</v>
      </c>
      <c r="B7" s="2">
        <v>5.15</v>
      </c>
      <c r="C7" s="2">
        <v>21</v>
      </c>
      <c r="D7" s="2">
        <v>16</v>
      </c>
      <c r="E7" s="2">
        <v>26</v>
      </c>
      <c r="F7" s="2">
        <v>20</v>
      </c>
      <c r="G7" s="2">
        <v>53</v>
      </c>
      <c r="H7" s="2">
        <v>42.5</v>
      </c>
      <c r="I7" s="2">
        <v>125</v>
      </c>
      <c r="J7" s="2">
        <v>115</v>
      </c>
      <c r="K7" s="16"/>
      <c r="L7" s="16"/>
      <c r="M7" s="16"/>
      <c r="N7" s="16"/>
    </row>
    <row r="8" spans="1:15" x14ac:dyDescent="0.4">
      <c r="A8" s="2">
        <v>8.6999999999999993</v>
      </c>
      <c r="B8" s="2">
        <v>5.3</v>
      </c>
      <c r="C8" s="2">
        <v>22</v>
      </c>
      <c r="D8" s="2">
        <v>17</v>
      </c>
      <c r="E8" s="2">
        <v>27</v>
      </c>
      <c r="F8" s="2">
        <v>21.2</v>
      </c>
      <c r="G8" s="2">
        <v>54</v>
      </c>
      <c r="H8" s="2">
        <v>43.7</v>
      </c>
      <c r="I8" s="2">
        <v>128</v>
      </c>
      <c r="J8" s="2">
        <v>118</v>
      </c>
      <c r="K8" s="16"/>
      <c r="L8" s="16"/>
      <c r="M8" s="16"/>
      <c r="N8" s="16"/>
    </row>
    <row r="9" spans="1:15" x14ac:dyDescent="0.4">
      <c r="A9" s="2">
        <v>9</v>
      </c>
      <c r="B9" s="2">
        <v>5.6</v>
      </c>
      <c r="C9" s="2">
        <v>23</v>
      </c>
      <c r="D9" s="2">
        <v>18</v>
      </c>
      <c r="E9" s="2">
        <v>28</v>
      </c>
      <c r="F9" s="2">
        <v>22.4</v>
      </c>
      <c r="G9" s="2">
        <v>55</v>
      </c>
      <c r="H9" s="2">
        <v>45</v>
      </c>
      <c r="I9" s="2">
        <v>132</v>
      </c>
      <c r="J9" s="2">
        <v>122</v>
      </c>
      <c r="K9" s="16"/>
      <c r="L9" s="16"/>
      <c r="M9" s="16"/>
      <c r="N9" s="16"/>
    </row>
    <row r="10" spans="1:15" x14ac:dyDescent="0.4">
      <c r="A10" s="2">
        <v>9.4</v>
      </c>
      <c r="B10" s="2">
        <v>6</v>
      </c>
      <c r="C10" s="2">
        <v>24</v>
      </c>
      <c r="D10" s="2">
        <v>19</v>
      </c>
      <c r="E10" s="2">
        <v>29.5</v>
      </c>
      <c r="F10" s="2">
        <v>23.6</v>
      </c>
      <c r="G10" s="2">
        <v>56</v>
      </c>
      <c r="H10" s="2">
        <v>46.2</v>
      </c>
      <c r="I10" s="2">
        <v>135</v>
      </c>
      <c r="J10" s="2">
        <v>125</v>
      </c>
      <c r="K10" s="16"/>
      <c r="L10" s="16"/>
      <c r="M10" s="16"/>
      <c r="N10" s="16"/>
    </row>
    <row r="11" spans="1:15" x14ac:dyDescent="0.4">
      <c r="A11" s="2">
        <v>9.6999999999999993</v>
      </c>
      <c r="B11" s="2">
        <v>6.3</v>
      </c>
      <c r="C11" s="2">
        <v>25</v>
      </c>
      <c r="D11" s="2">
        <v>20</v>
      </c>
      <c r="E11" s="2">
        <v>31</v>
      </c>
      <c r="F11" s="2">
        <v>25</v>
      </c>
      <c r="G11" s="2">
        <v>58</v>
      </c>
      <c r="H11" s="2">
        <v>47.5</v>
      </c>
      <c r="I11" s="2">
        <v>138</v>
      </c>
      <c r="J11" s="2">
        <v>128</v>
      </c>
      <c r="K11" s="16"/>
      <c r="L11" s="16"/>
      <c r="M11" s="16"/>
      <c r="N11" s="16"/>
    </row>
    <row r="12" spans="1:15" x14ac:dyDescent="0.4">
      <c r="A12" s="2">
        <v>10.1</v>
      </c>
      <c r="B12" s="2">
        <v>6.7</v>
      </c>
      <c r="C12" s="2">
        <v>26.5</v>
      </c>
      <c r="D12" s="2">
        <v>21.2</v>
      </c>
      <c r="E12" s="2">
        <v>31.5</v>
      </c>
      <c r="F12" s="2">
        <v>25.8</v>
      </c>
      <c r="G12" s="2">
        <v>59</v>
      </c>
      <c r="H12" s="2">
        <v>48.7</v>
      </c>
      <c r="I12" s="2">
        <v>142</v>
      </c>
      <c r="J12" s="2">
        <v>132</v>
      </c>
    </row>
    <row r="13" spans="1:15" x14ac:dyDescent="0.4">
      <c r="A13" s="2">
        <v>10.3</v>
      </c>
      <c r="B13" s="2">
        <v>6.9</v>
      </c>
      <c r="C13" s="2">
        <v>27.5</v>
      </c>
      <c r="D13" s="2">
        <v>22.4</v>
      </c>
      <c r="E13" s="2">
        <v>32.5</v>
      </c>
      <c r="F13" s="2">
        <v>26.5</v>
      </c>
      <c r="G13" s="2">
        <v>60</v>
      </c>
      <c r="H13" s="2">
        <v>50</v>
      </c>
      <c r="I13" s="2">
        <v>146</v>
      </c>
      <c r="J13" s="2">
        <v>136</v>
      </c>
      <c r="K13" s="2" t="s">
        <v>96</v>
      </c>
      <c r="L13" s="6" t="s">
        <v>100</v>
      </c>
      <c r="M13" s="6" t="s">
        <v>97</v>
      </c>
      <c r="N13" s="2" t="s">
        <v>98</v>
      </c>
      <c r="O13" s="2" t="s">
        <v>99</v>
      </c>
    </row>
    <row r="14" spans="1:15" x14ac:dyDescent="0.4">
      <c r="A14" s="2">
        <v>10.5</v>
      </c>
      <c r="B14" s="2">
        <v>7.1</v>
      </c>
      <c r="C14" s="2">
        <v>28.6</v>
      </c>
      <c r="D14" s="2">
        <v>23.6</v>
      </c>
      <c r="E14" s="2">
        <v>34</v>
      </c>
      <c r="F14" s="2">
        <v>28</v>
      </c>
      <c r="G14" s="2">
        <v>62</v>
      </c>
      <c r="H14" s="2">
        <v>51.5</v>
      </c>
      <c r="I14" s="2">
        <v>150</v>
      </c>
      <c r="J14" s="2">
        <v>140</v>
      </c>
      <c r="K14" s="2">
        <v>1.8</v>
      </c>
      <c r="L14" s="2">
        <v>1.28</v>
      </c>
      <c r="M14" s="2">
        <v>2.6</v>
      </c>
      <c r="N14" s="2" t="s">
        <v>101</v>
      </c>
      <c r="O14" s="2" t="s">
        <v>102</v>
      </c>
    </row>
    <row r="15" spans="1:15" x14ac:dyDescent="0.4">
      <c r="A15" s="2">
        <v>10.9</v>
      </c>
      <c r="B15" s="2">
        <v>7.5</v>
      </c>
      <c r="C15" s="2">
        <v>30</v>
      </c>
      <c r="D15" s="2">
        <v>25</v>
      </c>
      <c r="E15" s="2">
        <v>36</v>
      </c>
      <c r="F15" s="2">
        <v>30</v>
      </c>
      <c r="G15" s="2">
        <v>63</v>
      </c>
      <c r="H15" s="2">
        <v>53</v>
      </c>
      <c r="I15" s="2">
        <v>155</v>
      </c>
      <c r="J15" s="2">
        <v>145</v>
      </c>
      <c r="K15" s="2">
        <v>2.65</v>
      </c>
      <c r="L15" s="2">
        <v>1.97</v>
      </c>
      <c r="M15" s="2">
        <v>3.8</v>
      </c>
      <c r="N15" s="2" t="s">
        <v>103</v>
      </c>
    </row>
    <row r="16" spans="1:15" x14ac:dyDescent="0.4">
      <c r="A16" s="2">
        <v>11.4</v>
      </c>
      <c r="B16" s="2">
        <v>8</v>
      </c>
      <c r="C16" s="2">
        <v>31</v>
      </c>
      <c r="D16" s="2">
        <v>25.8</v>
      </c>
      <c r="E16" s="2">
        <v>37.5</v>
      </c>
      <c r="F16" s="2">
        <v>31.5</v>
      </c>
      <c r="G16" s="2">
        <v>64</v>
      </c>
      <c r="H16" s="2">
        <v>54.5</v>
      </c>
      <c r="I16" s="2">
        <v>160</v>
      </c>
      <c r="J16" s="2">
        <v>150</v>
      </c>
      <c r="K16" s="2">
        <v>3.55</v>
      </c>
      <c r="L16" s="2">
        <v>2.75</v>
      </c>
      <c r="M16" s="2">
        <v>5</v>
      </c>
      <c r="N16" s="2" t="s">
        <v>104</v>
      </c>
    </row>
    <row r="17" spans="1:13" x14ac:dyDescent="0.4">
      <c r="A17" s="2">
        <v>11.9</v>
      </c>
      <c r="B17" s="2">
        <v>8.5</v>
      </c>
      <c r="C17" s="2">
        <v>31.5</v>
      </c>
      <c r="D17" s="2">
        <v>26.5</v>
      </c>
      <c r="E17" s="2">
        <v>38.5</v>
      </c>
      <c r="F17" s="2">
        <v>32.5</v>
      </c>
      <c r="G17" s="2">
        <v>65</v>
      </c>
      <c r="H17" s="2">
        <v>56</v>
      </c>
      <c r="I17" s="2">
        <v>165</v>
      </c>
      <c r="J17" s="2">
        <v>155</v>
      </c>
      <c r="K17" s="2">
        <v>5.3</v>
      </c>
      <c r="L17" s="2">
        <v>4.24</v>
      </c>
      <c r="M17" s="2">
        <v>7.3</v>
      </c>
    </row>
    <row r="18" spans="1:13" x14ac:dyDescent="0.4">
      <c r="A18" s="2">
        <v>12.2</v>
      </c>
      <c r="B18" s="2">
        <v>8.75</v>
      </c>
      <c r="C18" s="2">
        <v>33</v>
      </c>
      <c r="D18" s="2">
        <v>28</v>
      </c>
      <c r="E18" s="2">
        <v>39.5</v>
      </c>
      <c r="F18" s="2">
        <v>33.5</v>
      </c>
      <c r="G18" s="2">
        <v>68</v>
      </c>
      <c r="H18" s="2">
        <v>58</v>
      </c>
      <c r="I18" s="2">
        <v>170</v>
      </c>
      <c r="J18" s="2">
        <v>160</v>
      </c>
      <c r="K18" s="2">
        <v>7</v>
      </c>
      <c r="L18" s="2">
        <v>5.72</v>
      </c>
      <c r="M18" s="2">
        <v>9.6999999999999993</v>
      </c>
    </row>
    <row r="19" spans="1:13" x14ac:dyDescent="0.4">
      <c r="A19" s="2">
        <v>12.4</v>
      </c>
      <c r="B19" s="2">
        <v>9</v>
      </c>
      <c r="C19" s="2">
        <v>35</v>
      </c>
      <c r="D19" s="2">
        <v>30</v>
      </c>
      <c r="E19" s="2">
        <v>40.5</v>
      </c>
      <c r="F19" s="2">
        <v>34.5</v>
      </c>
      <c r="G19" s="2">
        <v>70</v>
      </c>
      <c r="H19" s="2">
        <v>60</v>
      </c>
      <c r="I19" s="2">
        <v>175</v>
      </c>
      <c r="J19" s="2">
        <v>165</v>
      </c>
      <c r="K19" s="2" t="s">
        <v>105</v>
      </c>
    </row>
    <row r="20" spans="1:13" x14ac:dyDescent="0.4">
      <c r="A20" s="2">
        <v>12.9</v>
      </c>
      <c r="B20" s="2">
        <v>9.5</v>
      </c>
      <c r="C20" s="2">
        <v>36.5</v>
      </c>
      <c r="D20" s="2">
        <v>31.5</v>
      </c>
      <c r="E20" s="2">
        <v>41.5</v>
      </c>
      <c r="F20" s="2">
        <v>35.5</v>
      </c>
      <c r="G20" s="2">
        <v>72</v>
      </c>
      <c r="H20" s="2">
        <v>61.5</v>
      </c>
      <c r="I20" s="2">
        <v>180</v>
      </c>
      <c r="J20" s="2">
        <v>170</v>
      </c>
      <c r="K20" s="2" t="s">
        <v>0</v>
      </c>
    </row>
    <row r="21" spans="1:13" x14ac:dyDescent="0.4">
      <c r="A21" s="2">
        <v>13.4</v>
      </c>
      <c r="B21" s="2">
        <v>10</v>
      </c>
      <c r="C21" s="2">
        <v>37.5</v>
      </c>
      <c r="D21" s="2">
        <v>32.5</v>
      </c>
      <c r="E21" s="2">
        <v>42.5</v>
      </c>
      <c r="F21" s="2">
        <v>36.5</v>
      </c>
      <c r="G21" s="2">
        <v>73</v>
      </c>
      <c r="H21" s="2">
        <v>63</v>
      </c>
      <c r="I21" s="2">
        <v>185</v>
      </c>
      <c r="J21" s="2">
        <v>175</v>
      </c>
      <c r="K21" s="2" t="s">
        <v>106</v>
      </c>
    </row>
    <row r="22" spans="1:13" x14ac:dyDescent="0.4">
      <c r="A22" s="2">
        <v>14</v>
      </c>
      <c r="B22" s="2">
        <v>10.6</v>
      </c>
      <c r="C22" s="2">
        <v>38.5</v>
      </c>
      <c r="D22" s="2">
        <v>33.5</v>
      </c>
      <c r="E22" s="2">
        <v>43.5</v>
      </c>
      <c r="F22" s="2">
        <v>37.5</v>
      </c>
      <c r="G22" s="2">
        <v>75</v>
      </c>
      <c r="H22" s="2">
        <v>65</v>
      </c>
      <c r="I22" s="2">
        <v>190</v>
      </c>
      <c r="J22" s="2">
        <v>180</v>
      </c>
      <c r="K22" s="2" t="s">
        <v>107</v>
      </c>
    </row>
    <row r="23" spans="1:13" x14ac:dyDescent="0.4">
      <c r="A23" s="2">
        <v>14.6</v>
      </c>
      <c r="B23" s="2">
        <v>11.2</v>
      </c>
      <c r="C23" s="2">
        <v>39.5</v>
      </c>
      <c r="D23" s="2">
        <v>34.5</v>
      </c>
      <c r="E23" s="2">
        <v>44.5</v>
      </c>
      <c r="F23" s="2">
        <v>38.700000000000003</v>
      </c>
      <c r="G23" s="2">
        <v>77</v>
      </c>
      <c r="H23" s="2">
        <v>67</v>
      </c>
      <c r="I23" s="2">
        <v>195</v>
      </c>
      <c r="J23" s="2">
        <v>185</v>
      </c>
    </row>
    <row r="24" spans="1:13" x14ac:dyDescent="0.4">
      <c r="A24" s="2">
        <v>15.2</v>
      </c>
      <c r="B24" s="2">
        <v>11.8</v>
      </c>
      <c r="C24" s="2">
        <v>40.5</v>
      </c>
      <c r="D24" s="2">
        <v>35.5</v>
      </c>
      <c r="E24" s="2">
        <v>46.5</v>
      </c>
      <c r="F24" s="2">
        <v>40</v>
      </c>
      <c r="G24" s="2">
        <v>79</v>
      </c>
      <c r="H24" s="2">
        <v>69</v>
      </c>
      <c r="I24" s="2">
        <v>200</v>
      </c>
      <c r="J24" s="2">
        <v>190</v>
      </c>
    </row>
    <row r="25" spans="1:13" x14ac:dyDescent="0.4">
      <c r="A25" s="2">
        <v>15.9</v>
      </c>
      <c r="B25" s="2">
        <v>12.5</v>
      </c>
      <c r="C25" s="2">
        <v>41.5</v>
      </c>
      <c r="D25" s="2">
        <v>36.5</v>
      </c>
      <c r="E25" s="2">
        <v>47.5</v>
      </c>
      <c r="F25" s="2">
        <v>41.2</v>
      </c>
      <c r="G25" s="2">
        <v>81</v>
      </c>
      <c r="H25" s="2">
        <v>71</v>
      </c>
      <c r="I25" s="2">
        <v>205</v>
      </c>
      <c r="J25" s="2">
        <v>195</v>
      </c>
    </row>
    <row r="26" spans="1:13" x14ac:dyDescent="0.4">
      <c r="A26" s="2">
        <v>16.600000000000001</v>
      </c>
      <c r="B26" s="2">
        <v>13.2</v>
      </c>
      <c r="C26" s="2">
        <v>42.5</v>
      </c>
      <c r="D26" s="2">
        <v>37.5</v>
      </c>
      <c r="E26" s="2">
        <v>48.5</v>
      </c>
      <c r="F26" s="2">
        <v>42.5</v>
      </c>
      <c r="G26" s="2">
        <v>83</v>
      </c>
      <c r="H26" s="2">
        <v>73</v>
      </c>
      <c r="I26" s="2">
        <v>210</v>
      </c>
      <c r="J26" s="2">
        <v>200</v>
      </c>
    </row>
    <row r="27" spans="1:13" x14ac:dyDescent="0.4">
      <c r="A27" s="2">
        <v>17.3</v>
      </c>
      <c r="B27" s="2">
        <v>14</v>
      </c>
      <c r="C27" s="2">
        <v>43.8</v>
      </c>
      <c r="D27" s="2">
        <v>38.700000000000003</v>
      </c>
      <c r="E27" s="2">
        <v>49.5</v>
      </c>
      <c r="F27" s="2">
        <v>43.7</v>
      </c>
      <c r="G27" s="2">
        <v>85</v>
      </c>
      <c r="H27" s="2">
        <v>75</v>
      </c>
      <c r="I27" s="2">
        <v>215</v>
      </c>
      <c r="J27" s="2">
        <v>206</v>
      </c>
    </row>
    <row r="28" spans="1:13" x14ac:dyDescent="0.4">
      <c r="A28" s="2">
        <v>18.399999999999999</v>
      </c>
      <c r="B28" s="2">
        <v>15</v>
      </c>
      <c r="E28" s="2">
        <v>51</v>
      </c>
      <c r="F28" s="2">
        <v>45</v>
      </c>
      <c r="G28" s="2">
        <v>88</v>
      </c>
      <c r="H28" s="2">
        <v>77.5</v>
      </c>
      <c r="I28" s="2">
        <v>222</v>
      </c>
      <c r="J28" s="2">
        <v>212</v>
      </c>
    </row>
    <row r="29" spans="1:13" x14ac:dyDescent="0.4">
      <c r="A29" s="2">
        <v>19.399999999999999</v>
      </c>
      <c r="B29" s="2">
        <v>16</v>
      </c>
      <c r="E29" s="2">
        <v>52</v>
      </c>
      <c r="F29" s="2">
        <v>46.2</v>
      </c>
      <c r="G29" s="2">
        <v>90</v>
      </c>
      <c r="H29" s="2">
        <v>80</v>
      </c>
      <c r="I29" s="2">
        <v>228</v>
      </c>
      <c r="J29" s="2">
        <v>218</v>
      </c>
    </row>
    <row r="30" spans="1:13" x14ac:dyDescent="0.4">
      <c r="A30" s="2">
        <v>20.399999999999999</v>
      </c>
      <c r="B30" s="2">
        <v>17</v>
      </c>
      <c r="E30" s="2">
        <v>53.5</v>
      </c>
      <c r="F30" s="2">
        <v>47.5</v>
      </c>
      <c r="G30" s="2">
        <v>93</v>
      </c>
      <c r="H30" s="2">
        <v>82.5</v>
      </c>
      <c r="I30" s="2">
        <v>234</v>
      </c>
      <c r="J30" s="2">
        <v>224</v>
      </c>
    </row>
    <row r="31" spans="1:13" x14ac:dyDescent="0.4">
      <c r="E31" s="2">
        <v>54.5</v>
      </c>
      <c r="F31" s="2">
        <v>48.7</v>
      </c>
      <c r="G31" s="2">
        <v>95</v>
      </c>
      <c r="H31" s="2">
        <v>85</v>
      </c>
      <c r="I31" s="2">
        <v>240</v>
      </c>
      <c r="J31" s="2">
        <v>230</v>
      </c>
    </row>
    <row r="32" spans="1:13" x14ac:dyDescent="0.4">
      <c r="E32" s="2">
        <v>56</v>
      </c>
      <c r="F32" s="2">
        <v>50</v>
      </c>
      <c r="G32" s="2">
        <v>98</v>
      </c>
      <c r="H32" s="2">
        <v>87.5</v>
      </c>
      <c r="I32" s="2">
        <v>246</v>
      </c>
      <c r="J32" s="2">
        <v>236</v>
      </c>
    </row>
    <row r="33" spans="5:10" x14ac:dyDescent="0.4">
      <c r="E33" s="2">
        <v>57.5</v>
      </c>
      <c r="F33" s="2">
        <v>51.5</v>
      </c>
      <c r="G33" s="2">
        <v>100</v>
      </c>
      <c r="H33" s="2">
        <v>90</v>
      </c>
      <c r="I33" s="2">
        <v>253</v>
      </c>
      <c r="J33" s="2">
        <v>243</v>
      </c>
    </row>
    <row r="34" spans="5:10" x14ac:dyDescent="0.4">
      <c r="E34" s="2">
        <v>59</v>
      </c>
      <c r="F34" s="2">
        <v>53</v>
      </c>
      <c r="G34" s="2">
        <v>103</v>
      </c>
      <c r="H34" s="2">
        <v>92.5</v>
      </c>
      <c r="I34" s="2">
        <v>260</v>
      </c>
      <c r="J34" s="2">
        <v>250</v>
      </c>
    </row>
    <row r="35" spans="5:10" x14ac:dyDescent="0.4">
      <c r="E35" s="2">
        <v>60.5</v>
      </c>
      <c r="F35" s="2">
        <v>54.5</v>
      </c>
      <c r="G35" s="2">
        <v>105</v>
      </c>
      <c r="H35" s="2">
        <v>95</v>
      </c>
      <c r="I35" s="2">
        <v>270</v>
      </c>
      <c r="J35" s="2">
        <v>258</v>
      </c>
    </row>
    <row r="36" spans="5:10" x14ac:dyDescent="0.4">
      <c r="E36" s="2">
        <v>62</v>
      </c>
      <c r="F36" s="2">
        <v>56</v>
      </c>
      <c r="G36" s="2">
        <v>108</v>
      </c>
      <c r="H36" s="2">
        <v>97.5</v>
      </c>
      <c r="I36" s="2">
        <v>275</v>
      </c>
      <c r="J36" s="2">
        <v>265</v>
      </c>
    </row>
    <row r="37" spans="5:10" x14ac:dyDescent="0.4">
      <c r="E37" s="2">
        <v>64</v>
      </c>
      <c r="F37" s="2">
        <v>58</v>
      </c>
      <c r="G37" s="2">
        <v>110</v>
      </c>
      <c r="H37" s="2">
        <v>100</v>
      </c>
      <c r="I37" s="2">
        <v>285</v>
      </c>
      <c r="J37" s="2">
        <v>272</v>
      </c>
    </row>
    <row r="38" spans="5:10" x14ac:dyDescent="0.4">
      <c r="E38" s="2">
        <v>66</v>
      </c>
      <c r="F38" s="2">
        <v>60</v>
      </c>
      <c r="G38" s="2">
        <v>113</v>
      </c>
      <c r="H38" s="2">
        <v>103</v>
      </c>
      <c r="I38" s="2">
        <v>290</v>
      </c>
      <c r="J38" s="2">
        <v>280</v>
      </c>
    </row>
    <row r="39" spans="5:10" x14ac:dyDescent="0.4">
      <c r="E39" s="2">
        <v>67</v>
      </c>
      <c r="F39" s="2">
        <v>61.5</v>
      </c>
      <c r="G39" s="2">
        <v>116</v>
      </c>
      <c r="H39" s="2">
        <v>106</v>
      </c>
      <c r="I39" s="2">
        <v>300</v>
      </c>
      <c r="J39" s="2">
        <v>290</v>
      </c>
    </row>
    <row r="40" spans="5:10" x14ac:dyDescent="0.4">
      <c r="E40" s="2">
        <v>69</v>
      </c>
      <c r="F40" s="2">
        <v>63</v>
      </c>
      <c r="G40" s="2">
        <v>119</v>
      </c>
      <c r="H40" s="2">
        <v>109</v>
      </c>
      <c r="I40" s="2">
        <v>310</v>
      </c>
      <c r="J40" s="2">
        <v>300</v>
      </c>
    </row>
    <row r="41" spans="5:10" x14ac:dyDescent="0.4">
      <c r="E41" s="2">
        <v>71</v>
      </c>
      <c r="F41" s="2">
        <v>65</v>
      </c>
      <c r="G41" s="2">
        <v>122</v>
      </c>
      <c r="H41" s="2">
        <v>112</v>
      </c>
      <c r="I41" s="2">
        <v>320</v>
      </c>
      <c r="J41" s="2">
        <v>307</v>
      </c>
    </row>
    <row r="42" spans="5:10" x14ac:dyDescent="0.4">
      <c r="E42" s="2">
        <v>73</v>
      </c>
      <c r="F42" s="2">
        <v>67</v>
      </c>
      <c r="G42" s="2">
        <v>125</v>
      </c>
      <c r="H42" s="2">
        <v>115</v>
      </c>
      <c r="I42" s="2">
        <v>325</v>
      </c>
      <c r="J42" s="2">
        <v>315</v>
      </c>
    </row>
    <row r="43" spans="5:10" x14ac:dyDescent="0.4">
      <c r="E43" s="2">
        <v>75</v>
      </c>
      <c r="F43" s="2">
        <v>69</v>
      </c>
      <c r="G43" s="2">
        <v>128</v>
      </c>
      <c r="H43" s="2">
        <v>118</v>
      </c>
      <c r="I43" s="2">
        <v>335</v>
      </c>
      <c r="J43" s="2">
        <v>325</v>
      </c>
    </row>
    <row r="44" spans="5:10" x14ac:dyDescent="0.4">
      <c r="E44" s="2">
        <v>77</v>
      </c>
      <c r="F44" s="2">
        <v>71</v>
      </c>
      <c r="G44" s="2">
        <v>132</v>
      </c>
      <c r="H44" s="2">
        <v>122</v>
      </c>
      <c r="I44" s="2">
        <v>345</v>
      </c>
      <c r="J44" s="2">
        <v>335</v>
      </c>
    </row>
    <row r="45" spans="5:10" x14ac:dyDescent="0.4">
      <c r="E45" s="2">
        <v>79</v>
      </c>
      <c r="F45" s="2">
        <v>73</v>
      </c>
      <c r="G45" s="2">
        <v>135</v>
      </c>
      <c r="H45" s="2">
        <v>125</v>
      </c>
      <c r="I45" s="2">
        <v>355</v>
      </c>
      <c r="J45" s="2">
        <v>345</v>
      </c>
    </row>
    <row r="46" spans="5:10" x14ac:dyDescent="0.4">
      <c r="E46" s="2">
        <v>81</v>
      </c>
      <c r="F46" s="2">
        <v>75</v>
      </c>
      <c r="G46" s="2">
        <v>138</v>
      </c>
      <c r="H46" s="2">
        <v>128</v>
      </c>
      <c r="I46" s="2">
        <v>365</v>
      </c>
      <c r="J46" s="2">
        <v>355</v>
      </c>
    </row>
    <row r="47" spans="5:10" x14ac:dyDescent="0.4">
      <c r="E47" s="2">
        <v>83</v>
      </c>
      <c r="F47" s="2">
        <v>77.5</v>
      </c>
      <c r="G47" s="2">
        <v>142</v>
      </c>
      <c r="H47" s="2">
        <v>132</v>
      </c>
      <c r="I47" s="2">
        <v>375</v>
      </c>
      <c r="J47" s="2">
        <v>365</v>
      </c>
    </row>
    <row r="48" spans="5:10" x14ac:dyDescent="0.4">
      <c r="E48" s="2">
        <v>86</v>
      </c>
      <c r="F48" s="2">
        <v>80</v>
      </c>
      <c r="G48" s="2">
        <v>145</v>
      </c>
      <c r="H48" s="2">
        <v>136</v>
      </c>
      <c r="I48" s="2">
        <v>385</v>
      </c>
      <c r="J48" s="2">
        <v>375</v>
      </c>
    </row>
    <row r="49" spans="5:10" x14ac:dyDescent="0.4">
      <c r="E49" s="2">
        <v>88</v>
      </c>
      <c r="F49" s="2">
        <v>82.5</v>
      </c>
      <c r="G49" s="2">
        <v>150</v>
      </c>
      <c r="H49" s="2">
        <v>140</v>
      </c>
      <c r="I49" s="2">
        <v>400</v>
      </c>
      <c r="J49" s="2">
        <v>387</v>
      </c>
    </row>
    <row r="50" spans="5:10" x14ac:dyDescent="0.4">
      <c r="E50" s="2">
        <v>91</v>
      </c>
      <c r="F50" s="2">
        <v>85</v>
      </c>
      <c r="G50" s="2">
        <v>155</v>
      </c>
      <c r="H50" s="2">
        <v>145</v>
      </c>
      <c r="I50" s="2">
        <v>410</v>
      </c>
      <c r="J50" s="2">
        <v>400</v>
      </c>
    </row>
    <row r="51" spans="5:10" x14ac:dyDescent="0.4">
      <c r="E51" s="2">
        <v>93</v>
      </c>
      <c r="F51" s="2">
        <v>87.5</v>
      </c>
      <c r="G51" s="2">
        <v>160</v>
      </c>
      <c r="H51" s="2">
        <v>150</v>
      </c>
      <c r="I51" s="2">
        <v>430</v>
      </c>
      <c r="J51" s="2">
        <v>412</v>
      </c>
    </row>
    <row r="52" spans="5:10" x14ac:dyDescent="0.4">
      <c r="E52" s="2">
        <v>96</v>
      </c>
      <c r="F52" s="2">
        <v>90</v>
      </c>
      <c r="G52" s="2">
        <v>165</v>
      </c>
      <c r="H52" s="2">
        <v>155</v>
      </c>
      <c r="I52" s="2">
        <v>435</v>
      </c>
      <c r="J52" s="2">
        <v>425</v>
      </c>
    </row>
    <row r="53" spans="5:10" x14ac:dyDescent="0.4">
      <c r="E53" s="2">
        <v>98</v>
      </c>
      <c r="F53" s="2">
        <v>92.5</v>
      </c>
      <c r="G53" s="2">
        <v>170</v>
      </c>
      <c r="H53" s="2">
        <v>160</v>
      </c>
      <c r="I53" s="2">
        <v>450</v>
      </c>
      <c r="J53" s="2">
        <v>437</v>
      </c>
    </row>
    <row r="54" spans="5:10" x14ac:dyDescent="0.4">
      <c r="E54" s="2">
        <v>102</v>
      </c>
      <c r="F54" s="2">
        <v>95</v>
      </c>
      <c r="G54" s="2">
        <v>175</v>
      </c>
      <c r="H54" s="2">
        <v>165</v>
      </c>
      <c r="I54" s="2">
        <v>460</v>
      </c>
      <c r="J54" s="2">
        <v>450</v>
      </c>
    </row>
    <row r="55" spans="5:10" x14ac:dyDescent="0.4">
      <c r="E55" s="2">
        <v>105</v>
      </c>
      <c r="F55" s="2">
        <v>97.5</v>
      </c>
      <c r="G55" s="2">
        <v>180</v>
      </c>
      <c r="H55" s="2">
        <v>170</v>
      </c>
      <c r="I55" s="2">
        <v>475</v>
      </c>
      <c r="J55" s="2">
        <v>462</v>
      </c>
    </row>
    <row r="56" spans="5:10" x14ac:dyDescent="0.4">
      <c r="E56" s="2">
        <v>107</v>
      </c>
      <c r="F56" s="2">
        <v>100</v>
      </c>
      <c r="G56" s="2">
        <v>185</v>
      </c>
      <c r="H56" s="2">
        <v>175</v>
      </c>
      <c r="I56" s="2">
        <v>485</v>
      </c>
      <c r="J56" s="2">
        <v>475</v>
      </c>
    </row>
    <row r="57" spans="5:10" x14ac:dyDescent="0.4">
      <c r="E57" s="2">
        <v>110</v>
      </c>
      <c r="F57" s="2">
        <v>103</v>
      </c>
      <c r="G57" s="2">
        <v>190</v>
      </c>
      <c r="H57" s="2">
        <v>180</v>
      </c>
      <c r="I57" s="2">
        <v>500</v>
      </c>
      <c r="J57" s="2">
        <v>487</v>
      </c>
    </row>
    <row r="58" spans="5:10" x14ac:dyDescent="0.4">
      <c r="E58" s="2">
        <v>116</v>
      </c>
      <c r="F58" s="2">
        <v>109</v>
      </c>
      <c r="G58" s="2">
        <v>195</v>
      </c>
      <c r="H58" s="2">
        <v>185</v>
      </c>
      <c r="I58" s="2">
        <v>510</v>
      </c>
      <c r="J58" s="2">
        <v>500</v>
      </c>
    </row>
    <row r="59" spans="5:10" x14ac:dyDescent="0.4">
      <c r="E59" s="2">
        <v>119</v>
      </c>
      <c r="F59" s="2">
        <v>112</v>
      </c>
      <c r="G59" s="2">
        <v>200</v>
      </c>
      <c r="H59" s="2">
        <v>190</v>
      </c>
      <c r="I59" s="2">
        <v>525</v>
      </c>
      <c r="J59" s="2">
        <v>515</v>
      </c>
    </row>
    <row r="60" spans="5:10" x14ac:dyDescent="0.4">
      <c r="E60" s="2">
        <v>122</v>
      </c>
      <c r="F60" s="2">
        <v>115</v>
      </c>
      <c r="G60" s="2">
        <v>205</v>
      </c>
      <c r="H60" s="2">
        <v>195</v>
      </c>
      <c r="I60" s="2">
        <v>540</v>
      </c>
      <c r="J60" s="2">
        <v>530</v>
      </c>
    </row>
    <row r="61" spans="5:10" x14ac:dyDescent="0.4">
      <c r="E61" s="2">
        <v>125</v>
      </c>
      <c r="F61" s="2">
        <v>118</v>
      </c>
      <c r="G61" s="2">
        <v>210</v>
      </c>
      <c r="H61" s="2">
        <v>200</v>
      </c>
      <c r="I61" s="2">
        <v>555</v>
      </c>
      <c r="J61" s="2">
        <v>545</v>
      </c>
    </row>
    <row r="62" spans="5:10" x14ac:dyDescent="0.4">
      <c r="E62" s="2">
        <v>129</v>
      </c>
      <c r="F62" s="2">
        <v>122</v>
      </c>
      <c r="G62" s="2">
        <v>215</v>
      </c>
      <c r="H62" s="2">
        <v>206</v>
      </c>
      <c r="I62" s="2">
        <v>570</v>
      </c>
      <c r="J62" s="2">
        <v>560</v>
      </c>
    </row>
    <row r="63" spans="5:10" x14ac:dyDescent="0.4">
      <c r="E63" s="2">
        <v>132</v>
      </c>
      <c r="F63" s="2">
        <v>125</v>
      </c>
      <c r="G63" s="2">
        <v>220</v>
      </c>
      <c r="H63" s="2">
        <v>212</v>
      </c>
      <c r="I63" s="2">
        <v>590</v>
      </c>
      <c r="J63" s="2">
        <v>580</v>
      </c>
    </row>
    <row r="64" spans="5:10" x14ac:dyDescent="0.4">
      <c r="E64" s="2">
        <v>135</v>
      </c>
      <c r="F64" s="2">
        <v>128</v>
      </c>
      <c r="G64" s="2">
        <v>227</v>
      </c>
      <c r="H64" s="2">
        <v>218</v>
      </c>
      <c r="I64" s="2">
        <v>610</v>
      </c>
      <c r="J64" s="2">
        <v>600</v>
      </c>
    </row>
    <row r="65" spans="5:10" x14ac:dyDescent="0.4">
      <c r="E65" s="2">
        <v>139</v>
      </c>
      <c r="F65" s="2">
        <v>132</v>
      </c>
      <c r="G65" s="2">
        <v>232</v>
      </c>
      <c r="H65" s="2">
        <v>224</v>
      </c>
      <c r="I65" s="2">
        <v>625</v>
      </c>
      <c r="J65" s="2">
        <v>615</v>
      </c>
    </row>
    <row r="66" spans="5:10" x14ac:dyDescent="0.4">
      <c r="E66" s="2">
        <v>143</v>
      </c>
      <c r="F66" s="2">
        <v>136</v>
      </c>
      <c r="G66" s="2">
        <v>240</v>
      </c>
      <c r="H66" s="2">
        <v>230</v>
      </c>
      <c r="I66" s="2">
        <v>640</v>
      </c>
      <c r="J66" s="2">
        <v>630</v>
      </c>
    </row>
    <row r="67" spans="5:10" x14ac:dyDescent="0.4">
      <c r="E67" s="2">
        <v>147</v>
      </c>
      <c r="F67" s="2">
        <v>140</v>
      </c>
      <c r="G67" s="2">
        <v>245</v>
      </c>
      <c r="H67" s="2">
        <v>236</v>
      </c>
    </row>
    <row r="68" spans="5:10" x14ac:dyDescent="0.4">
      <c r="E68" s="2">
        <v>152</v>
      </c>
      <c r="F68" s="2">
        <v>145</v>
      </c>
      <c r="G68" s="2">
        <v>253</v>
      </c>
      <c r="H68" s="2">
        <v>243</v>
      </c>
    </row>
    <row r="69" spans="5:10" x14ac:dyDescent="0.4">
      <c r="E69" s="2">
        <v>157</v>
      </c>
      <c r="F69" s="2">
        <v>150</v>
      </c>
      <c r="G69" s="2">
        <v>260</v>
      </c>
      <c r="H69" s="2">
        <v>250</v>
      </c>
    </row>
    <row r="70" spans="5:10" x14ac:dyDescent="0.4">
      <c r="E70" s="2">
        <v>162</v>
      </c>
      <c r="F70" s="2">
        <v>155</v>
      </c>
      <c r="G70" s="2">
        <v>267</v>
      </c>
      <c r="H70" s="2">
        <v>258</v>
      </c>
    </row>
    <row r="71" spans="5:10" x14ac:dyDescent="0.4">
      <c r="E71" s="2">
        <v>167</v>
      </c>
      <c r="F71" s="2">
        <v>160</v>
      </c>
      <c r="G71" s="2">
        <v>275</v>
      </c>
      <c r="H71" s="2">
        <v>265</v>
      </c>
    </row>
    <row r="72" spans="5:10" x14ac:dyDescent="0.4">
      <c r="E72" s="2">
        <v>172</v>
      </c>
      <c r="F72" s="2">
        <v>165</v>
      </c>
      <c r="G72" s="2">
        <v>280</v>
      </c>
      <c r="H72" s="2">
        <v>272</v>
      </c>
    </row>
    <row r="73" spans="5:10" x14ac:dyDescent="0.4">
      <c r="E73" s="2">
        <v>177</v>
      </c>
      <c r="F73" s="2">
        <v>170</v>
      </c>
      <c r="G73" s="2">
        <v>290</v>
      </c>
      <c r="H73" s="2">
        <v>280</v>
      </c>
    </row>
    <row r="74" spans="5:10" x14ac:dyDescent="0.4">
      <c r="E74" s="2">
        <v>182</v>
      </c>
      <c r="F74" s="2">
        <v>175</v>
      </c>
      <c r="G74" s="2">
        <v>300</v>
      </c>
      <c r="H74" s="2">
        <v>290</v>
      </c>
    </row>
    <row r="75" spans="5:10" x14ac:dyDescent="0.4">
      <c r="E75" s="2">
        <v>187</v>
      </c>
      <c r="F75" s="2">
        <v>180</v>
      </c>
      <c r="G75" s="2">
        <v>310</v>
      </c>
      <c r="H75" s="2">
        <v>300</v>
      </c>
    </row>
    <row r="76" spans="5:10" x14ac:dyDescent="0.4">
      <c r="E76" s="2">
        <v>192</v>
      </c>
      <c r="F76" s="2">
        <v>185</v>
      </c>
      <c r="G76" s="2">
        <v>315</v>
      </c>
      <c r="H76" s="2">
        <v>307</v>
      </c>
    </row>
    <row r="77" spans="5:10" x14ac:dyDescent="0.4">
      <c r="E77" s="2">
        <v>197</v>
      </c>
      <c r="F77" s="2">
        <v>190</v>
      </c>
      <c r="G77" s="2">
        <v>325</v>
      </c>
      <c r="H77" s="2">
        <v>315</v>
      </c>
    </row>
    <row r="78" spans="5:10" x14ac:dyDescent="0.4">
      <c r="E78" s="2">
        <v>202</v>
      </c>
      <c r="F78" s="2">
        <v>195</v>
      </c>
      <c r="G78" s="2">
        <v>335</v>
      </c>
      <c r="H78" s="2">
        <v>325</v>
      </c>
    </row>
    <row r="79" spans="5:10" x14ac:dyDescent="0.4">
      <c r="E79" s="2">
        <v>207</v>
      </c>
      <c r="F79" s="2">
        <v>200</v>
      </c>
      <c r="G79" s="2">
        <v>345</v>
      </c>
      <c r="H79" s="2">
        <v>335</v>
      </c>
    </row>
    <row r="80" spans="5:10" x14ac:dyDescent="0.4">
      <c r="G80" s="2">
        <v>355</v>
      </c>
      <c r="H80" s="2">
        <v>345</v>
      </c>
    </row>
    <row r="81" spans="7:8" x14ac:dyDescent="0.4">
      <c r="G81" s="2">
        <v>365</v>
      </c>
      <c r="H81" s="2">
        <v>355</v>
      </c>
    </row>
    <row r="82" spans="7:8" x14ac:dyDescent="0.4">
      <c r="G82" s="2">
        <v>375</v>
      </c>
      <c r="H82" s="2">
        <v>365</v>
      </c>
    </row>
    <row r="83" spans="7:8" x14ac:dyDescent="0.4">
      <c r="G83" s="2">
        <v>385</v>
      </c>
      <c r="H83" s="2">
        <v>375</v>
      </c>
    </row>
    <row r="84" spans="7:8" x14ac:dyDescent="0.4">
      <c r="G84" s="2">
        <v>395</v>
      </c>
      <c r="H84" s="2">
        <v>387</v>
      </c>
    </row>
    <row r="85" spans="7:8" x14ac:dyDescent="0.4">
      <c r="G85" s="2">
        <v>410</v>
      </c>
      <c r="H85" s="2">
        <v>400</v>
      </c>
    </row>
  </sheetData>
  <mergeCells count="7">
    <mergeCell ref="I4:J4"/>
    <mergeCell ref="K5:N11"/>
    <mergeCell ref="A2:E2"/>
    <mergeCell ref="A4:B4"/>
    <mergeCell ref="C4:D4"/>
    <mergeCell ref="E4:F4"/>
    <mergeCell ref="G4:H4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Button 5">
              <controlPr defaultSize="0" print="0" autoFill="0" autoPict="0">
                <anchor moveWithCells="1" sizeWithCells="1">
                  <from>
                    <xdr:col>3</xdr:col>
                    <xdr:colOff>9525</xdr:colOff>
                    <xdr:row>1</xdr:row>
                    <xdr:rowOff>104775</xdr:rowOff>
                  </from>
                  <to>
                    <xdr:col>5</xdr:col>
                    <xdr:colOff>447675</xdr:colOff>
                    <xdr:row>1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zoomScaleNormal="10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B3" sqref="B3"/>
    </sheetView>
  </sheetViews>
  <sheetFormatPr defaultRowHeight="13.9" x14ac:dyDescent="0.4"/>
  <cols>
    <col min="1" max="1" width="9.06640625" customWidth="1"/>
  </cols>
  <sheetData>
    <row r="1" spans="1:12" ht="17.649999999999999" x14ac:dyDescent="0.7">
      <c r="A1" t="s">
        <v>17</v>
      </c>
      <c r="E1" t="s">
        <v>73</v>
      </c>
      <c r="G1" t="s">
        <v>32</v>
      </c>
      <c r="H1" t="s">
        <v>18</v>
      </c>
    </row>
    <row r="3" spans="1:12" x14ac:dyDescent="0.4">
      <c r="A3" t="s">
        <v>1</v>
      </c>
    </row>
    <row r="4" spans="1:12" x14ac:dyDescent="0.4">
      <c r="B4" t="s">
        <v>14</v>
      </c>
      <c r="C4" t="s">
        <v>15</v>
      </c>
      <c r="D4" s="1" t="s">
        <v>16</v>
      </c>
      <c r="E4" s="1"/>
      <c r="F4" s="1"/>
      <c r="G4" s="1"/>
      <c r="H4" s="1"/>
      <c r="I4" s="1"/>
      <c r="J4" s="1"/>
      <c r="K4" s="1"/>
      <c r="L4" s="1"/>
    </row>
    <row r="5" spans="1:12" x14ac:dyDescent="0.4">
      <c r="A5" t="s">
        <v>33</v>
      </c>
      <c r="B5">
        <v>1.1000000000000001</v>
      </c>
      <c r="C5">
        <v>1.2</v>
      </c>
      <c r="D5">
        <v>1.3</v>
      </c>
    </row>
    <row r="6" spans="1:12" x14ac:dyDescent="0.4">
      <c r="A6" t="s">
        <v>2</v>
      </c>
      <c r="B6">
        <v>1.3</v>
      </c>
      <c r="C6">
        <v>1.4</v>
      </c>
      <c r="D6">
        <v>1.5</v>
      </c>
    </row>
    <row r="7" spans="1:12" x14ac:dyDescent="0.4">
      <c r="A7" t="s">
        <v>3</v>
      </c>
      <c r="B7">
        <v>1.5</v>
      </c>
      <c r="C7">
        <v>1.6</v>
      </c>
      <c r="D7">
        <v>1.8</v>
      </c>
    </row>
    <row r="8" spans="1:12" x14ac:dyDescent="0.4">
      <c r="A8" t="s">
        <v>4</v>
      </c>
      <c r="B8">
        <v>1.7</v>
      </c>
      <c r="C8">
        <v>2</v>
      </c>
      <c r="D8">
        <v>2.2000000000000002</v>
      </c>
    </row>
    <row r="9" spans="1:12" x14ac:dyDescent="0.4">
      <c r="A9" t="s">
        <v>5</v>
      </c>
      <c r="B9">
        <v>2</v>
      </c>
      <c r="C9">
        <v>2.1</v>
      </c>
      <c r="D9">
        <v>2.4</v>
      </c>
    </row>
    <row r="10" spans="1:12" x14ac:dyDescent="0.4">
      <c r="A10" t="s">
        <v>6</v>
      </c>
      <c r="B10">
        <v>2.2000000000000002</v>
      </c>
      <c r="C10">
        <v>2.4</v>
      </c>
      <c r="D10">
        <v>2.6</v>
      </c>
      <c r="I10">
        <v>0</v>
      </c>
    </row>
    <row r="11" spans="1:12" x14ac:dyDescent="0.4">
      <c r="A11" t="s">
        <v>7</v>
      </c>
      <c r="B11">
        <v>2.7</v>
      </c>
      <c r="C11">
        <v>2.9</v>
      </c>
      <c r="D11">
        <v>3.1</v>
      </c>
    </row>
    <row r="12" spans="1:12" x14ac:dyDescent="0.4">
      <c r="A12" t="s">
        <v>8</v>
      </c>
      <c r="B12">
        <v>3.2</v>
      </c>
      <c r="C12">
        <v>3.4</v>
      </c>
      <c r="D12">
        <v>3.6</v>
      </c>
    </row>
    <row r="13" spans="1:12" x14ac:dyDescent="0.4">
      <c r="A13" t="s">
        <v>9</v>
      </c>
      <c r="B13">
        <v>3.7</v>
      </c>
      <c r="C13">
        <v>3.9</v>
      </c>
      <c r="D13">
        <v>4.2</v>
      </c>
    </row>
    <row r="14" spans="1:12" x14ac:dyDescent="0.4">
      <c r="A14" t="s">
        <v>10</v>
      </c>
      <c r="B14">
        <v>4.3</v>
      </c>
      <c r="C14">
        <v>4.5</v>
      </c>
      <c r="D14">
        <v>4.8</v>
      </c>
    </row>
    <row r="15" spans="1:12" x14ac:dyDescent="0.4">
      <c r="A15" t="s">
        <v>11</v>
      </c>
      <c r="B15">
        <v>4.8</v>
      </c>
      <c r="C15">
        <v>5</v>
      </c>
      <c r="D15">
        <v>5.3</v>
      </c>
    </row>
    <row r="16" spans="1:12" x14ac:dyDescent="0.4">
      <c r="A16" t="s">
        <v>12</v>
      </c>
      <c r="B16">
        <v>5.3</v>
      </c>
      <c r="C16">
        <v>5.5</v>
      </c>
      <c r="D16">
        <v>5.8</v>
      </c>
    </row>
    <row r="17" spans="1:4" x14ac:dyDescent="0.4">
      <c r="A17" t="s">
        <v>13</v>
      </c>
      <c r="B17">
        <v>6.4</v>
      </c>
      <c r="C17">
        <v>6.6</v>
      </c>
      <c r="D17">
        <v>7</v>
      </c>
    </row>
    <row r="18" spans="1:4" x14ac:dyDescent="0.4">
      <c r="A18" t="s">
        <v>19</v>
      </c>
      <c r="B18">
        <v>7.4</v>
      </c>
      <c r="C18">
        <v>7.6</v>
      </c>
      <c r="D18">
        <v>8</v>
      </c>
    </row>
    <row r="19" spans="1:4" x14ac:dyDescent="0.4">
      <c r="A19" t="s">
        <v>20</v>
      </c>
      <c r="B19">
        <v>8.4</v>
      </c>
      <c r="C19">
        <v>9</v>
      </c>
      <c r="D19">
        <v>10</v>
      </c>
    </row>
    <row r="20" spans="1:4" x14ac:dyDescent="0.4">
      <c r="A20" t="s">
        <v>21</v>
      </c>
      <c r="B20">
        <v>10.5</v>
      </c>
      <c r="C20">
        <v>11</v>
      </c>
      <c r="D20">
        <v>12</v>
      </c>
    </row>
    <row r="21" spans="1:4" x14ac:dyDescent="0.4">
      <c r="A21" t="s">
        <v>22</v>
      </c>
      <c r="B21">
        <v>13</v>
      </c>
      <c r="C21">
        <v>13.5</v>
      </c>
      <c r="D21">
        <v>14.5</v>
      </c>
    </row>
    <row r="22" spans="1:4" x14ac:dyDescent="0.4">
      <c r="A22" t="s">
        <v>23</v>
      </c>
      <c r="B22">
        <v>15</v>
      </c>
      <c r="C22">
        <v>15.5</v>
      </c>
      <c r="D22">
        <v>16.5</v>
      </c>
    </row>
    <row r="23" spans="1:4" x14ac:dyDescent="0.4">
      <c r="A23" t="s">
        <v>24</v>
      </c>
      <c r="B23">
        <v>17</v>
      </c>
      <c r="C23">
        <v>17.5</v>
      </c>
      <c r="D23">
        <v>18.5</v>
      </c>
    </row>
    <row r="24" spans="1:4" x14ac:dyDescent="0.4">
      <c r="A24" t="s">
        <v>25</v>
      </c>
      <c r="B24">
        <v>19</v>
      </c>
      <c r="C24">
        <v>20</v>
      </c>
      <c r="D24">
        <v>21</v>
      </c>
    </row>
    <row r="25" spans="1:4" x14ac:dyDescent="0.4">
      <c r="A25" t="s">
        <v>26</v>
      </c>
      <c r="B25">
        <v>21</v>
      </c>
      <c r="C25">
        <v>22</v>
      </c>
      <c r="D25">
        <v>24</v>
      </c>
    </row>
    <row r="26" spans="1:4" x14ac:dyDescent="0.4">
      <c r="A26" t="s">
        <v>27</v>
      </c>
      <c r="B26">
        <v>23</v>
      </c>
      <c r="C26">
        <v>24</v>
      </c>
      <c r="D26">
        <v>26</v>
      </c>
    </row>
    <row r="27" spans="1:4" x14ac:dyDescent="0.4">
      <c r="A27" t="s">
        <v>28</v>
      </c>
      <c r="B27">
        <v>25</v>
      </c>
      <c r="C27">
        <v>26</v>
      </c>
      <c r="D27">
        <v>28</v>
      </c>
    </row>
    <row r="28" spans="1:4" x14ac:dyDescent="0.4">
      <c r="A28" t="s">
        <v>29</v>
      </c>
      <c r="B28">
        <v>28</v>
      </c>
      <c r="C28">
        <v>30</v>
      </c>
      <c r="D28">
        <v>32</v>
      </c>
    </row>
    <row r="29" spans="1:4" x14ac:dyDescent="0.4">
      <c r="A29" t="s">
        <v>30</v>
      </c>
      <c r="B29">
        <v>31</v>
      </c>
      <c r="C29">
        <v>33</v>
      </c>
      <c r="D29">
        <v>35</v>
      </c>
    </row>
    <row r="30" spans="1:4" x14ac:dyDescent="0.4">
      <c r="A30" t="s">
        <v>31</v>
      </c>
      <c r="B30">
        <v>34</v>
      </c>
      <c r="C30">
        <v>36</v>
      </c>
      <c r="D30">
        <v>38</v>
      </c>
    </row>
    <row r="31" spans="1:4" x14ac:dyDescent="0.4">
      <c r="A31" t="s">
        <v>34</v>
      </c>
      <c r="B31">
        <v>37</v>
      </c>
      <c r="C31">
        <v>39</v>
      </c>
      <c r="D31">
        <v>42</v>
      </c>
    </row>
    <row r="32" spans="1:4" x14ac:dyDescent="0.4">
      <c r="A32" t="s">
        <v>35</v>
      </c>
      <c r="B32">
        <v>40</v>
      </c>
      <c r="C32">
        <v>42</v>
      </c>
      <c r="D32">
        <v>45</v>
      </c>
    </row>
    <row r="33" spans="1:4" x14ac:dyDescent="0.4">
      <c r="A33" t="s">
        <v>36</v>
      </c>
      <c r="B33">
        <v>43</v>
      </c>
      <c r="C33">
        <v>45</v>
      </c>
      <c r="D33">
        <v>48</v>
      </c>
    </row>
    <row r="34" spans="1:4" x14ac:dyDescent="0.4">
      <c r="A34" t="s">
        <v>37</v>
      </c>
      <c r="B34">
        <v>46</v>
      </c>
      <c r="C34">
        <v>48</v>
      </c>
      <c r="D34">
        <v>52</v>
      </c>
    </row>
    <row r="35" spans="1:4" x14ac:dyDescent="0.4">
      <c r="A35" t="s">
        <v>38</v>
      </c>
      <c r="B35">
        <v>50</v>
      </c>
      <c r="C35">
        <v>52</v>
      </c>
      <c r="D35">
        <v>56</v>
      </c>
    </row>
    <row r="36" spans="1:4" x14ac:dyDescent="0.4">
      <c r="A36" t="s">
        <v>39</v>
      </c>
      <c r="B36">
        <v>54</v>
      </c>
      <c r="C36">
        <v>56</v>
      </c>
      <c r="D36">
        <v>62</v>
      </c>
    </row>
    <row r="37" spans="1:4" x14ac:dyDescent="0.4">
      <c r="A37" t="s">
        <v>40</v>
      </c>
      <c r="B37">
        <v>58</v>
      </c>
      <c r="C37">
        <v>62</v>
      </c>
      <c r="D37">
        <v>66</v>
      </c>
    </row>
    <row r="38" spans="1:4" x14ac:dyDescent="0.4">
      <c r="A38" t="s">
        <v>41</v>
      </c>
      <c r="B38">
        <v>62</v>
      </c>
      <c r="C38">
        <v>66</v>
      </c>
      <c r="D38">
        <v>70</v>
      </c>
    </row>
    <row r="39" spans="1:4" x14ac:dyDescent="0.4">
      <c r="A39" t="s">
        <v>42</v>
      </c>
      <c r="B39">
        <v>66</v>
      </c>
      <c r="C39">
        <v>70</v>
      </c>
      <c r="D39">
        <v>74</v>
      </c>
    </row>
    <row r="40" spans="1:4" x14ac:dyDescent="0.4">
      <c r="A40" t="s">
        <v>43</v>
      </c>
      <c r="B40">
        <v>70</v>
      </c>
      <c r="C40">
        <v>74</v>
      </c>
      <c r="D40">
        <v>78</v>
      </c>
    </row>
    <row r="41" spans="1:4" x14ac:dyDescent="0.4">
      <c r="A41" t="s">
        <v>44</v>
      </c>
      <c r="B41">
        <v>78</v>
      </c>
      <c r="C41">
        <v>82</v>
      </c>
      <c r="D41">
        <v>86</v>
      </c>
    </row>
    <row r="42" spans="1:4" x14ac:dyDescent="0.4">
      <c r="A42" t="s">
        <v>45</v>
      </c>
      <c r="B42">
        <v>82</v>
      </c>
      <c r="C42">
        <v>86</v>
      </c>
      <c r="D42">
        <v>91</v>
      </c>
    </row>
    <row r="43" spans="1:4" x14ac:dyDescent="0.4">
      <c r="A43" t="s">
        <v>57</v>
      </c>
      <c r="B43">
        <v>87</v>
      </c>
      <c r="C43">
        <v>91</v>
      </c>
      <c r="D43">
        <v>96</v>
      </c>
    </row>
    <row r="44" spans="1:4" x14ac:dyDescent="0.4">
      <c r="A44" t="s">
        <v>46</v>
      </c>
      <c r="B44">
        <v>93</v>
      </c>
      <c r="C44">
        <v>96</v>
      </c>
      <c r="D44">
        <v>101</v>
      </c>
    </row>
    <row r="45" spans="1:4" x14ac:dyDescent="0.4">
      <c r="A45" t="s">
        <v>47</v>
      </c>
      <c r="B45">
        <v>98</v>
      </c>
      <c r="C45">
        <v>101</v>
      </c>
      <c r="D45">
        <v>107</v>
      </c>
    </row>
    <row r="46" spans="1:4" x14ac:dyDescent="0.4">
      <c r="A46" t="s">
        <v>48</v>
      </c>
      <c r="B46">
        <v>104</v>
      </c>
      <c r="C46">
        <v>107</v>
      </c>
      <c r="D46">
        <v>112</v>
      </c>
    </row>
    <row r="47" spans="1:4" x14ac:dyDescent="0.4">
      <c r="A47" t="s">
        <v>49</v>
      </c>
      <c r="B47">
        <v>109</v>
      </c>
      <c r="C47">
        <v>112</v>
      </c>
      <c r="D47">
        <v>117</v>
      </c>
    </row>
    <row r="48" spans="1:4" x14ac:dyDescent="0.4">
      <c r="A48" t="s">
        <v>50</v>
      </c>
      <c r="B48">
        <v>114</v>
      </c>
      <c r="C48">
        <v>117</v>
      </c>
      <c r="D48">
        <v>122</v>
      </c>
    </row>
    <row r="49" spans="1:4" x14ac:dyDescent="0.4">
      <c r="A49" t="s">
        <v>51</v>
      </c>
      <c r="B49">
        <v>119</v>
      </c>
      <c r="C49">
        <v>122</v>
      </c>
      <c r="D49">
        <v>127</v>
      </c>
    </row>
    <row r="50" spans="1:4" x14ac:dyDescent="0.4">
      <c r="A50" t="s">
        <v>52</v>
      </c>
      <c r="B50">
        <v>124</v>
      </c>
      <c r="C50">
        <v>127</v>
      </c>
      <c r="D50">
        <v>132</v>
      </c>
    </row>
    <row r="51" spans="1:4" x14ac:dyDescent="0.4">
      <c r="A51" t="s">
        <v>53</v>
      </c>
      <c r="B51">
        <v>129</v>
      </c>
      <c r="C51">
        <v>132</v>
      </c>
      <c r="D51">
        <v>137</v>
      </c>
    </row>
    <row r="52" spans="1:4" x14ac:dyDescent="0.4">
      <c r="A52" t="s">
        <v>54</v>
      </c>
      <c r="B52">
        <v>134</v>
      </c>
      <c r="C52">
        <v>137</v>
      </c>
      <c r="D52">
        <v>144</v>
      </c>
    </row>
    <row r="53" spans="1:4" x14ac:dyDescent="0.4">
      <c r="A53" t="s">
        <v>55</v>
      </c>
      <c r="B53">
        <v>144</v>
      </c>
      <c r="C53">
        <v>147</v>
      </c>
      <c r="D53">
        <v>155</v>
      </c>
    </row>
    <row r="54" spans="1:4" x14ac:dyDescent="0.4">
      <c r="A54" t="s">
        <v>56</v>
      </c>
      <c r="B54">
        <v>155</v>
      </c>
      <c r="C54">
        <v>158</v>
      </c>
      <c r="D54">
        <v>165</v>
      </c>
    </row>
    <row r="55" spans="1:4" x14ac:dyDescent="0.4">
      <c r="A55" t="s">
        <v>0</v>
      </c>
      <c r="B55" t="s">
        <v>0</v>
      </c>
      <c r="C55" t="s">
        <v>0</v>
      </c>
      <c r="D55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Button 3">
              <controlPr defaultSize="0" print="0" autoFill="0" autoPict="0">
                <anchor moveWithCells="1" sizeWithCells="1">
                  <from>
                    <xdr:col>1</xdr:col>
                    <xdr:colOff>285750</xdr:colOff>
                    <xdr:row>0</xdr:row>
                    <xdr:rowOff>19050</xdr:rowOff>
                  </from>
                  <to>
                    <xdr:col>4</xdr:col>
                    <xdr:colOff>76200</xdr:colOff>
                    <xdr:row>1</xdr:row>
                    <xdr:rowOff>128588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B53-FBEE-4564-8554-1FC5C0594B5B}">
  <dimension ref="A1"/>
  <sheetViews>
    <sheetView zoomScaleNormal="100" workbookViewId="0">
      <selection activeCell="A2" sqref="A2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法兰尺寸控制</vt:lpstr>
      <vt:lpstr>整体钢制管法兰</vt:lpstr>
      <vt:lpstr>O型圈密封面尺寸</vt:lpstr>
      <vt:lpstr>螺栓和螺钉通孔</vt:lpstr>
      <vt:lpstr>注释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Erica'J</dc:creator>
  <cp:lastModifiedBy>韩大狗Erica</cp:lastModifiedBy>
  <dcterms:created xsi:type="dcterms:W3CDTF">2015-06-05T18:17:20Z</dcterms:created>
  <dcterms:modified xsi:type="dcterms:W3CDTF">2022-08-19T06:15:49Z</dcterms:modified>
</cp:coreProperties>
</file>