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F:\SE104\Group20_FinalProject\B_Source Code\"/>
    </mc:Choice>
  </mc:AlternateContent>
  <xr:revisionPtr revIDLastSave="0" documentId="13_ncr:1_{CE72B03E-0260-4CB6-8AE8-15376BCDBB6A}" xr6:coauthVersionLast="47" xr6:coauthVersionMax="47" xr10:uidLastSave="{00000000-0000-0000-0000-000000000000}"/>
  <bookViews>
    <workbookView xWindow="-110" yWindow="-110" windowWidth="22620" windowHeight="13500" firstSheet="4" activeTab="8" xr2:uid="{00000000-000D-0000-FFFF-FFFF00000000}"/>
  </bookViews>
  <sheets>
    <sheet name="COVER" sheetId="1" r:id="rId1"/>
    <sheet name="TEST CASE LIST" sheetId="2" r:id="rId2"/>
    <sheet name="TEST REPORT" sheetId="3" r:id="rId3"/>
    <sheet name="AccountModule" sheetId="4" r:id="rId4"/>
    <sheet name="CarModule" sheetId="5" r:id="rId5"/>
    <sheet name="SupplierModule" sheetId="6" r:id="rId6"/>
    <sheet name="CustomerModule" sheetId="7" r:id="rId7"/>
    <sheet name="RegulationModule" sheetId="8" r:id="rId8"/>
    <sheet name="ReportModul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9" l="1"/>
  <c r="F19" i="9" s="1"/>
  <c r="F6" i="9"/>
  <c r="E6" i="9"/>
  <c r="D6" i="9"/>
  <c r="C6" i="9"/>
  <c r="D16" i="3" s="1"/>
  <c r="B12" i="8"/>
  <c r="F6" i="8"/>
  <c r="E6" i="8"/>
  <c r="D6" i="8"/>
  <c r="E15" i="3" s="1"/>
  <c r="C6" i="8"/>
  <c r="D15" i="3" s="1"/>
  <c r="B12" i="7"/>
  <c r="F6" i="7"/>
  <c r="G14" i="3" s="1"/>
  <c r="E6" i="7"/>
  <c r="F14" i="3" s="1"/>
  <c r="D6" i="7"/>
  <c r="E14" i="3" s="1"/>
  <c r="C6" i="7"/>
  <c r="D14" i="3" s="1"/>
  <c r="F29" i="6"/>
  <c r="F16" i="6"/>
  <c r="B12" i="6"/>
  <c r="F6" i="6"/>
  <c r="G13" i="3" s="1"/>
  <c r="E6" i="6"/>
  <c r="F13" i="3" s="1"/>
  <c r="D6" i="6"/>
  <c r="E13" i="3" s="1"/>
  <c r="C6" i="6"/>
  <c r="D13" i="3" s="1"/>
  <c r="B12" i="5"/>
  <c r="F6" i="5"/>
  <c r="G12" i="3" s="1"/>
  <c r="E6" i="5"/>
  <c r="F12" i="3" s="1"/>
  <c r="D6" i="5"/>
  <c r="E12" i="3" s="1"/>
  <c r="C6" i="5"/>
  <c r="D12" i="3" s="1"/>
  <c r="F26" i="4"/>
  <c r="F19" i="4"/>
  <c r="B13" i="4"/>
  <c r="B12" i="4"/>
  <c r="F28" i="6" s="1"/>
  <c r="F6" i="4"/>
  <c r="G11" i="3" s="1"/>
  <c r="E6" i="4"/>
  <c r="F11" i="3" s="1"/>
  <c r="D6" i="4"/>
  <c r="E11" i="3" s="1"/>
  <c r="C6" i="4"/>
  <c r="D11" i="3" s="1"/>
  <c r="G16" i="3"/>
  <c r="F16" i="3"/>
  <c r="E16" i="3"/>
  <c r="G15" i="3"/>
  <c r="F15" i="3"/>
  <c r="G4" i="3"/>
  <c r="C4" i="3"/>
  <c r="G3" i="3"/>
  <c r="C3" i="3"/>
  <c r="D4" i="2"/>
  <c r="D3" i="2"/>
  <c r="C4" i="1"/>
  <c r="C5" i="3" s="1"/>
  <c r="D17" i="3" l="1"/>
  <c r="F17" i="3"/>
  <c r="E17" i="3"/>
  <c r="G17" i="3"/>
  <c r="B13" i="6"/>
  <c r="B13" i="7"/>
  <c r="F15" i="8"/>
  <c r="F20" i="4"/>
  <c r="F13" i="7"/>
  <c r="F15" i="9"/>
  <c r="B14" i="4"/>
  <c r="B13" i="5"/>
  <c r="B14" i="5" s="1"/>
  <c r="F16" i="9"/>
  <c r="B13" i="8"/>
  <c r="F16" i="7"/>
  <c r="F18" i="9"/>
  <c r="F30" i="6"/>
  <c r="F14" i="8"/>
  <c r="B13" i="9"/>
  <c r="B15" i="9" s="1"/>
  <c r="B15" i="5" l="1"/>
  <c r="B16" i="9"/>
  <c r="F14" i="5"/>
  <c r="E14" i="5"/>
  <c r="F23" i="6"/>
  <c r="F22" i="6"/>
  <c r="B14" i="8"/>
  <c r="B15" i="8" s="1"/>
  <c r="G6" i="8" s="1"/>
  <c r="H15" i="3" s="1"/>
  <c r="B14" i="7"/>
  <c r="B15" i="7" s="1"/>
  <c r="F17" i="6"/>
  <c r="B15" i="4"/>
  <c r="B17" i="4" s="1"/>
  <c r="B14" i="6"/>
  <c r="B16" i="5"/>
  <c r="B17" i="5" s="1"/>
  <c r="B16" i="7" l="1"/>
  <c r="G6" i="7" s="1"/>
  <c r="H14" i="3" s="1"/>
  <c r="B18" i="5"/>
  <c r="B18" i="9"/>
  <c r="B19" i="9" s="1"/>
  <c r="G6" i="9" s="1"/>
  <c r="H16" i="3" s="1"/>
  <c r="B19" i="5"/>
  <c r="B19" i="4"/>
  <c r="B21" i="5"/>
  <c r="B16" i="6"/>
  <c r="B15" i="6"/>
  <c r="B22" i="5" l="1"/>
  <c r="B23" i="5" s="1"/>
  <c r="F22" i="4"/>
  <c r="F21" i="4"/>
  <c r="B17" i="6"/>
  <c r="B20" i="4"/>
  <c r="B24" i="5" l="1"/>
  <c r="B25" i="5" s="1"/>
  <c r="B26" i="5" s="1"/>
  <c r="G6" i="5" s="1"/>
  <c r="H12" i="3" s="1"/>
  <c r="B21" i="4"/>
  <c r="B19" i="6"/>
  <c r="B20" i="6" s="1"/>
  <c r="B22" i="6"/>
  <c r="F24" i="6" s="1"/>
  <c r="F24" i="4" l="1"/>
  <c r="F23" i="4"/>
  <c r="B23" i="6"/>
  <c r="B24" i="6" s="1"/>
  <c r="B25" i="6" s="1"/>
  <c r="B26" i="6" s="1"/>
  <c r="B28" i="6" s="1"/>
  <c r="B29" i="6" s="1"/>
  <c r="B30" i="6" s="1"/>
  <c r="B31" i="6" s="1"/>
  <c r="B32" i="6" s="1"/>
  <c r="B33" i="6" s="1"/>
  <c r="G6" i="6" s="1"/>
  <c r="H13" i="3" s="1"/>
  <c r="B22" i="4"/>
  <c r="B23" i="4" s="1"/>
  <c r="B24" i="4" s="1"/>
  <c r="B26" i="4" s="1"/>
  <c r="B27" i="4" s="1"/>
  <c r="G6" i="4" s="1"/>
  <c r="H11" i="3" s="1"/>
  <c r="H17" i="3" l="1"/>
  <c r="E20" i="3" l="1"/>
  <c r="E19" i="3"/>
</calcChain>
</file>

<file path=xl/sharedStrings.xml><?xml version="1.0" encoding="utf-8"?>
<sst xmlns="http://schemas.openxmlformats.org/spreadsheetml/2006/main" count="510" uniqueCount="269">
  <si>
    <t>Project Name</t>
  </si>
  <si>
    <t>Garage Management System</t>
  </si>
  <si>
    <t>Creator</t>
  </si>
  <si>
    <t>Lê Minh Nguyệt</t>
  </si>
  <si>
    <t>Project Code</t>
  </si>
  <si>
    <t>PRJ020</t>
  </si>
  <si>
    <t>Reviewer/Approver</t>
  </si>
  <si>
    <t>Group 20</t>
  </si>
  <si>
    <t>Document Code</t>
  </si>
  <si>
    <t>Issue Date</t>
  </si>
  <si>
    <t>Version</t>
  </si>
  <si>
    <t>Record of change</t>
  </si>
  <si>
    <t>Effective Date</t>
  </si>
  <si>
    <t>Change Item</t>
  </si>
  <si>
    <t>*A,D,M</t>
  </si>
  <si>
    <t>Change description</t>
  </si>
  <si>
    <t>Reference</t>
  </si>
  <si>
    <t>TEST CASE LIST</t>
  </si>
  <si>
    <t>Test Environment Setup Description</t>
  </si>
  <si>
    <t>1. IDE: Visual Studio
2. Database: Microsoft SQL Server 
3. Software Framework: .NET framework</t>
  </si>
  <si>
    <t>No</t>
  </si>
  <si>
    <t>Function Name</t>
  </si>
  <si>
    <t>Sheet Name</t>
  </si>
  <si>
    <t>Description</t>
  </si>
  <si>
    <t>Pre-Condition</t>
  </si>
  <si>
    <t>Đăng nhập</t>
  </si>
  <si>
    <t>AccountModule</t>
  </si>
  <si>
    <t>Thông tin tài khoản</t>
  </si>
  <si>
    <t>Thêm tài khoản</t>
  </si>
  <si>
    <t>Thay đổi mật khẩu</t>
  </si>
  <si>
    <t>Tiếp nhận xe sửa</t>
  </si>
  <si>
    <t>CarModule</t>
  </si>
  <si>
    <t>Tra cứu xe</t>
  </si>
  <si>
    <t>Thêm vật tư trong phiếu sửa chữa</t>
  </si>
  <si>
    <t>SupplierModule</t>
  </si>
  <si>
    <t>Xóa vật tư trong phiếu sửa chữa</t>
  </si>
  <si>
    <t>Thêm một phiếu sửa chữa</t>
  </si>
  <si>
    <t>Nhập một vật tư</t>
  </si>
  <si>
    <t>Lập phiếu thu tiền</t>
  </si>
  <si>
    <t>CustomerModule</t>
  </si>
  <si>
    <t>Thay đổi quy định</t>
  </si>
  <si>
    <t>RegulationModule</t>
  </si>
  <si>
    <t>Kiểm tra quyền lập báo cáo</t>
  </si>
  <si>
    <t>ReportModule</t>
  </si>
  <si>
    <t>Lập báo cáo doanh thu</t>
  </si>
  <si>
    <t>Lập báo cáo tồn kho</t>
  </si>
  <si>
    <t>TEST REPORT</t>
  </si>
  <si>
    <t>Notes</t>
  </si>
  <si>
    <t>Release 1 includes 6 modules: AccountModule, CarModule, SupplierModule, CustomerModule, RegualtionModule and ReportModule</t>
  </si>
  <si>
    <t>Module code</t>
  </si>
  <si>
    <t>Pass</t>
  </si>
  <si>
    <t>Fail</t>
  </si>
  <si>
    <t>Untested</t>
  </si>
  <si>
    <t>N/A</t>
  </si>
  <si>
    <t>Number of  test cases</t>
  </si>
  <si>
    <t>Sub total</t>
  </si>
  <si>
    <t>Test coverage</t>
  </si>
  <si>
    <t>%</t>
  </si>
  <si>
    <t>Test successful coverage</t>
  </si>
  <si>
    <t>Module Name</t>
  </si>
  <si>
    <t>Test Requirement</t>
  </si>
  <si>
    <t xml:space="preserve">Kiểm tra các quy định và Business Rules liên quan đến tài khoản sử dụng trong hệ thống. </t>
  </si>
  <si>
    <t>Tester</t>
  </si>
  <si>
    <t>Number of Test cases</t>
  </si>
  <si>
    <t>ID</t>
  </si>
  <si>
    <t>Test Case Description</t>
  </si>
  <si>
    <t>Test Case Procedure</t>
  </si>
  <si>
    <t>Expected Output</t>
  </si>
  <si>
    <t>Inter-test case Dependence</t>
  </si>
  <si>
    <t>Result</t>
  </si>
  <si>
    <t>Test date</t>
  </si>
  <si>
    <t>Note</t>
  </si>
  <si>
    <t>Đăng nhập vào hệ thống bằng tài khoản và mật khẩu có sẵn trong database.</t>
  </si>
  <si>
    <t>1. Nhập 01 tên tài khoản và mật khẩu tương ứng có sẵn trong database vào hai ô trên màn hình đăng nhập. 
2. Nhấn nút "Log In".</t>
  </si>
  <si>
    <t>Hiển thị màn hình Trang chủ.</t>
  </si>
  <si>
    <t>Kiểm thử trên ít nhất 03 cặp tài khoản, mật khẩu.</t>
  </si>
  <si>
    <t>Đăng nhập với mật khẩu sai (Kiểm tra khả năng phân biệt ký tự in thường, in hoa trong mật khẩu).</t>
  </si>
  <si>
    <t>1. Nhập 01 tên tài khoản có sẵn trong database và mật khẩu tương ứng nhưng thay thế một số ký tự in thường thành in hoa. 
2. Nhấn nút "Log In".</t>
  </si>
  <si>
    <t>Hiển thị thông báo lỗi và yêu cầu nhập lại.</t>
  </si>
  <si>
    <t>Đăng nhập vào hệ thống bằng tài khoản hoàn toàn chưa có trong database (Kiểm tra khả năng phân biệt ký tự in thường, in hoa trong tên đăng nhập).</t>
  </si>
  <si>
    <t>1. Nhập 01 tên tài khoản không có trong database (thay đổi một số ký hiệu in thường của tài khoản sẵn có thành in hoa) và một mật khẩu khớp với database vào hai ô trên màn hình đăng nhập.
2. Nhấn nút "Log In".</t>
  </si>
  <si>
    <t>Kiểm tra khả năng nhận diện chuỗi chính xác trong tên tài khoản và mật khẩu</t>
  </si>
  <si>
    <t>1. Nhập 01 tên tài khoản và mật khẩu tương ứng có sẵn trong database vào hai ô trên màn hình đăng nhập.
2. Thêm dấu xuống dòng giữa các ký tự của tên tài khoản.
3. Nhấn nút "Log In".</t>
  </si>
  <si>
    <t>Không nhận các ký tự khác như xuống dòng, dấu tab,...</t>
  </si>
  <si>
    <t>Hiển thị đầy đủ thông tin tài khoản và người dùng.</t>
  </si>
  <si>
    <t>1. Chọn tab "Tài khoản" trong thanh menu bên trái màn hình.</t>
  </si>
  <si>
    <t>Trên màn hình hiển thị đầy đủ thông tin người dùng và tài khoản theo format. Mỗi tài khoản có 01 quyền hạn là "Quản lý" hoặc "Nhân viên".</t>
  </si>
  <si>
    <t>Thêm một tài khoản dưới quyền Quản lý.</t>
  </si>
  <si>
    <t>1. Chọn tab con "Thêm tài khoản" trong tab "Tài khoản" trên thanh menu bên trái màn hình.</t>
  </si>
  <si>
    <t>Hiển thị màn hình Thêm tài khoản mới.</t>
  </si>
  <si>
    <t>Thêm một tài khoản dưới quyền Nhân viên.</t>
  </si>
  <si>
    <t>Hiển thị thông báo lỗi.</t>
  </si>
  <si>
    <t>Thêm một tài khoản mới chưa có trong hệ thống.</t>
  </si>
  <si>
    <t>1. Chọn tab con "Thêm tài khoản" trong tab "Tài khoản" trên thanh menu bên trái màn hình.
2. Nhập tên tài khoản và mật khẩu mới, chọn quyền hạn và nhập thông tin người dùng (người dùng chưa sở hữu tài khoản).
3. Nhấn "Xác nhận".</t>
  </si>
  <si>
    <t>Màn hình hiển thị thông báo thêm tài khoản thành công. Sử dụng tài khoản mới này kiểm tra test case [AccountModule-1].</t>
  </si>
  <si>
    <t>Thêm một tài khoản không đầy đủ thông tin.</t>
  </si>
  <si>
    <t>1. Chọn tab con "Thêm tài khoản" trong tab "Tài khoản" trên thanh menu bên trái màn hình. 
2. Nhập tên tài khoản, chọn quyền hạn và nhập thông tin người dùng (người dùng chưa sở hữu tài khoản, bỏ qua một số trường). 
3. Nhấn "Xác nhận".</t>
  </si>
  <si>
    <t>Màn hình hiển thị thông báo lỗi.</t>
  </si>
  <si>
    <t>Thêm một tài khoản có tên trùng với tài khoản đã có.</t>
  </si>
  <si>
    <t>1. Chọn tab con "Thêm tài khoản" trong tab "Tài khoản" trên thanh menu bên trái màn hình. 
2. Nhập tên tài khoản giống tên tài khoản trong test case [AccountModule-8], mật khẩu, chọn quyền hạn và nhập thông tin người dùng. 
3. Nhấn "Xác nhận".</t>
  </si>
  <si>
    <t>Thêm một tài khoản cho người dùng đã sở hữu tài khoản.</t>
  </si>
  <si>
    <t>1. Chọn tab con "Thêm tài khoản" trong tab "Tài khoản" trên thanh menu bên trái màn hình. 
2. Nhập tên tài khoản chưa có trong hệ thống, mật khẩu, chọn quyền hạn và nhập thông tin người dùng (giống với người dùng trong test case [AccountModule-8]. 
3. Nhấn "Xác nhận".</t>
  </si>
  <si>
    <t>Thay đổi mật khẩu hiện tại thành một mật khẩu mới.</t>
  </si>
  <si>
    <t xml:space="preserve">1. Chọn tab con "Thay đổi mật khẩu" trong tab "Tài khoản" trên thanh menu bên trái màn hình.
2. Nhập mật khẩu của tài khoản đang sử dụng và một mật khẩu mới bất kỳ.
3. Nhấn "Xác nhận".
</t>
  </si>
  <si>
    <t>Hiển thị thông báo thay đổi thành công. Sử dụng mật khẩu mới kiểm tra test case [AccountModule-1].</t>
  </si>
  <si>
    <t>Nhập sai mật khẩu hiện tại.</t>
  </si>
  <si>
    <t xml:space="preserve">1. Chọn tab con "Thay đổi mật khẩu" trong tab "Tài khoản" trên thanh menu bên trái màn hình.
2. Nhập mật khẩu khác với mật khẩu của tài khoản đang sử dụng và một mật khẩu mới bất kỳ.
3. Nhấn "Xác nhận".
</t>
  </si>
  <si>
    <t xml:space="preserve">Kiểm tra các quy định và Business Rules liên quan đến xe trong hệ thống. </t>
  </si>
  <si>
    <t>Kiểm tra số lượng hiệu xe theo quy định.</t>
  </si>
  <si>
    <t>1. Chọn tab "Quản lý xe" trên thanh menu bên trái màn hình. 
2. Chọn tab con "Tiếp nhận xe" hoặc "Tra cứu xe".
3. Chọn ô "Hiệu xe" để xem danh sách hiệu xe.</t>
  </si>
  <si>
    <t>Hiển thị đầy đủ số lượng hiệu xe theo quy định BR-5.</t>
  </si>
  <si>
    <t>Kiểm tra trên cả 2 tab con.</t>
  </si>
  <si>
    <t>Tiếp nhận một xe mới trong ngày có số lượng chưa vượt mức tối đa.</t>
  </si>
  <si>
    <t>1. Chọn tab "Quản lý xe" trên thanh menu bên trái màn hình. 
2. Chọn tab con "Tiếp nhận xe".
3. Nhập đầy đủ thông tin yêu cầu.
4. Nhấn nút "Xác nhận".</t>
  </si>
  <si>
    <t>Màn hình hiển thị thông báo tiếp nhận thành công. Sau đó hiển thị thông tin xe vừa được tiếp nhận.</t>
  </si>
  <si>
    <t>Số lượng xe sửa tối đa trong ngày theo BR-7.</t>
  </si>
  <si>
    <t>Kiểm tra ít nhất 02 xe.</t>
  </si>
  <si>
    <t>Kiểm tra thông tin xe được tiếp nhận đã lưu vào hệ thống.</t>
  </si>
  <si>
    <t>1. Chọn tab "Quản lý xe" trên thanh menu bên trái màn hình. 
2. Chọn tab con "Xem danh sách xe".
Hoặc
1. Chọn tab "Quản lý dịch vụ", chọn tab con "Lập phiếu sửa chữa", "Lập phiếu thu tiền".
2. Chọn ô biển số.</t>
  </si>
  <si>
    <t>Xe mới được tiếp nhận không có trong danh sách biển số tại phiếu sửa chữa/thu tiền (run lại mới có).</t>
  </si>
  <si>
    <t>Tiếp nhận một xe mới trong ngày có số lượng bằng mức tối đa.</t>
  </si>
  <si>
    <t>Tiếp nhận xe đã được tiếp nhận.</t>
  </si>
  <si>
    <t>1. Chọn tab "Quản lý xe" trên thanh menu bên trái màn hình. 
2. Chọn tab con "Tiếp nhận xe".
3. Nhập đầy đủ thông tin yêu cầu với biển số đã có trong danh sách xe.
4. Nhấn nút "Xác nhận".</t>
  </si>
  <si>
    <t>Ngày tiếp nhận xe không phải ngày hiện tại.</t>
  </si>
  <si>
    <t>1. Chọn tab "Quản lý xe" trên thanh menu bên trái màn hình. 
2. Chọn tab con "Tiếp nhận xe".
3. Nhập đầy đủ thông tin yêu cầu, chọn một ngày tiếp nhận khác ngày mặc định.
4. Nhấn nút "Xác nhận".</t>
  </si>
  <si>
    <t>Tiếp nhận xe không đầy đủ thông tin.</t>
  </si>
  <si>
    <t>1. Chọn tab "Quản lý xe" trên thanh menu bên trái màn hình. 
2. Chọn tab con "Tiếp nhận xe".
3. Nhập một số thông tin yêu cầu, bỏ qua một số thông tin.
4. Nhấn nút "Xác nhận".</t>
  </si>
  <si>
    <t>Làm mới lần tiếp nhận tiếp theo.</t>
  </si>
  <si>
    <t>1. Chọn tab "Quản lý xe" trên thanh menu bên trái màn hình. 
2. Chọn tab con "Tiếp nhận xe".
3. Sau khi tiếp nhận một xe, nhấn nút "Làm mới".</t>
  </si>
  <si>
    <t>Màn hình tiếp nhận xe mới được hiển thị với các trường trống.</t>
  </si>
  <si>
    <t>Tra cứu một xe đã được tiếp nhận bằng thông tin biển số.</t>
  </si>
  <si>
    <t>1. Chọn tab con "Tra cứu xe" trong tab "Quản lý xe" trên thanh menu bên trái màn hình.
2. Nhập một biển số đã có trong database.
3. Nhấn "Xác nhận".</t>
  </si>
  <si>
    <t>Màn hình hiển thị thông tin đầy đủ của 01 xe, gồm biển số, hiệu xe, tên chủ xe và số tiền nợ.</t>
  </si>
  <si>
    <t>Failed</t>
  </si>
  <si>
    <t>Tra cứu một xe chưa được tiếp nhận bằng thông tin biển số.</t>
  </si>
  <si>
    <t>1. Chọn tab con "Tra cứu xe" trong tab "Quản lý xe" trên thanh menu bên trái màn hình.
2. Nhập một biển số chưa có trong database.
3. Nhấn "Xác nhận".</t>
  </si>
  <si>
    <t>Tra cứu các xe đã được tiếp nhận bằng thông tin hiệu xe.</t>
  </si>
  <si>
    <t>1. Chọn tab con "Tra cứu xe" trong tab "Quản lý xe" trên thanh menu bên trái màn hình.
2. Chọn một trong các hiệu xe có sẵn.
3. Nhấn "Xác nhận".</t>
  </si>
  <si>
    <t>Màn hình hiển thị một danh sách các xe (hoặc một danh sách rỗng, nếu chưa xe nào thuộc hiệu xe tra cứu được tiếp nhận).
Mỗi xe có đầy đủ thông tin, gồm biển số, hiệu xe, tên chủ xe và số tiền nợ. Các xe trong danh sách cùng một hiệu xe.</t>
  </si>
  <si>
    <t>Tra cứu một xe đã được tiếp nhận bằng thông tin biển số và hiệu xe tương ứng.</t>
  </si>
  <si>
    <t>1. Chọn tab con "Tra cứu xe" trong tab "Quản lý xe" trên thanh menu bên trái màn hình.
2. Nhập một biển số đã có trong database và chọn hiệu xe tương ứng.
3. Nhấn "Xác nhận".</t>
  </si>
  <si>
    <t>Tra cứu một xe đã được tiếp nhận bằng thông tin biển số và hiệu xe không khớp.</t>
  </si>
  <si>
    <t>1. Chọn tab con "Tra cứu xe" trong tab "Quản lý xe" trên thanh menu bên trái màn hình.
2. Nhập một biển số đã có trong database và chọn một hiệu xe khác với database.
3. Nhấn "Xác nhận".</t>
  </si>
  <si>
    <t>Hiển thị danh sách rỗng.</t>
  </si>
  <si>
    <t>1. Chọn tab "Quản lý xe" trên thanh menu bên trái màn hình. 
2. Chọn tab con "Tra cứu xe".
3. Sau khi tra một (số) xe, nhấn nút "Làm mới".</t>
  </si>
  <si>
    <t>Màn hình tra cứu xe mới được hiển thị với các trường trống.</t>
  </si>
  <si>
    <t xml:space="preserve">Kiểm tra các quy định và Business Rules liên quan đến vật tư phụ tùng trong hệ thống. </t>
  </si>
  <si>
    <t>Kiểm tra số lượng vật tư theo quy định.</t>
  </si>
  <si>
    <t>1. Chọn tab con "Lập phiếu sửa chữa" trong tab "Quản lý dịch vụ" hoặc họn tab con "Nhập vật tư phụ tùng" trong tab "Quản lý kho" trên thanh menu bên trái màn hình.
2. Chọn ô "Vật tư"/"Vật tư phụ tùng" để xem danh sách vật tư.</t>
  </si>
  <si>
    <t>Hiển thị đầy đủ số lượng vật tư theo quy định BR-10.</t>
  </si>
  <si>
    <t>Kiểm tra trên cả 2 tab.</t>
  </si>
  <si>
    <t>Kiểm tra số lượng tiền công theo quy định.</t>
  </si>
  <si>
    <t>1. Chọn tab con "Lập phiếu sửa chữa" trong tab "Quản lý dịch vụ" trên thanh menu bên trái màn hình.
2. Chọn ô "Tiền công" để xem danh sách loại tiền công.</t>
  </si>
  <si>
    <t>Hiển thị đầy đủ số lượng tiền công theo quy định BR-11.</t>
  </si>
  <si>
    <t>Kiểm tra khả năng hiển thị khi nhập một vài ký tự đầu của vật tư và tiền công.</t>
  </si>
  <si>
    <t>1. Chọn tab con "Lập phiếu sửa chữa" trong tab "Quản lý dịch vụ" hoặc họn tab con "Nhập vật tư phụ tùng" trong tab "Quản lý kho" trên thanh menu bên trái màn hình.
2. Nhập một vài ký tự vào ô "Vật tư" hoặc "Tiền công".</t>
  </si>
  <si>
    <t>Hiển thị các loại vật tư hoặc tiền công bắt đầu bằng ký tự đó.</t>
  </si>
  <si>
    <t>Kiểm tra số thứ tự được tạo tự động khi thêm một vật tư.</t>
  </si>
  <si>
    <t>1. Chọn tab con "Lập phiếu sửa chữa" trong tab "Quản lý dịch vụ" trên thanh menu bên trái màn hình.
2. Nhập thông tin một vật tư vào hàng đầu tiên trong danh sách các vật tư, trừ số thứ tự.
3. Nhấn nút "+" để thêm một hàng nhập vật tư.</t>
  </si>
  <si>
    <t>Hàng mới nhập thông tin được tự động thêm một số thứ tự bằng số thứ tự hàng trên + 1, bắt đầu từ 1.
Hàng mới tạo có các trường thông tin trống.</t>
  </si>
  <si>
    <t>Kiểm tra trên ít nhất 03 vật tư khác nhau.</t>
  </si>
  <si>
    <t>Kiểm tra đơn giá hiển thị tự động khi chọn một vật tư.</t>
  </si>
  <si>
    <t>1. Chọn tab con "Lập phiếu sửa chữa" trong tab "Quản lý dịch vụ" trên thanh menu bên trái màn hình.
2. Chọn một vật tư trong danh sách các vật tư có sẵn.
3. Nhấn Enter.</t>
  </si>
  <si>
    <t>Đơn giá tương ứng trong database sẽ được hiển thị tự động.</t>
  </si>
  <si>
    <t>Kiểm tra khả năng tính thành tiền tự động với đầy đủ thông tin vật tư.</t>
  </si>
  <si>
    <t>1. Chọn tab con "Lập phiếu sửa chữa" trong tab "Quản lý dịch vụ" trên thanh menu bên trái màn hình.
2. Chọn một vật tư trong danh sách các vật tư có sẵn, nhập số lượng lớn hơn 0 và chọn một loại tiền công.
3. Thay đổi vật tư, số lượng vật tư và tiền công.
4. Nhấn Enter.</t>
  </si>
  <si>
    <t>Hiển thị thành tiền của vật tư vừa nhập theo quy định BR-12. Thành tiền thay đổi khi thay đổi loại, số lượng vật tư và tiền công.</t>
  </si>
  <si>
    <t>Xóa một vật tư khỏi danh sách nhiều vật tư.</t>
  </si>
  <si>
    <t>1. Chọn tab con "Lập phiếu sửa chữa" trong tab "Quản lý dịch vụ" trên thanh menu bên trái màn hình.
2. Nhấn nút "+" để thêm một hàng nhập vật tư.
3. Nhấn nút "-".</t>
  </si>
  <si>
    <t>Hàng cuối cùng của danh sách bị xóa khỏi màn hình. Số lượng hàng giảm đi 1.</t>
  </si>
  <si>
    <t>Kiểm tra trên ít nhất 03 hàng.</t>
  </si>
  <si>
    <t>Xóa một vật tư khỏi danh sách chỉ có một vật tư.</t>
  </si>
  <si>
    <t>1. Chọn tab con "Lập phiếu sửa chữa" trong tab "Quản lý dịch vụ" trên thanh menu bên trái màn hình.
2. Nhập thông tin hàng duy nhất trong danh sách vật tư.
3. Nhấn nút "-".</t>
  </si>
  <si>
    <t>Danh sách vật tư rỗng.</t>
  </si>
  <si>
    <t>Lập một phiếu sửa chữa gồm 01 nội dung cho một xe đã được tiếp nhận thành công.</t>
  </si>
  <si>
    <t>1. Chọn tab con "Lập phiếu sửa chữa" trong tab "Quản lý dịch vụ" trên thanh menu bên trái màn hình.
2. Nhập biển số xe của xe tiếp nhận trong test case [CarModule-2].
3. Chọn một vật tư, nhập số lượng lớn hơn 0, chọn một loại tiền công.
4. Nhấn "Xác nhận".</t>
  </si>
  <si>
    <t>Hiển thị tổng tiền của phiếu sửa chữa vừa lập, người dùng nhấn "Lập phiếu". Màn hình hiển thị thông báo thành công và thông tin của phiếu vừa lập có chứa tổng tiền.
Số tiền nợ của khách hàng tăng thêm tổng tiền của phiếu sửa chữa.</t>
  </si>
  <si>
    <t>Kiểm tra ít nhất 02 lần.
Thiếu thông tin tổng tiền.</t>
  </si>
  <si>
    <t>Lập một phiếu sửa chữa gồm nhiều nội dung cho một xe đã được tiếp nhận thành công.</t>
  </si>
  <si>
    <t>1. Chọn tab con "Lập phiếu sửa chữa" trong tab "Quản lý dịch vụ" trên thanh menu bên trái màn hình.
2. Nhập biển số xe của xe tiếp nhận trong test case [CarModule-2] (khác với biển số trong [SupplierModule-8].
3. Chọn một vật tư, nhập số lượng lớn hơn 0, chọn một loại tiền công.
4. Nhấn nút "+" và lặp lại bước 3 cho hàng mới.
5. Lặp lại bước 4.
6. Nhấn "Xác nhận".</t>
  </si>
  <si>
    <t>Kiểm tra ít nhất 02 lần.
Hiển thị thiếu thông tin tổng tiền.</t>
  </si>
  <si>
    <t>Bỏ qua một phiếu sửa chữa khi đang lập.</t>
  </si>
  <si>
    <t>1. Chọn tab con "Lập phiếu sửa chữa" trong tab "Quản lý dịch vụ" trên thanh menu bên trái màn hình.
2. Nhập biển số xe của xe tiếp nhận trong test case [CarModule-2].
3. Chọn một vật tư, nhập số lượng lớn hơn 0, chọn một loại tiền công.
4. Nhấn "Xác nhận".
5. Khi màn hình hiện tổng tiền, nhấn nút "Bỏ qua".</t>
  </si>
  <si>
    <t>Tắt màn hình hiện tổng tiền, các trường thông tin giữ nguyên.</t>
  </si>
  <si>
    <t>Ngày sửa chữa khác ngày hiện tại.</t>
  </si>
  <si>
    <t>1. Chọn tab con "Lập phiếu sửa chữa" trong tab "Quản lý dịch vụ" trên thanh menu bên trái màn hình.
2. Nhập các thông tin yêu cầu, chọn một ngày sửa chữa khác ngày mặc định.
3. Nhấn "Xác nhận".</t>
  </si>
  <si>
    <t>Làm mới lần lập phiếu tiếp theo.</t>
  </si>
  <si>
    <t>1. Chọn tab con "Lập phiếu sửa chữa" trong tab "Quản lý dịch vụ" trên thanh menu bên trái màn hình.
2. Sau khi lập một phiếu sửa chữa, nhấn nút "Phiếu mới".</t>
  </si>
  <si>
    <t>Màn hình lập phiếu sửa chữa mới được hiển thị với các trường trống.</t>
  </si>
  <si>
    <t>Nhập một vật tư dưới quyền Quản lý.</t>
  </si>
  <si>
    <t>1. Chọn tab con "Nhập vật tư phụ tùng" trong tab "Quản lý kho" trên thanh menu bên trái màn hình.</t>
  </si>
  <si>
    <t>Hiển thị màn hình Nhập vật tư.</t>
  </si>
  <si>
    <t>Nhập một vật tư dưới quyền Nhân viên.</t>
  </si>
  <si>
    <t>Nhập một vật tư với số lượng lớn hơn 0.</t>
  </si>
  <si>
    <t>1. Chọn tab con "Nhập vật tư phụ tùng" trong tab "Quản lý kho" trên thanh menu bên trái màn hình.
2. Chọn một vật tư trong các loại vật tư có sẵn, nhập số lượng lớn hơn 0.
3. Nhấn "Xác nhận".</t>
  </si>
  <si>
    <t>Màn hình hiển thị tổng tiền của phiếu nhập vật tư. Người dùng nhấn nút "Lập phiếu", màn hình hiển thị thông báo thành công. Sau đó, màn hình hiển thị thông tin phiếu lập vật tư có chứa tổng tiền.</t>
  </si>
  <si>
    <t>Kiểm tra trên ít nhất 03 vật tư.
Thiếu thông tin tổng tiền.</t>
  </si>
  <si>
    <t>Nhập một vật tư với số lượng bằng 0 (hoặc nhỏ hơn 0).</t>
  </si>
  <si>
    <t>1. Chọn tab con "Nhập vật tư phụ tùng" trong tab "Quản lý kho" trên thanh menu bên trái màn hình.
2. Chọn một vật tư trong các loại vật tư có sẵn, nhập số lượng bằng 0 (hoặc lớn hơn 0).
3. Nhấn "Xác nhận".</t>
  </si>
  <si>
    <t>Bỏ qua một phiếu nhập vật tư khi đang lập.</t>
  </si>
  <si>
    <t>1. Chọn tab con "Nhập vật tư phụ tùng" trong tab "Quản lý kho" trên thanh menu bên trái màn hình.
2. Chọn một vật tư trong các loại vật tư có sẵn, nhập số lượng lớn hơn 0.
3. Nhấn "Xác nhận".
4. Khi màn hình hiển thị tổng tiền, nhấn nút "Bỏ qua".</t>
  </si>
  <si>
    <t>Làm mới lần nhập tiếp theo.</t>
  </si>
  <si>
    <t>1. Chọn tab con "Nhập vật tư phụ tùng" trong tab "Quản lý kho" trên thanh menu bên trái màn hình.
2. Sau khi nhập một vật tư, nhấn nút "Phiếu mới".</t>
  </si>
  <si>
    <t>Màn hình nhập vật tư mới được hiển thị với các trường trống.</t>
  </si>
  <si>
    <t xml:space="preserve">Kiểm tra các quy định và Business Rules liên quan đến khách hàng trong hệ thống. </t>
  </si>
  <si>
    <t>Lập một phiếu thu tiền cho một xe có số nợ lớn hơn 0, số tiền thu nhỏ hơn số tiền nợ.</t>
  </si>
  <si>
    <t>1. Chọn tab "Quản lý dịch vụ" trên thanh menu bên trái màn hình. 
2. Chọn tab con "Lập phiếu thu tiền".
3. Chọn một trong các biển số đã được tiếp nhận và nhập số tiền thu nhỏ hơn số tiền nợ.</t>
  </si>
  <si>
    <t>Hiển thị thông báo lập phiếu thu tiền thành công.
Số tiền nợ của chủ xe giảm đi một khoảng bằng số tiền thu (Xem danh sách xe).</t>
  </si>
  <si>
    <t>Không có thông báo thành công.</t>
  </si>
  <si>
    <t>Lập một phiếu thu toàn bộ số tiền nợ của khách hàng.</t>
  </si>
  <si>
    <t>1. Chọn tab "Quản lý dịch vụ" trên thanh menu bên trái màn hình. 
2. Chọn tab con "Lập phiếu thu tiền".
3. Chọn một trong các biển số đã được tiếp nhận và nhập số tiền thu bằng đúng số tiền nợ.</t>
  </si>
  <si>
    <t>Màn hình hiển thị thông báo tiếp nhận thành công.
Chủ xe bị xóa khỏi danh sách xe tiếp nhận (kiểm tra trên phiếu sửa chữa, phiếu thu tiền mới, và tiếp nhận lại xe đã bị xóa).</t>
  </si>
  <si>
    <t>Lập một phiếu thu tiền có số tiền thu lớn hơn số tiền nợ.</t>
  </si>
  <si>
    <t>1. Chọn tab "Quản lý dịch vụ" trên thanh menu bên trái màn hình. 
2. Chọn tab con "Lập phiếu thu tiền".
3. Chọn một trong các biển số đã được tiếp nhận và nhập số tiền thu lớn hơn số tiền nợ.</t>
  </si>
  <si>
    <t>Ngày thu tiền không phải ngày hiện tại.</t>
  </si>
  <si>
    <t>1. Chọn tab "Quản lý dịch vụ" trên thanh menu bên trái màn hình. 
2. Chọn tab con "Lập phiếu thu tiền".
3. Chọn một trong các biển số đã được tiếp nhận và nhập số tiền thu nhỏ hơn hoặc bằng số tiền nợ, chọn một ngày thu tiền khác ngày mặc định.</t>
  </si>
  <si>
    <t>1. Chọn tab "Quản lý dịch vụ" trên thanh menu bên trái màn hình. 
2. Chọn tab con "Lập phiếu thu tiền".
3. Sau khi lập một phiếu thu thành công, nhấn nút "Phiếu mới".</t>
  </si>
  <si>
    <t>Màn hình phiếu thu tiền mới được hiển thị với các trường trống.</t>
  </si>
  <si>
    <t xml:space="preserve">Kiểm tra các quy định và Business Rules liên quan đến quy định trong hệ thống. </t>
  </si>
  <si>
    <t>Thay đổi quy định dưới quyền Quản lý.</t>
  </si>
  <si>
    <t>1. Chọn tab "Quản lý quy định" trên thanh menu bên trái màn hình. 
2. Chọn tab con "Thay đổi quy định".
3. Chọn một hàng quy định và nhấn nút "Thay đổi".</t>
  </si>
  <si>
    <t>Hiển thị màn hình Thay đổi quy định.</t>
  </si>
  <si>
    <t>Thay đổi quy định dưới quyền Nhân viên.</t>
  </si>
  <si>
    <t>Thay đổi một quy định.</t>
  </si>
  <si>
    <t>1. Chọn tab "Quản lý quy định" trên thanh menu bên trái màn hình. 
2. Chọn tab con "Thay đổi quy định".
3. Chọn một hàng quy định và nhấn nút "Thay đổi".
4. Nhập số lượng mới cho quy định và nhấn "Xác nhận".</t>
  </si>
  <si>
    <t>Hiển thị thông báo thay đổi quy định thành công, cột giá trị trong bảng quy định thay đổi thành giá trị mới.</t>
  </si>
  <si>
    <t>Ngừng thay đổi một quy định.</t>
  </si>
  <si>
    <t>1. Chọn tab "Quản lý quy định" trên thanh menu bên trái màn hình. 
2. Chọn tab con "Thay đổi quy định".
3. Chọn một hàng quy định và nhấn nút "Thay đổi".
4. Nhập số lượng mới cho quy định và nhấn "Bỏ qua".</t>
  </si>
  <si>
    <t>Tắt cửa sổ nhập giá trị mới, cột giá trị trong bảng quy định không thay đổi.</t>
  </si>
  <si>
    <t xml:space="preserve">Kiểm tra các quy định và Business Rules liên quan đến báo cáo thống kê trong hệ thống. </t>
  </si>
  <si>
    <t>Lập báo cáo doanh thu/tồn kho dưới quyền Quản lý.</t>
  </si>
  <si>
    <t>1. Chọn tab "Báo cáo thống kê" trên thanh menu bên trái màn hình. 
2. Chọn tab con "Doanh thu", "Tồn kho".</t>
  </si>
  <si>
    <t>Hiển thị màn hình Lập báo cáo mới.</t>
  </si>
  <si>
    <t>Lập báo cáo doanh thu/tồn kho dưới quyền Nhân viên.</t>
  </si>
  <si>
    <t>Lập một báo cáo doanh thu tháng.</t>
  </si>
  <si>
    <t>1. Chọn tab "Báo cáo thống kê" trên thanh menu bên trái màn hình. 
2. Chọn tab con "Doanh thu".
3. Chọn một tháng và một năm.</t>
  </si>
  <si>
    <t>Màn hình hiển thị tổng doanh thu của tháng và danh sách các hiệu xe với số lượt sửa chữa, tổng thành tiền và tỉ lệ góp vào tổng doanh thu tháng (tổng tỉ lệ 100%).
Nếu tháng không có dữ liệu, hiển thị danh sách rỗng.</t>
  </si>
  <si>
    <t>1. Chọn tab "Báo cáo thống kê" trên thanh menu bên trái màn hình. 
2. Chọn tab con "Doanh thu".
3. Sau khi lập một báo cáo doanh thu, nhấn nút "Phiếu mới".</t>
  </si>
  <si>
    <t>Màn hình báo cáo mới được hiển thị với các trường trống.</t>
  </si>
  <si>
    <t>Lập báo cáo tồn</t>
  </si>
  <si>
    <t>Lập một báo cáo tồn kho cho một tháng.</t>
  </si>
  <si>
    <t>1. Chọn tab "Báo cáo thống kê" trên thanh menu bên trái màn hình. 
2. Chọn tab con "Tồn kho".
3. Chọn một tháng và một năm.</t>
  </si>
  <si>
    <t>Màn hình hiển thị danh sách các vật tư phụ tùng với số lượng tồn đầu tháng, phát sinh trong tháng và tồn cuối tháng.
Nếu tháng không có dữ liệu hoặc chưa hết tháng, hiển thị danh sách rỗng.</t>
  </si>
  <si>
    <t>1. Chọn tab "Báo cáo thống kê" trên thanh menu bên trái màn hình. 
2. Chọn tab con "Tồn kho".
3. Sau khi lập một báo cáo doanh thu, nhấn nút "Phiếu mới".</t>
  </si>
  <si>
    <t>Kiểm tra các yêu cầu liên quan đến quá trình đăng nhập vào phần mềm.</t>
  </si>
  <si>
    <t>Kiểm tra các yêu cầu liên quan đến quá trình hiển thị thông tin cá nhân.</t>
  </si>
  <si>
    <t>Kiểm tra các yêu cầu liên quan đến quá trình thêm tài khoản mới.</t>
  </si>
  <si>
    <t>Kiểm tra các yêu cầu liên quan đến quá trình thay đổi mật khẩu.</t>
  </si>
  <si>
    <t>Kiểm tra các yêu cầu liên quan đến quá trình tiếp nhận xe.</t>
  </si>
  <si>
    <t>Kiểm tra các yêu cầu liên quan đến quá trình tra cứu xe.</t>
  </si>
  <si>
    <t>Kiểm tra các yêu cầu liên quan đến quá trình thêm vật tư trong phiếu sửa chữa.</t>
  </si>
  <si>
    <t>Kiểm tra các yêu cầu liên quan đến quá trình xóa vật tư trong phiếu sửa chữa.</t>
  </si>
  <si>
    <t>Kiểm tra các yêu cầu liên quan đến quá trình thêm một phiếu sửa chữa.</t>
  </si>
  <si>
    <t>Kiểm tra các yêu cầu liên quan đến quá trình nhập một vật tư.</t>
  </si>
  <si>
    <t>Kiểm tra các yêu cầu liên quan đến quá trình thêm một phiếu thu tiền.</t>
  </si>
  <si>
    <t>Kiểm tra các yêu cầu liên quan đến quá trình thay đổi quy định.</t>
  </si>
  <si>
    <t>Kiểm tra quyền hạn lập báo cáo.</t>
  </si>
  <si>
    <t>Kiểm tra các yêu cầu liên quan đến quá trình tạo báo cáo doanh thu.</t>
  </si>
  <si>
    <t>Kiểm tra các yêu cầu liên quan đến quá trình tạo báo cáo tồn.</t>
  </si>
  <si>
    <t>A</t>
  </si>
  <si>
    <t>M</t>
  </si>
  <si>
    <t>Add Thông tin tài khoản, Thêm tài khoản, Thay đổi mật khẩu</t>
  </si>
  <si>
    <t>Add AccountModule, Đăng nhập</t>
  </si>
  <si>
    <t>Add CarModule, Tiếp nhận xe sửa, Tra cứu xe</t>
  </si>
  <si>
    <t>Add CustomerModule</t>
  </si>
  <si>
    <t>Add RegulationModule</t>
  </si>
  <si>
    <t>Add ReportModule</t>
  </si>
  <si>
    <t>Add SupplierModule, Thêm vật tư trong phiếu sửa chữa</t>
  </si>
  <si>
    <t>Add Xóa vật tư trong phiếu sửa chữa, Thêm một phiếu sửa chữa, Nhập một vật tư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</si>
</sst>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d\-mm\-yyyy"/>
    <numFmt numFmtId="166" formatCode="dd/mm/yyyy"/>
    <numFmt numFmtId="167" formatCode="0.0"/>
  </numFmts>
  <fonts count="23" x14ac:knownFonts="1">
    <font>
      <sz val="10"/>
      <color rgb="FF000000"/>
      <name val="Arial"/>
      <scheme val="minor"/>
    </font>
    <font>
      <sz val="11"/>
      <color theme="1"/>
      <name val="Times New Roman"/>
    </font>
    <font>
      <b/>
      <sz val="11"/>
      <color rgb="FF993300"/>
      <name val="Times New Roman"/>
    </font>
    <font>
      <i/>
      <sz val="11"/>
      <color rgb="FF008000"/>
      <name val="Times New Roman"/>
    </font>
    <font>
      <sz val="10"/>
      <name val="Arial"/>
    </font>
    <font>
      <b/>
      <sz val="11"/>
      <color rgb="FFFFFFFF"/>
      <name val="Times New Roman"/>
    </font>
    <font>
      <b/>
      <sz val="20"/>
      <color theme="1"/>
      <name val="Times New Roman"/>
    </font>
    <font>
      <sz val="11"/>
      <color rgb="FF008000"/>
      <name val="Times New Roman"/>
    </font>
    <font>
      <u/>
      <sz val="11"/>
      <color rgb="FF0000FF"/>
      <name val="Times New Roman"/>
    </font>
    <font>
      <u/>
      <sz val="11"/>
      <color rgb="FF0000FF"/>
      <name val="Times New Roman"/>
    </font>
    <font>
      <u/>
      <sz val="11"/>
      <color rgb="FF0000FF"/>
      <name val="Times New Roman"/>
    </font>
    <font>
      <sz val="11"/>
      <color rgb="FFFFFFFF"/>
      <name val="Times New Roman"/>
    </font>
    <font>
      <b/>
      <sz val="11"/>
      <color rgb="FF0000FF"/>
      <name val="Times New Roman"/>
    </font>
    <font>
      <b/>
      <sz val="11"/>
      <color theme="1"/>
      <name val="Times New Roman"/>
    </font>
    <font>
      <i/>
      <sz val="11"/>
      <color theme="1"/>
      <name val="Times New Roman"/>
    </font>
    <font>
      <sz val="11"/>
      <color theme="1"/>
      <name val="Arial"/>
    </font>
    <font>
      <sz val="11"/>
      <color theme="1"/>
      <name val="Times New Roman"/>
      <family val="1"/>
    </font>
    <font>
      <sz val="10"/>
      <color rgb="FF000000"/>
      <name val="Times New Roman"/>
      <family val="1"/>
    </font>
    <font>
      <b/>
      <sz val="11"/>
      <color theme="1"/>
      <name val="Times New Roman"/>
      <family val="1"/>
    </font>
    <font>
      <i/>
      <sz val="11"/>
      <color rgb="FF008000"/>
      <name val="Times New Roman"/>
      <family val="1"/>
    </font>
    <font>
      <sz val="10"/>
      <name val="Times New Roman"/>
      <family val="1"/>
    </font>
    <font>
      <b/>
      <sz val="11"/>
      <color rgb="FFFFFFFF"/>
      <name val="Times New Roman"/>
      <family val="1"/>
    </font>
    <font>
      <i/>
      <sz val="11"/>
      <color theme="1"/>
      <name val="Times New Roman"/>
      <family val="1"/>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3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hair">
        <color rgb="FF000000"/>
      </right>
      <top/>
      <bottom style="hair">
        <color rgb="FF000000"/>
      </bottom>
      <diagonal/>
    </border>
    <border>
      <left/>
      <right style="hair">
        <color rgb="FF000000"/>
      </right>
      <top/>
      <bottom style="hair">
        <color rgb="FF000000"/>
      </bottom>
      <diagonal/>
    </border>
    <border>
      <left/>
      <right style="thin">
        <color rgb="FF000000"/>
      </right>
      <top/>
      <bottom style="hair">
        <color rgb="FF000000"/>
      </bottom>
      <diagonal/>
    </border>
    <border>
      <left style="thin">
        <color rgb="FF000000"/>
      </left>
      <right style="hair">
        <color rgb="FF000000"/>
      </right>
      <top/>
      <bottom style="thin">
        <color rgb="FF000000"/>
      </bottom>
      <diagonal/>
    </border>
    <border>
      <left/>
      <right style="hair">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right style="medium">
        <color rgb="FF000000"/>
      </right>
      <top/>
      <bottom/>
      <diagonal/>
    </border>
    <border>
      <left/>
      <right/>
      <top/>
      <bottom style="hair">
        <color rgb="FF000000"/>
      </bottom>
      <diagonal/>
    </border>
    <border>
      <left/>
      <right style="medium">
        <color rgb="FF000000"/>
      </right>
      <top/>
      <bottom style="hair">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top/>
      <bottom/>
      <diagonal/>
    </border>
    <border>
      <left style="thin">
        <color rgb="FF000000"/>
      </left>
      <right style="hair">
        <color rgb="FF000000"/>
      </right>
      <top/>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indexed="64"/>
      </bottom>
      <diagonal/>
    </border>
    <border>
      <left/>
      <right style="hair">
        <color rgb="FF000000"/>
      </right>
      <top/>
      <bottom style="thin">
        <color indexed="64"/>
      </bottom>
      <diagonal/>
    </border>
    <border>
      <left/>
      <right style="thin">
        <color rgb="FF000000"/>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2" fillId="2" borderId="6" xfId="0" applyFont="1" applyFill="1" applyBorder="1"/>
    <xf numFmtId="0" fontId="1" fillId="2" borderId="0" xfId="0" applyFont="1" applyFill="1"/>
    <xf numFmtId="0" fontId="2" fillId="0" borderId="5" xfId="0" applyFont="1" applyBorder="1"/>
    <xf numFmtId="0" fontId="1" fillId="0" borderId="5" xfId="0" applyFont="1" applyBorder="1"/>
    <xf numFmtId="0" fontId="5" fillId="3" borderId="10" xfId="0" applyFont="1" applyFill="1" applyBorder="1" applyAlignment="1">
      <alignment horizontal="center"/>
    </xf>
    <xf numFmtId="0" fontId="5" fillId="3" borderId="11" xfId="0" applyFont="1" applyFill="1" applyBorder="1" applyAlignment="1">
      <alignment horizontal="center"/>
    </xf>
    <xf numFmtId="0" fontId="1" fillId="0" borderId="10" xfId="0" applyFont="1" applyBorder="1" applyAlignment="1">
      <alignment vertical="top"/>
    </xf>
    <xf numFmtId="0" fontId="3" fillId="0" borderId="11" xfId="0" applyFont="1" applyBorder="1" applyAlignment="1">
      <alignment vertical="top" wrapText="1"/>
    </xf>
    <xf numFmtId="0" fontId="1" fillId="0" borderId="11" xfId="0" applyFont="1" applyBorder="1" applyAlignment="1">
      <alignment vertical="top"/>
    </xf>
    <xf numFmtId="1" fontId="5" fillId="4" borderId="16" xfId="0" applyNumberFormat="1" applyFont="1" applyFill="1" applyBorder="1" applyAlignment="1">
      <alignment horizontal="center"/>
    </xf>
    <xf numFmtId="0" fontId="5" fillId="4" borderId="17" xfId="0" applyFont="1" applyFill="1" applyBorder="1" applyAlignment="1">
      <alignment horizontal="center"/>
    </xf>
    <xf numFmtId="0" fontId="5" fillId="4" borderId="18" xfId="0" applyFont="1" applyFill="1" applyBorder="1" applyAlignment="1">
      <alignment horizontal="center"/>
    </xf>
    <xf numFmtId="0" fontId="5" fillId="4" borderId="19" xfId="0" applyFont="1" applyFill="1" applyBorder="1" applyAlignment="1">
      <alignment horizontal="center"/>
    </xf>
    <xf numFmtId="0" fontId="1" fillId="2" borderId="5" xfId="0" applyFont="1" applyFill="1" applyBorder="1"/>
    <xf numFmtId="15" fontId="1" fillId="2" borderId="5" xfId="0" applyNumberFormat="1" applyFont="1" applyFill="1" applyBorder="1"/>
    <xf numFmtId="0" fontId="1" fillId="2" borderId="8" xfId="0" applyFont="1" applyFill="1" applyBorder="1"/>
    <xf numFmtId="15" fontId="1" fillId="2" borderId="0" xfId="0" applyNumberFormat="1" applyFont="1" applyFill="1"/>
    <xf numFmtId="0" fontId="1" fillId="2" borderId="20" xfId="0" applyFont="1" applyFill="1" applyBorder="1"/>
    <xf numFmtId="0" fontId="1" fillId="2" borderId="10" xfId="0" applyFont="1" applyFill="1" applyBorder="1" applyAlignment="1">
      <alignment horizontal="center"/>
    </xf>
    <xf numFmtId="0" fontId="10" fillId="2" borderId="10" xfId="0" applyFont="1" applyFill="1" applyBorder="1" applyAlignment="1">
      <alignment horizontal="center"/>
    </xf>
    <xf numFmtId="0" fontId="1" fillId="2" borderId="11" xfId="0" applyFont="1" applyFill="1" applyBorder="1" applyAlignment="1">
      <alignment horizontal="center"/>
    </xf>
    <xf numFmtId="0" fontId="1" fillId="3" borderId="13" xfId="0" applyFont="1" applyFill="1" applyBorder="1"/>
    <xf numFmtId="0" fontId="5" fillId="3" borderId="13" xfId="0" applyFont="1" applyFill="1" applyBorder="1"/>
    <xf numFmtId="0" fontId="11" fillId="3" borderId="13" xfId="0" applyFont="1" applyFill="1" applyBorder="1" applyAlignment="1">
      <alignment horizontal="center"/>
    </xf>
    <xf numFmtId="0" fontId="11" fillId="3" borderId="23" xfId="0" applyFont="1" applyFill="1" applyBorder="1" applyAlignment="1">
      <alignment horizontal="center"/>
    </xf>
    <xf numFmtId="10" fontId="1" fillId="2" borderId="0" xfId="0" applyNumberFormat="1" applyFont="1" applyFill="1"/>
    <xf numFmtId="9" fontId="1" fillId="2" borderId="0" xfId="0" applyNumberFormat="1" applyFont="1" applyFill="1"/>
    <xf numFmtId="0" fontId="2" fillId="2" borderId="0" xfId="0" applyFont="1" applyFill="1"/>
    <xf numFmtId="2" fontId="12" fillId="2" borderId="0" xfId="0" applyNumberFormat="1" applyFont="1" applyFill="1" applyAlignment="1">
      <alignment horizontal="right" wrapText="1"/>
    </xf>
    <xf numFmtId="0" fontId="1" fillId="0" borderId="24" xfId="0" applyFont="1" applyBorder="1"/>
    <xf numFmtId="0" fontId="13" fillId="2" borderId="25" xfId="0" applyFont="1" applyFill="1" applyBorder="1" applyAlignment="1">
      <alignment wrapText="1"/>
    </xf>
    <xf numFmtId="0" fontId="13" fillId="2" borderId="25" xfId="0" applyFont="1" applyFill="1" applyBorder="1" applyAlignment="1">
      <alignment horizontal="center"/>
    </xf>
    <xf numFmtId="0" fontId="13" fillId="2" borderId="6" xfId="0" applyFont="1" applyFill="1" applyBorder="1" applyAlignment="1">
      <alignment horizontal="center" wrapText="1"/>
    </xf>
    <xf numFmtId="0" fontId="1" fillId="2" borderId="26" xfId="0" applyFont="1" applyFill="1" applyBorder="1" applyAlignment="1">
      <alignment horizontal="center"/>
    </xf>
    <xf numFmtId="0" fontId="1" fillId="2" borderId="27" xfId="0" applyFont="1" applyFill="1" applyBorder="1" applyAlignment="1">
      <alignment horizontal="center"/>
    </xf>
    <xf numFmtId="0" fontId="1" fillId="2" borderId="29" xfId="0" applyFont="1" applyFill="1" applyBorder="1" applyAlignment="1">
      <alignment vertical="top" wrapText="1"/>
    </xf>
    <xf numFmtId="0" fontId="1" fillId="2" borderId="0" xfId="0" applyFont="1" applyFill="1" applyAlignment="1">
      <alignment vertical="top"/>
    </xf>
    <xf numFmtId="0" fontId="14" fillId="2" borderId="0" xfId="0" applyFont="1" applyFill="1"/>
    <xf numFmtId="0" fontId="16" fillId="0" borderId="0" xfId="0" applyFont="1"/>
    <xf numFmtId="0" fontId="17" fillId="0" borderId="0" xfId="0" applyFont="1"/>
    <xf numFmtId="0" fontId="5" fillId="3" borderId="4"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1" fillId="5" borderId="4" xfId="0" applyFont="1" applyFill="1" applyBorder="1" applyAlignment="1">
      <alignment horizontal="center" vertical="center"/>
    </xf>
    <xf numFmtId="0" fontId="13" fillId="5" borderId="5"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4" fillId="2" borderId="6" xfId="0" applyFont="1" applyFill="1" applyBorder="1" applyAlignment="1">
      <alignment horizontal="center" vertical="center" wrapText="1"/>
    </xf>
    <xf numFmtId="166" fontId="1" fillId="2" borderId="6" xfId="0" applyNumberFormat="1" applyFont="1" applyFill="1" applyBorder="1" applyAlignment="1">
      <alignment horizontal="center" vertical="center" wrapText="1"/>
    </xf>
    <xf numFmtId="0" fontId="14" fillId="5"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3" fillId="5" borderId="5" xfId="0" applyFont="1" applyFill="1" applyBorder="1" applyAlignment="1">
      <alignment horizontal="left" vertical="center"/>
    </xf>
    <xf numFmtId="0" fontId="15" fillId="2" borderId="3" xfId="0" applyFont="1" applyFill="1" applyBorder="1" applyAlignment="1">
      <alignment horizontal="center" vertical="center"/>
    </xf>
    <xf numFmtId="0" fontId="16" fillId="2" borderId="1"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0" borderId="24" xfId="0" applyFont="1" applyBorder="1"/>
    <xf numFmtId="0" fontId="18" fillId="2" borderId="25" xfId="0" applyFont="1" applyFill="1" applyBorder="1" applyAlignment="1">
      <alignment wrapText="1"/>
    </xf>
    <xf numFmtId="0" fontId="16" fillId="2" borderId="0" xfId="0" applyFont="1" applyFill="1"/>
    <xf numFmtId="0" fontId="18" fillId="2" borderId="25" xfId="0" applyFont="1" applyFill="1" applyBorder="1" applyAlignment="1">
      <alignment horizontal="center"/>
    </xf>
    <xf numFmtId="0" fontId="18" fillId="2" borderId="6" xfId="0" applyFont="1" applyFill="1" applyBorder="1" applyAlignment="1">
      <alignment horizontal="center" wrapText="1"/>
    </xf>
    <xf numFmtId="0" fontId="16" fillId="2" borderId="26" xfId="0" applyFont="1" applyFill="1" applyBorder="1" applyAlignment="1">
      <alignment horizontal="center"/>
    </xf>
    <xf numFmtId="0" fontId="16" fillId="2" borderId="27" xfId="0" applyFont="1" applyFill="1" applyBorder="1" applyAlignment="1">
      <alignment horizontal="center"/>
    </xf>
    <xf numFmtId="0" fontId="16" fillId="2" borderId="5" xfId="0" applyFont="1" applyFill="1" applyBorder="1"/>
    <xf numFmtId="0" fontId="16" fillId="2" borderId="0" xfId="0" applyFont="1" applyFill="1" applyAlignment="1">
      <alignment vertical="top"/>
    </xf>
    <xf numFmtId="0" fontId="22" fillId="2" borderId="0" xfId="0" applyFont="1" applyFill="1"/>
    <xf numFmtId="0" fontId="16" fillId="2" borderId="4" xfId="0" applyFont="1" applyFill="1" applyBorder="1" applyAlignment="1">
      <alignment horizontal="center" vertical="center" wrapText="1"/>
    </xf>
    <xf numFmtId="0" fontId="21" fillId="3" borderId="4"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16" fillId="5" borderId="4" xfId="0" applyFont="1" applyFill="1" applyBorder="1" applyAlignment="1">
      <alignment horizontal="center" vertical="center"/>
    </xf>
    <xf numFmtId="0" fontId="16" fillId="5" borderId="5" xfId="0" applyFont="1" applyFill="1" applyBorder="1" applyAlignment="1">
      <alignment horizontal="center" vertical="center"/>
    </xf>
    <xf numFmtId="0" fontId="16" fillId="5" borderId="6" xfId="0" applyFont="1" applyFill="1" applyBorder="1" applyAlignment="1">
      <alignment horizontal="center" vertical="center"/>
    </xf>
    <xf numFmtId="0" fontId="16" fillId="2" borderId="6" xfId="0" applyFont="1" applyFill="1" applyBorder="1" applyAlignment="1">
      <alignment horizontal="center" vertical="center" wrapText="1"/>
    </xf>
    <xf numFmtId="0" fontId="22" fillId="2" borderId="6" xfId="0" applyFont="1" applyFill="1" applyBorder="1" applyAlignment="1">
      <alignment horizontal="center" vertical="center" wrapText="1"/>
    </xf>
    <xf numFmtId="166" fontId="16" fillId="2" borderId="6" xfId="0" applyNumberFormat="1" applyFont="1" applyFill="1" applyBorder="1" applyAlignment="1">
      <alignment horizontal="center" vertical="center" wrapText="1"/>
    </xf>
    <xf numFmtId="0" fontId="16" fillId="2" borderId="3" xfId="0" applyFont="1" applyFill="1" applyBorder="1" applyAlignment="1">
      <alignment horizontal="center" vertical="center"/>
    </xf>
    <xf numFmtId="0" fontId="16" fillId="2" borderId="6" xfId="0" applyFont="1" applyFill="1" applyBorder="1" applyAlignment="1">
      <alignment horizontal="left" vertical="center" wrapText="1"/>
    </xf>
    <xf numFmtId="0" fontId="16" fillId="2" borderId="3" xfId="0" applyFont="1" applyFill="1" applyBorder="1" applyAlignment="1">
      <alignment horizontal="left" vertical="center"/>
    </xf>
    <xf numFmtId="0" fontId="18" fillId="5" borderId="5" xfId="0" applyFont="1" applyFill="1" applyBorder="1" applyAlignment="1">
      <alignment horizontal="left" vertical="center"/>
    </xf>
    <xf numFmtId="0" fontId="1" fillId="2" borderId="3"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5" borderId="5" xfId="0" applyFont="1" applyFill="1" applyBorder="1" applyAlignment="1">
      <alignment horizontal="left" vertical="center"/>
    </xf>
    <xf numFmtId="0" fontId="16" fillId="2" borderId="29" xfId="0" applyFont="1" applyFill="1" applyBorder="1" applyAlignment="1">
      <alignment vertical="top" wrapText="1"/>
    </xf>
    <xf numFmtId="0" fontId="16" fillId="2" borderId="5"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22" fillId="2" borderId="3" xfId="0" applyFont="1" applyFill="1" applyBorder="1" applyAlignment="1">
      <alignment horizontal="center" vertical="center"/>
    </xf>
    <xf numFmtId="0" fontId="22" fillId="5" borderId="5" xfId="0" applyFont="1" applyFill="1" applyBorder="1" applyAlignment="1">
      <alignment horizontal="center" vertical="center"/>
    </xf>
    <xf numFmtId="0" fontId="22" fillId="2" borderId="1" xfId="0" applyFont="1" applyFill="1" applyBorder="1" applyAlignment="1">
      <alignment horizontal="center" vertical="center" wrapText="1"/>
    </xf>
    <xf numFmtId="0" fontId="16" fillId="5" borderId="5" xfId="0" applyFont="1" applyFill="1" applyBorder="1" applyAlignment="1">
      <alignment horizontal="left" vertical="center"/>
    </xf>
    <xf numFmtId="0" fontId="2" fillId="2" borderId="6" xfId="0" applyFont="1" applyFill="1" applyBorder="1" applyAlignment="1">
      <alignmen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164" fontId="3" fillId="0" borderId="3" xfId="0" applyNumberFormat="1" applyFont="1" applyBorder="1" applyAlignment="1">
      <alignment horizontal="left" vertical="center"/>
    </xf>
    <xf numFmtId="0" fontId="2" fillId="2" borderId="4" xfId="0" applyFont="1" applyFill="1" applyBorder="1" applyAlignment="1">
      <alignment horizontal="left" vertical="center"/>
    </xf>
    <xf numFmtId="0" fontId="2" fillId="2" borderId="6" xfId="0" applyFont="1" applyFill="1" applyBorder="1" applyAlignment="1">
      <alignment horizontal="left" vertical="center"/>
    </xf>
    <xf numFmtId="164" fontId="3" fillId="0" borderId="6" xfId="0" applyNumberFormat="1" applyFont="1" applyBorder="1" applyAlignment="1">
      <alignment horizontal="left" vertical="center"/>
    </xf>
    <xf numFmtId="167" fontId="3" fillId="0" borderId="6" xfId="0" applyNumberFormat="1" applyFont="1" applyBorder="1" applyAlignment="1">
      <alignment horizontal="left" vertical="center"/>
    </xf>
    <xf numFmtId="0" fontId="3" fillId="0" borderId="2"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3" fillId="0" borderId="5"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2" fillId="2" borderId="7" xfId="0" applyFont="1" applyFill="1" applyBorder="1" applyAlignment="1">
      <alignment horizontal="left" vertical="center"/>
    </xf>
    <xf numFmtId="0" fontId="4" fillId="0" borderId="4" xfId="0" applyFont="1" applyBorder="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4" fillId="0" borderId="8" xfId="0" applyFont="1" applyBorder="1" applyAlignment="1">
      <alignment horizontal="left" vertical="center"/>
    </xf>
    <xf numFmtId="1" fontId="2" fillId="2" borderId="15" xfId="0" applyNumberFormat="1" applyFont="1" applyFill="1" applyBorder="1" applyAlignment="1">
      <alignment horizontal="left" vertical="center" wrapText="1"/>
    </xf>
    <xf numFmtId="0" fontId="3" fillId="2" borderId="5" xfId="0" applyFont="1" applyFill="1" applyBorder="1" applyAlignment="1">
      <alignment horizontal="left" vertical="center" wrapText="1"/>
    </xf>
    <xf numFmtId="0" fontId="1" fillId="0" borderId="0" xfId="0" applyFont="1"/>
    <xf numFmtId="0" fontId="0" fillId="0" borderId="0" xfId="0"/>
    <xf numFmtId="0" fontId="6" fillId="0" borderId="0" xfId="0" applyFont="1" applyAlignment="1">
      <alignment horizontal="center"/>
    </xf>
    <xf numFmtId="1" fontId="2" fillId="2" borderId="14" xfId="0" applyNumberFormat="1" applyFont="1" applyFill="1" applyBorder="1"/>
    <xf numFmtId="0" fontId="4" fillId="0" borderId="3" xfId="0" applyFont="1" applyBorder="1"/>
    <xf numFmtId="0" fontId="7" fillId="2" borderId="2" xfId="0" applyFont="1" applyFill="1" applyBorder="1"/>
    <xf numFmtId="0" fontId="4" fillId="0" borderId="2" xfId="0" applyFont="1" applyBorder="1"/>
    <xf numFmtId="1" fontId="2" fillId="2" borderId="15" xfId="0" applyNumberFormat="1" applyFont="1" applyFill="1" applyBorder="1"/>
    <xf numFmtId="0" fontId="4" fillId="0" borderId="6" xfId="0" applyFont="1" applyBorder="1"/>
    <xf numFmtId="0" fontId="3" fillId="2" borderId="5" xfId="0" applyFont="1" applyFill="1" applyBorder="1"/>
    <xf numFmtId="0" fontId="4" fillId="0" borderId="5" xfId="0" applyFont="1" applyBorder="1"/>
    <xf numFmtId="0" fontId="2" fillId="2" borderId="5" xfId="0" applyFont="1" applyFill="1" applyBorder="1"/>
    <xf numFmtId="164" fontId="3" fillId="2" borderId="5" xfId="0" applyNumberFormat="1" applyFont="1" applyFill="1" applyBorder="1" applyAlignment="1">
      <alignment horizontal="left" vertical="top"/>
    </xf>
    <xf numFmtId="0" fontId="4" fillId="0" borderId="6" xfId="0" applyFont="1" applyBorder="1" applyAlignment="1">
      <alignment horizontal="left"/>
    </xf>
    <xf numFmtId="0" fontId="19" fillId="2" borderId="5"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6" fillId="2" borderId="0" xfId="0" applyFont="1" applyFill="1" applyAlignment="1">
      <alignment horizontal="center"/>
    </xf>
    <xf numFmtId="165" fontId="3" fillId="2" borderId="5" xfId="0" applyNumberFormat="1" applyFont="1" applyFill="1" applyBorder="1" applyAlignment="1">
      <alignment vertical="top"/>
    </xf>
    <xf numFmtId="0" fontId="19" fillId="2" borderId="5" xfId="0" applyFont="1" applyFill="1" applyBorder="1" applyAlignment="1">
      <alignment wrapText="1"/>
    </xf>
    <xf numFmtId="0" fontId="20" fillId="0" borderId="5" xfId="0" applyFont="1" applyBorder="1"/>
    <xf numFmtId="0" fontId="20" fillId="0" borderId="23" xfId="0" applyFont="1" applyBorder="1"/>
    <xf numFmtId="0" fontId="18" fillId="2" borderId="5" xfId="0" applyFont="1" applyFill="1" applyBorder="1" applyAlignment="1">
      <alignment horizontal="center" wrapText="1"/>
    </xf>
    <xf numFmtId="0" fontId="16" fillId="2" borderId="24" xfId="0" applyFont="1" applyFill="1" applyBorder="1" applyAlignment="1">
      <alignment horizontal="center" wrapText="1"/>
    </xf>
    <xf numFmtId="0" fontId="20" fillId="0" borderId="28" xfId="0" applyFont="1" applyBorder="1"/>
    <xf numFmtId="0" fontId="3" fillId="2" borderId="5" xfId="0" applyFont="1" applyFill="1" applyBorder="1" applyAlignment="1">
      <alignment wrapText="1"/>
    </xf>
    <xf numFmtId="0" fontId="4" fillId="0" borderId="23" xfId="0" applyFont="1" applyBorder="1"/>
    <xf numFmtId="0" fontId="13" fillId="2" borderId="5" xfId="0" applyFont="1" applyFill="1" applyBorder="1" applyAlignment="1">
      <alignment horizontal="center" wrapText="1"/>
    </xf>
    <xf numFmtId="0" fontId="1" fillId="2" borderId="24" xfId="0" applyFont="1" applyFill="1" applyBorder="1" applyAlignment="1">
      <alignment horizontal="center" wrapText="1"/>
    </xf>
    <xf numFmtId="0" fontId="4" fillId="0" borderId="28" xfId="0" applyFont="1" applyBorder="1"/>
    <xf numFmtId="0" fontId="5" fillId="3" borderId="10" xfId="0" applyFont="1" applyFill="1" applyBorder="1" applyAlignment="1">
      <alignment horizontal="center" vertical="center"/>
    </xf>
    <xf numFmtId="0" fontId="5" fillId="3" borderId="10" xfId="0" applyFont="1" applyFill="1" applyBorder="1" applyAlignment="1">
      <alignment horizontal="center" vertical="center" wrapText="1"/>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wrapText="1"/>
    </xf>
    <xf numFmtId="49" fontId="1" fillId="2" borderId="10" xfId="0" applyNumberFormat="1" applyFont="1" applyFill="1" applyBorder="1" applyAlignment="1">
      <alignment horizontal="left" vertical="center" wrapText="1"/>
    </xf>
    <xf numFmtId="0" fontId="8" fillId="2" borderId="10" xfId="0" applyFont="1" applyFill="1" applyBorder="1" applyAlignment="1">
      <alignment horizontal="left" vertical="center"/>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xf>
    <xf numFmtId="49" fontId="1" fillId="2" borderId="13" xfId="0" applyNumberFormat="1" applyFont="1" applyFill="1" applyBorder="1" applyAlignment="1">
      <alignment horizontal="left" vertical="center" wrapText="1"/>
    </xf>
    <xf numFmtId="0" fontId="9" fillId="2" borderId="13" xfId="0" applyFont="1" applyFill="1" applyBorder="1" applyAlignment="1">
      <alignment horizontal="left" vertical="center"/>
    </xf>
    <xf numFmtId="0" fontId="1" fillId="2" borderId="6" xfId="0" applyFont="1" applyFill="1" applyBorder="1" applyAlignment="1">
      <alignment horizontal="left" vertical="center"/>
    </xf>
    <xf numFmtId="0" fontId="1" fillId="0" borderId="0" xfId="0" applyFont="1" applyAlignment="1">
      <alignment horizontal="center"/>
    </xf>
    <xf numFmtId="1" fontId="1" fillId="2" borderId="9" xfId="0" applyNumberFormat="1" applyFont="1" applyFill="1" applyBorder="1" applyAlignment="1">
      <alignment horizontal="center" vertical="center"/>
    </xf>
    <xf numFmtId="1" fontId="1" fillId="2" borderId="12" xfId="0" applyNumberFormat="1" applyFont="1" applyFill="1" applyBorder="1" applyAlignment="1">
      <alignment horizontal="center" vertical="center"/>
    </xf>
    <xf numFmtId="167" fontId="1" fillId="0" borderId="10" xfId="0" applyNumberFormat="1" applyFont="1" applyBorder="1" applyAlignment="1">
      <alignment vertical="top"/>
    </xf>
    <xf numFmtId="15" fontId="5" fillId="3" borderId="30" xfId="0" applyNumberFormat="1" applyFont="1" applyFill="1" applyBorder="1" applyAlignment="1">
      <alignment horizontal="center"/>
    </xf>
    <xf numFmtId="164" fontId="3" fillId="0" borderId="31" xfId="0" applyNumberFormat="1" applyFont="1" applyBorder="1" applyAlignment="1">
      <alignment horizontal="left" vertical="center"/>
    </xf>
    <xf numFmtId="0" fontId="16" fillId="0" borderId="10" xfId="0" applyFont="1" applyBorder="1" applyAlignment="1">
      <alignment vertical="top"/>
    </xf>
    <xf numFmtId="15" fontId="16" fillId="0" borderId="10" xfId="0" applyNumberFormat="1" applyFont="1" applyBorder="1" applyAlignment="1">
      <alignment vertical="top" wrapText="1"/>
    </xf>
    <xf numFmtId="0" fontId="16" fillId="0" borderId="10" xfId="0" applyFont="1" applyBorder="1" applyAlignment="1">
      <alignment vertical="top" wrapText="1"/>
    </xf>
    <xf numFmtId="49" fontId="16" fillId="2" borderId="10" xfId="0" applyNumberFormat="1" applyFont="1" applyFill="1" applyBorder="1" applyAlignment="1">
      <alignment horizontal="left" vertical="center" wrapText="1"/>
    </xf>
    <xf numFmtId="164" fontId="3" fillId="0" borderId="32" xfId="0" applyNumberFormat="1" applyFont="1" applyBorder="1" applyAlignment="1">
      <alignment horizontal="left" vertical="center"/>
    </xf>
    <xf numFmtId="167" fontId="1" fillId="0" borderId="33" xfId="0" applyNumberFormat="1" applyFont="1" applyBorder="1" applyAlignment="1">
      <alignment vertical="top"/>
    </xf>
    <xf numFmtId="0" fontId="16" fillId="0" borderId="33" xfId="0" applyFont="1" applyBorder="1" applyAlignment="1">
      <alignment vertical="top"/>
    </xf>
    <xf numFmtId="0" fontId="16" fillId="0" borderId="33" xfId="0" applyFont="1" applyBorder="1" applyAlignment="1">
      <alignment vertical="top" wrapText="1"/>
    </xf>
    <xf numFmtId="0" fontId="1" fillId="0" borderId="34" xfId="0" applyFont="1" applyBorder="1" applyAlignment="1">
      <alignment vertical="top"/>
    </xf>
  </cellXfs>
  <cellStyles count="1">
    <cellStyle name="Normal" xfId="0" builtinId="0"/>
  </cellStyles>
  <dxfs count="48">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color theme="1" tint="0.24994659260841701"/>
      </font>
      <fill>
        <patternFill>
          <bgColor theme="2" tint="-0.24994659260841701"/>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outlinePr summaryBelow="0" summaryRight="0"/>
  </sheetPr>
  <dimension ref="A1:Z1001"/>
  <sheetViews>
    <sheetView showGridLines="0" workbookViewId="0">
      <selection activeCell="H11" sqref="H11"/>
    </sheetView>
  </sheetViews>
  <sheetFormatPr defaultColWidth="12.6328125" defaultRowHeight="15.75" customHeight="1" x14ac:dyDescent="0.25"/>
  <cols>
    <col min="2" max="2" width="14.6328125" customWidth="1"/>
    <col min="4" max="4" width="15.81640625" customWidth="1"/>
    <col min="6" max="6" width="21.36328125" customWidth="1"/>
    <col min="7" max="7" width="16.1796875" customWidth="1"/>
  </cols>
  <sheetData>
    <row r="1" spans="1:26" x14ac:dyDescent="0.3">
      <c r="A1" s="1"/>
      <c r="B1" s="1"/>
      <c r="C1" s="1"/>
      <c r="D1" s="1"/>
      <c r="E1" s="1"/>
      <c r="F1" s="1"/>
      <c r="G1" s="1"/>
      <c r="H1" s="1"/>
      <c r="I1" s="1"/>
      <c r="J1" s="1"/>
      <c r="K1" s="1"/>
      <c r="L1" s="1"/>
      <c r="M1" s="1"/>
      <c r="N1" s="1"/>
      <c r="O1" s="1"/>
      <c r="P1" s="1"/>
      <c r="Q1" s="1"/>
      <c r="R1" s="1"/>
      <c r="S1" s="1"/>
      <c r="T1" s="1"/>
      <c r="U1" s="1"/>
      <c r="V1" s="1"/>
      <c r="W1" s="1"/>
      <c r="X1" s="1"/>
      <c r="Y1" s="1"/>
      <c r="Z1" s="1"/>
    </row>
    <row r="2" spans="1:26" x14ac:dyDescent="0.3">
      <c r="A2" s="1"/>
      <c r="B2" s="94" t="s">
        <v>0</v>
      </c>
      <c r="C2" s="101" t="s">
        <v>1</v>
      </c>
      <c r="D2" s="102"/>
      <c r="E2" s="103"/>
      <c r="F2" s="95" t="s">
        <v>2</v>
      </c>
      <c r="G2" s="96" t="s">
        <v>3</v>
      </c>
      <c r="H2" s="1"/>
      <c r="I2" s="1"/>
      <c r="J2" s="1"/>
      <c r="K2" s="1"/>
      <c r="L2" s="1"/>
      <c r="M2" s="1"/>
      <c r="N2" s="1"/>
      <c r="O2" s="1"/>
      <c r="P2" s="1"/>
      <c r="Q2" s="1"/>
      <c r="R2" s="1"/>
      <c r="S2" s="1"/>
      <c r="T2" s="1"/>
      <c r="U2" s="1"/>
      <c r="V2" s="1"/>
      <c r="W2" s="1"/>
      <c r="X2" s="1"/>
      <c r="Y2" s="1"/>
      <c r="Z2" s="1"/>
    </row>
    <row r="3" spans="1:26" x14ac:dyDescent="0.3">
      <c r="A3" s="1"/>
      <c r="B3" s="97" t="s">
        <v>4</v>
      </c>
      <c r="C3" s="104" t="s">
        <v>5</v>
      </c>
      <c r="D3" s="105"/>
      <c r="E3" s="106"/>
      <c r="F3" s="98" t="s">
        <v>6</v>
      </c>
      <c r="G3" s="99" t="s">
        <v>7</v>
      </c>
      <c r="H3" s="1"/>
      <c r="I3" s="1"/>
      <c r="J3" s="1"/>
      <c r="K3" s="1"/>
      <c r="L3" s="1"/>
      <c r="M3" s="1"/>
      <c r="N3" s="1"/>
      <c r="O3" s="1"/>
      <c r="P3" s="1"/>
      <c r="Q3" s="1"/>
      <c r="R3" s="1"/>
      <c r="S3" s="1"/>
      <c r="T3" s="1"/>
      <c r="U3" s="1"/>
      <c r="V3" s="1"/>
      <c r="W3" s="1"/>
      <c r="X3" s="1"/>
      <c r="Y3" s="1"/>
      <c r="Z3" s="1"/>
    </row>
    <row r="4" spans="1:26" x14ac:dyDescent="0.3">
      <c r="A4" s="1"/>
      <c r="B4" s="107" t="s">
        <v>8</v>
      </c>
      <c r="C4" s="109" t="str">
        <f>C3&amp;"_"&amp;"GMS"&amp;"_"&amp;"v"&amp;G5</f>
        <v>PRJ020_GMS_v1</v>
      </c>
      <c r="D4" s="110"/>
      <c r="E4" s="111"/>
      <c r="F4" s="98" t="s">
        <v>9</v>
      </c>
      <c r="G4" s="99">
        <v>45087</v>
      </c>
      <c r="H4" s="1"/>
      <c r="I4" s="1"/>
      <c r="J4" s="1"/>
      <c r="K4" s="1"/>
      <c r="L4" s="1"/>
      <c r="M4" s="1"/>
      <c r="N4" s="1"/>
      <c r="O4" s="1"/>
      <c r="P4" s="1"/>
      <c r="Q4" s="1"/>
      <c r="R4" s="1"/>
      <c r="S4" s="1"/>
      <c r="T4" s="1"/>
      <c r="U4" s="1"/>
      <c r="V4" s="1"/>
      <c r="W4" s="1"/>
      <c r="X4" s="1"/>
      <c r="Y4" s="1"/>
      <c r="Z4" s="1"/>
    </row>
    <row r="5" spans="1:26" x14ac:dyDescent="0.3">
      <c r="A5" s="1"/>
      <c r="B5" s="108"/>
      <c r="C5" s="105"/>
      <c r="D5" s="105"/>
      <c r="E5" s="106"/>
      <c r="F5" s="98" t="s">
        <v>10</v>
      </c>
      <c r="G5" s="100">
        <v>1</v>
      </c>
      <c r="H5" s="1"/>
      <c r="I5" s="1"/>
      <c r="J5" s="1"/>
      <c r="K5" s="1"/>
      <c r="L5" s="1"/>
      <c r="M5" s="1"/>
      <c r="N5" s="1"/>
      <c r="O5" s="1"/>
      <c r="P5" s="1"/>
      <c r="Q5" s="1"/>
      <c r="R5" s="1"/>
      <c r="S5" s="1"/>
      <c r="T5" s="1"/>
      <c r="U5" s="1"/>
      <c r="V5" s="1"/>
      <c r="W5" s="1"/>
      <c r="X5" s="1"/>
      <c r="Y5" s="1"/>
      <c r="Z5" s="1"/>
    </row>
    <row r="6" spans="1:26" x14ac:dyDescent="0.3">
      <c r="A6" s="1"/>
      <c r="B6" s="3"/>
      <c r="C6" s="1"/>
      <c r="D6" s="1"/>
      <c r="E6" s="1"/>
      <c r="F6" s="3"/>
      <c r="G6" s="1"/>
      <c r="H6" s="1"/>
      <c r="I6" s="1"/>
      <c r="J6" s="1"/>
      <c r="K6" s="1"/>
      <c r="L6" s="1"/>
      <c r="M6" s="1"/>
      <c r="N6" s="1"/>
      <c r="O6" s="1"/>
      <c r="P6" s="1"/>
      <c r="Q6" s="1"/>
      <c r="R6" s="1"/>
      <c r="S6" s="1"/>
      <c r="T6" s="1"/>
      <c r="U6" s="1"/>
      <c r="V6" s="1"/>
      <c r="W6" s="1"/>
      <c r="X6" s="1"/>
      <c r="Y6" s="1"/>
      <c r="Z6" s="1"/>
    </row>
    <row r="7" spans="1:26" x14ac:dyDescent="0.3">
      <c r="A7" s="1"/>
      <c r="B7" s="1"/>
      <c r="C7" s="1"/>
      <c r="D7" s="1"/>
      <c r="E7" s="1"/>
      <c r="F7" s="1"/>
      <c r="G7" s="1"/>
      <c r="H7" s="1"/>
      <c r="I7" s="1"/>
      <c r="J7" s="1"/>
      <c r="K7" s="1"/>
      <c r="L7" s="1"/>
      <c r="M7" s="1"/>
      <c r="N7" s="1"/>
      <c r="O7" s="1"/>
      <c r="P7" s="1"/>
      <c r="Q7" s="1"/>
      <c r="R7" s="1"/>
      <c r="S7" s="1"/>
      <c r="T7" s="1"/>
      <c r="U7" s="1"/>
      <c r="V7" s="1"/>
      <c r="W7" s="1"/>
      <c r="X7" s="1"/>
      <c r="Y7" s="1"/>
      <c r="Z7" s="1"/>
    </row>
    <row r="8" spans="1:26" x14ac:dyDescent="0.3">
      <c r="A8" s="1"/>
      <c r="B8" s="4" t="s">
        <v>11</v>
      </c>
      <c r="C8" s="5"/>
      <c r="D8" s="5"/>
      <c r="E8" s="5"/>
      <c r="F8" s="5"/>
      <c r="G8" s="5"/>
      <c r="H8" s="1"/>
      <c r="I8" s="1"/>
      <c r="J8" s="1"/>
      <c r="K8" s="1"/>
      <c r="L8" s="1"/>
      <c r="M8" s="1"/>
      <c r="N8" s="1"/>
      <c r="O8" s="1"/>
      <c r="P8" s="1"/>
      <c r="Q8" s="1"/>
      <c r="R8" s="1"/>
      <c r="S8" s="1"/>
      <c r="T8" s="1"/>
      <c r="U8" s="1"/>
      <c r="V8" s="1"/>
      <c r="W8" s="1"/>
      <c r="X8" s="1"/>
      <c r="Y8" s="1"/>
      <c r="Z8" s="1"/>
    </row>
    <row r="9" spans="1:26" x14ac:dyDescent="0.3">
      <c r="A9" s="1"/>
      <c r="B9" s="159" t="s">
        <v>12</v>
      </c>
      <c r="C9" s="6" t="s">
        <v>10</v>
      </c>
      <c r="D9" s="6" t="s">
        <v>13</v>
      </c>
      <c r="E9" s="6" t="s">
        <v>14</v>
      </c>
      <c r="F9" s="6" t="s">
        <v>15</v>
      </c>
      <c r="G9" s="7" t="s">
        <v>16</v>
      </c>
      <c r="H9" s="1"/>
      <c r="I9" s="1"/>
      <c r="J9" s="1"/>
      <c r="K9" s="1"/>
      <c r="L9" s="1"/>
      <c r="M9" s="1"/>
      <c r="N9" s="1"/>
      <c r="O9" s="1"/>
      <c r="P9" s="1"/>
      <c r="Q9" s="1"/>
      <c r="R9" s="1"/>
      <c r="S9" s="1"/>
      <c r="T9" s="1"/>
      <c r="U9" s="1"/>
      <c r="V9" s="1"/>
      <c r="W9" s="1"/>
      <c r="X9" s="1"/>
      <c r="Y9" s="1"/>
      <c r="Z9" s="1"/>
    </row>
    <row r="10" spans="1:26" ht="28" x14ac:dyDescent="0.3">
      <c r="A10" s="1"/>
      <c r="B10" s="160">
        <v>45087</v>
      </c>
      <c r="C10" s="158">
        <v>1</v>
      </c>
      <c r="D10" s="8" t="s">
        <v>26</v>
      </c>
      <c r="E10" s="8" t="s">
        <v>259</v>
      </c>
      <c r="F10" s="162" t="s">
        <v>262</v>
      </c>
      <c r="G10" s="9"/>
      <c r="H10" s="1"/>
      <c r="I10" s="1"/>
      <c r="J10" s="1"/>
      <c r="K10" s="1"/>
      <c r="L10" s="1"/>
      <c r="M10" s="1"/>
      <c r="N10" s="1"/>
      <c r="O10" s="1"/>
      <c r="P10" s="1"/>
      <c r="Q10" s="1"/>
      <c r="R10" s="1"/>
      <c r="S10" s="1"/>
      <c r="T10" s="1"/>
      <c r="U10" s="1"/>
      <c r="V10" s="1"/>
      <c r="W10" s="1"/>
      <c r="X10" s="1"/>
      <c r="Y10" s="1"/>
      <c r="Z10" s="1"/>
    </row>
    <row r="11" spans="1:26" ht="42" x14ac:dyDescent="0.3">
      <c r="A11" s="1"/>
      <c r="B11" s="160">
        <v>45089</v>
      </c>
      <c r="C11" s="158">
        <v>1</v>
      </c>
      <c r="D11" s="8" t="s">
        <v>26</v>
      </c>
      <c r="E11" s="161" t="s">
        <v>260</v>
      </c>
      <c r="F11" s="163" t="s">
        <v>261</v>
      </c>
      <c r="G11" s="10"/>
      <c r="H11" s="1"/>
      <c r="I11" s="1"/>
      <c r="J11" s="1"/>
      <c r="K11" s="1"/>
      <c r="L11" s="1"/>
      <c r="M11" s="1"/>
      <c r="N11" s="1"/>
      <c r="O11" s="1"/>
      <c r="P11" s="1"/>
      <c r="Q11" s="1"/>
      <c r="R11" s="1"/>
      <c r="S11" s="1"/>
      <c r="T11" s="1"/>
      <c r="U11" s="1"/>
      <c r="V11" s="1"/>
      <c r="W11" s="1"/>
      <c r="X11" s="1"/>
      <c r="Y11" s="1"/>
      <c r="Z11" s="1"/>
    </row>
    <row r="12" spans="1:26" ht="28" x14ac:dyDescent="0.3">
      <c r="A12" s="1"/>
      <c r="B12" s="160">
        <v>45089</v>
      </c>
      <c r="C12" s="158">
        <v>1</v>
      </c>
      <c r="D12" s="161" t="s">
        <v>31</v>
      </c>
      <c r="E12" s="161" t="s">
        <v>259</v>
      </c>
      <c r="F12" s="163" t="s">
        <v>263</v>
      </c>
      <c r="G12" s="10"/>
      <c r="H12" s="1"/>
      <c r="I12" s="1"/>
      <c r="J12" s="1"/>
      <c r="K12" s="1"/>
      <c r="L12" s="1"/>
      <c r="M12" s="1"/>
      <c r="N12" s="1"/>
      <c r="O12" s="1"/>
      <c r="P12" s="1"/>
      <c r="Q12" s="1"/>
      <c r="R12" s="1"/>
      <c r="S12" s="1"/>
      <c r="T12" s="1"/>
      <c r="U12" s="1"/>
      <c r="V12" s="1"/>
      <c r="W12" s="1"/>
      <c r="X12" s="1"/>
      <c r="Y12" s="1"/>
      <c r="Z12" s="1"/>
    </row>
    <row r="13" spans="1:26" ht="42" x14ac:dyDescent="0.3">
      <c r="A13" s="1"/>
      <c r="B13" s="160">
        <v>45090</v>
      </c>
      <c r="C13" s="158">
        <v>1</v>
      </c>
      <c r="D13" s="161" t="s">
        <v>34</v>
      </c>
      <c r="E13" s="161" t="s">
        <v>259</v>
      </c>
      <c r="F13" s="163" t="s">
        <v>267</v>
      </c>
      <c r="G13" s="10"/>
      <c r="H13" s="1"/>
      <c r="I13" s="1"/>
      <c r="J13" s="1"/>
      <c r="K13" s="1"/>
      <c r="L13" s="1"/>
      <c r="M13" s="1"/>
      <c r="N13" s="1"/>
      <c r="O13" s="1"/>
      <c r="P13" s="1"/>
      <c r="Q13" s="1"/>
      <c r="R13" s="1"/>
      <c r="S13" s="1"/>
      <c r="T13" s="1"/>
      <c r="U13" s="1"/>
      <c r="V13" s="1"/>
      <c r="W13" s="1"/>
      <c r="X13" s="1"/>
      <c r="Y13" s="1"/>
      <c r="Z13" s="1"/>
    </row>
    <row r="14" spans="1:26" ht="56" x14ac:dyDescent="0.3">
      <c r="A14" s="1"/>
      <c r="B14" s="160">
        <v>45092</v>
      </c>
      <c r="C14" s="158">
        <v>1</v>
      </c>
      <c r="D14" s="161" t="s">
        <v>34</v>
      </c>
      <c r="E14" s="161" t="s">
        <v>260</v>
      </c>
      <c r="F14" s="163" t="s">
        <v>268</v>
      </c>
      <c r="G14" s="10"/>
      <c r="H14" s="1"/>
      <c r="I14" s="1"/>
      <c r="J14" s="1"/>
      <c r="K14" s="1"/>
      <c r="L14" s="1"/>
      <c r="M14" s="1"/>
      <c r="N14" s="1"/>
      <c r="O14" s="1"/>
      <c r="P14" s="1"/>
      <c r="Q14" s="1"/>
      <c r="R14" s="1"/>
      <c r="S14" s="1"/>
      <c r="T14" s="1"/>
      <c r="U14" s="1"/>
      <c r="V14" s="1"/>
      <c r="W14" s="1"/>
      <c r="X14" s="1"/>
      <c r="Y14" s="1"/>
      <c r="Z14" s="1"/>
    </row>
    <row r="15" spans="1:26" ht="14" x14ac:dyDescent="0.3">
      <c r="A15" s="1"/>
      <c r="B15" s="160">
        <v>45092</v>
      </c>
      <c r="C15" s="158">
        <v>1</v>
      </c>
      <c r="D15" s="161" t="s">
        <v>39</v>
      </c>
      <c r="E15" s="161" t="s">
        <v>259</v>
      </c>
      <c r="F15" s="163" t="s">
        <v>264</v>
      </c>
      <c r="G15" s="10"/>
      <c r="H15" s="1"/>
      <c r="I15" s="1"/>
      <c r="J15" s="1"/>
      <c r="K15" s="1"/>
      <c r="L15" s="1"/>
      <c r="M15" s="1"/>
      <c r="N15" s="1"/>
      <c r="O15" s="1"/>
      <c r="P15" s="1"/>
      <c r="Q15" s="1"/>
      <c r="R15" s="1"/>
      <c r="S15" s="1"/>
      <c r="T15" s="1"/>
      <c r="U15" s="1"/>
      <c r="V15" s="1"/>
      <c r="W15" s="1"/>
      <c r="X15" s="1"/>
      <c r="Y15" s="1"/>
      <c r="Z15" s="1"/>
    </row>
    <row r="16" spans="1:26" ht="14" x14ac:dyDescent="0.3">
      <c r="A16" s="1"/>
      <c r="B16" s="160">
        <v>45093</v>
      </c>
      <c r="C16" s="158">
        <v>1</v>
      </c>
      <c r="D16" s="161" t="s">
        <v>41</v>
      </c>
      <c r="E16" s="161" t="s">
        <v>259</v>
      </c>
      <c r="F16" s="163" t="s">
        <v>265</v>
      </c>
      <c r="G16" s="10"/>
      <c r="H16" s="1"/>
      <c r="I16" s="1"/>
      <c r="J16" s="1"/>
      <c r="K16" s="1"/>
      <c r="L16" s="1"/>
      <c r="M16" s="1"/>
      <c r="N16" s="1"/>
      <c r="O16" s="1"/>
      <c r="P16" s="1"/>
      <c r="Q16" s="1"/>
      <c r="R16" s="1"/>
      <c r="S16" s="1"/>
      <c r="T16" s="1"/>
      <c r="U16" s="1"/>
      <c r="V16" s="1"/>
      <c r="W16" s="1"/>
      <c r="X16" s="1"/>
      <c r="Y16" s="1"/>
      <c r="Z16" s="1"/>
    </row>
    <row r="17" spans="1:26" ht="14" x14ac:dyDescent="0.3">
      <c r="A17" s="1"/>
      <c r="B17" s="165">
        <v>45093</v>
      </c>
      <c r="C17" s="166">
        <v>1</v>
      </c>
      <c r="D17" s="167" t="s">
        <v>43</v>
      </c>
      <c r="E17" s="167" t="s">
        <v>259</v>
      </c>
      <c r="F17" s="168" t="s">
        <v>266</v>
      </c>
      <c r="G17" s="169"/>
      <c r="H17" s="1"/>
      <c r="I17" s="1"/>
      <c r="J17" s="1"/>
      <c r="K17" s="1"/>
      <c r="L17" s="1"/>
      <c r="M17" s="1"/>
      <c r="N17" s="1"/>
      <c r="O17" s="1"/>
      <c r="P17" s="1"/>
      <c r="Q17" s="1"/>
      <c r="R17" s="1"/>
      <c r="S17" s="1"/>
      <c r="T17" s="1"/>
      <c r="U17" s="1"/>
      <c r="V17" s="1"/>
      <c r="W17" s="1"/>
      <c r="X17" s="1"/>
      <c r="Y17" s="1"/>
      <c r="Z17" s="1"/>
    </row>
    <row r="18" spans="1:26" ht="1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4">
    <mergeCell ref="C2:E2"/>
    <mergeCell ref="C3:E3"/>
    <mergeCell ref="B4:B5"/>
    <mergeCell ref="C4: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outlinePr summaryBelow="0" summaryRight="0"/>
  </sheetPr>
  <dimension ref="A1:Z998"/>
  <sheetViews>
    <sheetView showGridLines="0" workbookViewId="0">
      <pane ySplit="8" topLeftCell="A9" activePane="bottomLeft" state="frozen"/>
      <selection pane="bottomLeft" activeCell="D19" sqref="D19"/>
    </sheetView>
  </sheetViews>
  <sheetFormatPr defaultColWidth="12.6328125" defaultRowHeight="15.75" customHeight="1" x14ac:dyDescent="0.25"/>
  <cols>
    <col min="3" max="3" width="16.26953125" customWidth="1"/>
    <col min="4" max="4" width="20.7265625" customWidth="1"/>
    <col min="5" max="5" width="30.1796875" customWidth="1"/>
    <col min="6" max="6" width="16.26953125" customWidth="1"/>
  </cols>
  <sheetData>
    <row r="1" spans="1:26" ht="25" x14ac:dyDescent="0.5">
      <c r="A1" s="1"/>
      <c r="B1" s="116" t="s">
        <v>17</v>
      </c>
      <c r="C1" s="115"/>
      <c r="D1" s="115"/>
      <c r="E1" s="115"/>
      <c r="F1" s="115"/>
      <c r="G1" s="1"/>
      <c r="H1" s="1"/>
      <c r="I1" s="1"/>
      <c r="J1" s="1"/>
      <c r="K1" s="1"/>
      <c r="L1" s="1"/>
      <c r="M1" s="1"/>
      <c r="N1" s="1"/>
      <c r="O1" s="1"/>
      <c r="P1" s="1"/>
      <c r="Q1" s="1"/>
      <c r="R1" s="1"/>
      <c r="S1" s="1"/>
      <c r="T1" s="1"/>
      <c r="U1" s="1"/>
      <c r="V1" s="1"/>
      <c r="W1" s="1"/>
      <c r="X1" s="1"/>
      <c r="Y1" s="1"/>
      <c r="Z1" s="1"/>
    </row>
    <row r="2" spans="1:26" ht="14" x14ac:dyDescent="0.3">
      <c r="A2" s="1"/>
      <c r="B2" s="1"/>
      <c r="C2" s="1"/>
      <c r="D2" s="1"/>
      <c r="E2" s="1"/>
      <c r="F2" s="1"/>
      <c r="G2" s="1"/>
      <c r="H2" s="1"/>
      <c r="I2" s="1"/>
      <c r="J2" s="1"/>
      <c r="K2" s="1"/>
      <c r="L2" s="1"/>
      <c r="M2" s="1"/>
      <c r="N2" s="1"/>
      <c r="O2" s="1"/>
      <c r="P2" s="1"/>
      <c r="Q2" s="1"/>
      <c r="R2" s="1"/>
      <c r="S2" s="1"/>
      <c r="T2" s="1"/>
      <c r="U2" s="1"/>
      <c r="V2" s="1"/>
      <c r="W2" s="1"/>
      <c r="X2" s="1"/>
      <c r="Y2" s="1"/>
      <c r="Z2" s="1"/>
    </row>
    <row r="3" spans="1:26" ht="14" x14ac:dyDescent="0.3">
      <c r="A3" s="1"/>
      <c r="B3" s="117" t="s">
        <v>0</v>
      </c>
      <c r="C3" s="118"/>
      <c r="D3" s="119" t="str">
        <f>COVER!C2</f>
        <v>Garage Management System</v>
      </c>
      <c r="E3" s="120"/>
      <c r="F3" s="118"/>
      <c r="G3" s="1"/>
      <c r="H3" s="1"/>
      <c r="I3" s="1"/>
      <c r="J3" s="1"/>
      <c r="K3" s="1"/>
      <c r="L3" s="1"/>
      <c r="M3" s="1"/>
      <c r="N3" s="1"/>
      <c r="O3" s="1"/>
      <c r="P3" s="1"/>
      <c r="Q3" s="1"/>
      <c r="R3" s="1"/>
      <c r="S3" s="1"/>
      <c r="T3" s="1"/>
      <c r="U3" s="1"/>
      <c r="V3" s="1"/>
      <c r="W3" s="1"/>
      <c r="X3" s="1"/>
      <c r="Y3" s="1"/>
      <c r="Z3" s="1"/>
    </row>
    <row r="4" spans="1:26" ht="14" x14ac:dyDescent="0.3">
      <c r="A4" s="1"/>
      <c r="B4" s="121" t="s">
        <v>4</v>
      </c>
      <c r="C4" s="122"/>
      <c r="D4" s="123" t="str">
        <f>COVER!C3</f>
        <v>PRJ020</v>
      </c>
      <c r="E4" s="124"/>
      <c r="F4" s="122"/>
      <c r="G4" s="1"/>
      <c r="H4" s="1"/>
      <c r="I4" s="1"/>
      <c r="J4" s="1"/>
      <c r="K4" s="1"/>
      <c r="L4" s="1"/>
      <c r="M4" s="1"/>
      <c r="N4" s="1"/>
      <c r="O4" s="1"/>
      <c r="P4" s="1"/>
      <c r="Q4" s="1"/>
      <c r="R4" s="1"/>
      <c r="S4" s="1"/>
      <c r="T4" s="1"/>
      <c r="U4" s="1"/>
      <c r="V4" s="1"/>
      <c r="W4" s="1"/>
      <c r="X4" s="1"/>
      <c r="Y4" s="1"/>
      <c r="Z4" s="1"/>
    </row>
    <row r="5" spans="1:26" ht="47.5" customHeight="1" x14ac:dyDescent="0.3">
      <c r="A5" s="1"/>
      <c r="B5" s="112" t="s">
        <v>18</v>
      </c>
      <c r="C5" s="106"/>
      <c r="D5" s="113" t="s">
        <v>19</v>
      </c>
      <c r="E5" s="105"/>
      <c r="F5" s="106"/>
      <c r="G5" s="1"/>
      <c r="H5" s="1"/>
      <c r="I5" s="1"/>
      <c r="J5" s="1"/>
      <c r="K5" s="1"/>
      <c r="L5" s="1"/>
      <c r="M5" s="1"/>
      <c r="N5" s="1"/>
      <c r="O5" s="1"/>
      <c r="P5" s="1"/>
      <c r="Q5" s="1"/>
      <c r="R5" s="1"/>
      <c r="S5" s="1"/>
      <c r="T5" s="1"/>
      <c r="U5" s="1"/>
      <c r="V5" s="1"/>
      <c r="W5" s="1"/>
      <c r="X5" s="1"/>
      <c r="Y5" s="1"/>
      <c r="Z5" s="1"/>
    </row>
    <row r="6" spans="1:26" ht="14" x14ac:dyDescent="0.3">
      <c r="A6" s="1"/>
      <c r="B6" s="1"/>
      <c r="C6" s="1"/>
      <c r="D6" s="1"/>
      <c r="E6" s="1"/>
      <c r="F6" s="1"/>
      <c r="G6" s="1"/>
      <c r="H6" s="1"/>
      <c r="I6" s="1"/>
      <c r="J6" s="1"/>
      <c r="K6" s="1"/>
      <c r="L6" s="1"/>
      <c r="M6" s="1"/>
      <c r="N6" s="1"/>
      <c r="O6" s="1"/>
      <c r="P6" s="1"/>
      <c r="Q6" s="1"/>
      <c r="R6" s="1"/>
      <c r="S6" s="1"/>
      <c r="T6" s="1"/>
      <c r="U6" s="1"/>
      <c r="V6" s="1"/>
      <c r="W6" s="1"/>
      <c r="X6" s="1"/>
      <c r="Y6" s="1"/>
      <c r="Z6" s="1"/>
    </row>
    <row r="7" spans="1:26" ht="14" x14ac:dyDescent="0.3">
      <c r="A7" s="1"/>
      <c r="B7" s="1"/>
      <c r="C7" s="1"/>
      <c r="D7" s="1"/>
      <c r="E7" s="1"/>
      <c r="F7" s="1"/>
      <c r="G7" s="1"/>
      <c r="H7" s="1"/>
      <c r="I7" s="1"/>
      <c r="J7" s="1"/>
      <c r="K7" s="1"/>
      <c r="L7" s="1"/>
      <c r="M7" s="1"/>
      <c r="N7" s="1"/>
      <c r="O7" s="1"/>
      <c r="P7" s="1"/>
      <c r="Q7" s="1"/>
      <c r="R7" s="1"/>
      <c r="S7" s="1"/>
      <c r="T7" s="1"/>
      <c r="U7" s="1"/>
      <c r="V7" s="1"/>
      <c r="W7" s="1"/>
      <c r="X7" s="1"/>
      <c r="Y7" s="1"/>
      <c r="Z7" s="1"/>
    </row>
    <row r="8" spans="1:26" ht="14" x14ac:dyDescent="0.3">
      <c r="A8" s="1"/>
      <c r="B8" s="11" t="s">
        <v>20</v>
      </c>
      <c r="C8" s="12" t="s">
        <v>21</v>
      </c>
      <c r="D8" s="12" t="s">
        <v>22</v>
      </c>
      <c r="E8" s="13" t="s">
        <v>23</v>
      </c>
      <c r="F8" s="14" t="s">
        <v>24</v>
      </c>
      <c r="G8" s="1"/>
      <c r="H8" s="1"/>
      <c r="I8" s="1"/>
      <c r="J8" s="1"/>
      <c r="K8" s="1"/>
      <c r="L8" s="1"/>
      <c r="M8" s="1"/>
      <c r="N8" s="1"/>
      <c r="O8" s="1"/>
      <c r="P8" s="1"/>
      <c r="Q8" s="1"/>
      <c r="R8" s="1"/>
      <c r="S8" s="1"/>
      <c r="T8" s="1"/>
      <c r="U8" s="1"/>
      <c r="V8" s="1"/>
      <c r="W8" s="1"/>
      <c r="X8" s="1"/>
      <c r="Y8" s="1"/>
      <c r="Z8" s="1"/>
    </row>
    <row r="9" spans="1:26" ht="28" x14ac:dyDescent="0.3">
      <c r="A9" s="155"/>
      <c r="B9" s="156">
        <v>1</v>
      </c>
      <c r="C9" s="148" t="s">
        <v>25</v>
      </c>
      <c r="D9" s="149" t="s">
        <v>26</v>
      </c>
      <c r="E9" s="150" t="s">
        <v>244</v>
      </c>
      <c r="F9" s="151"/>
      <c r="G9" s="1"/>
      <c r="H9" s="1"/>
      <c r="I9" s="1"/>
      <c r="J9" s="1"/>
      <c r="K9" s="1"/>
      <c r="L9" s="1"/>
      <c r="M9" s="1"/>
      <c r="N9" s="1"/>
      <c r="O9" s="1"/>
      <c r="P9" s="1"/>
      <c r="Q9" s="1"/>
      <c r="R9" s="1"/>
      <c r="S9" s="1"/>
      <c r="T9" s="1"/>
      <c r="U9" s="1"/>
      <c r="V9" s="1"/>
      <c r="W9" s="1"/>
      <c r="X9" s="1"/>
      <c r="Y9" s="1"/>
      <c r="Z9" s="1"/>
    </row>
    <row r="10" spans="1:26" ht="28" x14ac:dyDescent="0.3">
      <c r="A10" s="155"/>
      <c r="B10" s="156">
        <v>2</v>
      </c>
      <c r="C10" s="148" t="s">
        <v>27</v>
      </c>
      <c r="D10" s="149" t="s">
        <v>26</v>
      </c>
      <c r="E10" s="150" t="s">
        <v>245</v>
      </c>
      <c r="F10" s="151"/>
      <c r="G10" s="1"/>
      <c r="H10" s="1"/>
      <c r="I10" s="1"/>
      <c r="J10" s="1"/>
      <c r="K10" s="1"/>
      <c r="L10" s="1"/>
      <c r="M10" s="1"/>
      <c r="N10" s="1"/>
      <c r="O10" s="1"/>
      <c r="P10" s="1"/>
      <c r="Q10" s="1"/>
      <c r="R10" s="1"/>
      <c r="S10" s="1"/>
      <c r="T10" s="1"/>
      <c r="U10" s="1"/>
      <c r="V10" s="1"/>
      <c r="W10" s="1"/>
      <c r="X10" s="1"/>
      <c r="Y10" s="1"/>
      <c r="Z10" s="1"/>
    </row>
    <row r="11" spans="1:26" ht="28" x14ac:dyDescent="0.3">
      <c r="A11" s="155"/>
      <c r="B11" s="156">
        <v>3</v>
      </c>
      <c r="C11" s="148" t="s">
        <v>28</v>
      </c>
      <c r="D11" s="149" t="s">
        <v>26</v>
      </c>
      <c r="E11" s="150" t="s">
        <v>246</v>
      </c>
      <c r="F11" s="151"/>
      <c r="G11" s="1"/>
      <c r="H11" s="1"/>
      <c r="I11" s="1"/>
      <c r="J11" s="1"/>
      <c r="K11" s="1"/>
      <c r="L11" s="1"/>
      <c r="M11" s="1"/>
      <c r="N11" s="1"/>
      <c r="O11" s="1"/>
      <c r="P11" s="1"/>
      <c r="Q11" s="1"/>
      <c r="R11" s="1"/>
      <c r="S11" s="1"/>
      <c r="T11" s="1"/>
      <c r="U11" s="1"/>
      <c r="V11" s="1"/>
      <c r="W11" s="1"/>
      <c r="X11" s="1"/>
      <c r="Y11" s="1"/>
      <c r="Z11" s="1"/>
    </row>
    <row r="12" spans="1:26" ht="28" x14ac:dyDescent="0.3">
      <c r="A12" s="155"/>
      <c r="B12" s="156">
        <v>4</v>
      </c>
      <c r="C12" s="148" t="s">
        <v>29</v>
      </c>
      <c r="D12" s="149" t="s">
        <v>26</v>
      </c>
      <c r="E12" s="150" t="s">
        <v>247</v>
      </c>
      <c r="F12" s="151"/>
      <c r="G12" s="1"/>
      <c r="H12" s="114"/>
      <c r="I12" s="1"/>
      <c r="J12" s="1"/>
      <c r="K12" s="1"/>
      <c r="L12" s="1"/>
      <c r="M12" s="1"/>
      <c r="N12" s="1"/>
      <c r="O12" s="1"/>
      <c r="P12" s="1"/>
      <c r="Q12" s="1"/>
      <c r="R12" s="1"/>
      <c r="S12" s="1"/>
      <c r="T12" s="1"/>
      <c r="U12" s="1"/>
      <c r="V12" s="1"/>
      <c r="W12" s="1"/>
      <c r="X12" s="1"/>
      <c r="Y12" s="1"/>
      <c r="Z12" s="1"/>
    </row>
    <row r="13" spans="1:26" ht="28" x14ac:dyDescent="0.3">
      <c r="A13" s="155"/>
      <c r="B13" s="156">
        <v>5</v>
      </c>
      <c r="C13" s="148" t="s">
        <v>30</v>
      </c>
      <c r="D13" s="149" t="s">
        <v>31</v>
      </c>
      <c r="E13" s="150" t="s">
        <v>248</v>
      </c>
      <c r="F13" s="151"/>
      <c r="G13" s="1"/>
      <c r="H13" s="115"/>
      <c r="I13" s="1"/>
      <c r="J13" s="1"/>
      <c r="K13" s="1"/>
      <c r="L13" s="1"/>
      <c r="M13" s="1"/>
      <c r="N13" s="1"/>
      <c r="O13" s="1"/>
      <c r="P13" s="1"/>
      <c r="Q13" s="1"/>
      <c r="R13" s="1"/>
      <c r="S13" s="1"/>
      <c r="T13" s="1"/>
      <c r="U13" s="1"/>
      <c r="V13" s="1"/>
      <c r="W13" s="1"/>
      <c r="X13" s="1"/>
      <c r="Y13" s="1"/>
      <c r="Z13" s="1"/>
    </row>
    <row r="14" spans="1:26" ht="28" x14ac:dyDescent="0.3">
      <c r="A14" s="155"/>
      <c r="B14" s="156">
        <v>6</v>
      </c>
      <c r="C14" s="148" t="s">
        <v>32</v>
      </c>
      <c r="D14" s="149" t="s">
        <v>31</v>
      </c>
      <c r="E14" s="150" t="s">
        <v>249</v>
      </c>
      <c r="F14" s="151"/>
      <c r="G14" s="1"/>
      <c r="H14" s="1"/>
      <c r="I14" s="1"/>
      <c r="J14" s="1"/>
      <c r="K14" s="1"/>
      <c r="L14" s="1"/>
      <c r="M14" s="1"/>
      <c r="N14" s="1"/>
      <c r="O14" s="1"/>
      <c r="P14" s="1"/>
      <c r="Q14" s="1"/>
      <c r="R14" s="1"/>
      <c r="S14" s="1"/>
      <c r="T14" s="1"/>
      <c r="U14" s="1"/>
      <c r="V14" s="1"/>
      <c r="W14" s="1"/>
      <c r="X14" s="1"/>
      <c r="Y14" s="1"/>
      <c r="Z14" s="1"/>
    </row>
    <row r="15" spans="1:26" ht="42" x14ac:dyDescent="0.3">
      <c r="A15" s="155"/>
      <c r="B15" s="156">
        <v>7</v>
      </c>
      <c r="C15" s="164" t="s">
        <v>33</v>
      </c>
      <c r="D15" s="149" t="s">
        <v>34</v>
      </c>
      <c r="E15" s="150" t="s">
        <v>250</v>
      </c>
      <c r="F15" s="151"/>
      <c r="G15" s="1"/>
      <c r="H15" s="1"/>
      <c r="I15" s="1"/>
      <c r="J15" s="1"/>
      <c r="K15" s="1"/>
      <c r="L15" s="1"/>
      <c r="M15" s="1"/>
      <c r="N15" s="1"/>
      <c r="O15" s="1"/>
      <c r="P15" s="1"/>
      <c r="Q15" s="1"/>
      <c r="R15" s="1"/>
      <c r="S15" s="1"/>
      <c r="T15" s="1"/>
      <c r="U15" s="1"/>
      <c r="V15" s="1"/>
      <c r="W15" s="1"/>
      <c r="X15" s="1"/>
      <c r="Y15" s="1"/>
      <c r="Z15" s="1"/>
    </row>
    <row r="16" spans="1:26" ht="42" x14ac:dyDescent="0.3">
      <c r="A16" s="155"/>
      <c r="B16" s="156">
        <v>8</v>
      </c>
      <c r="C16" s="164" t="s">
        <v>35</v>
      </c>
      <c r="D16" s="149" t="s">
        <v>34</v>
      </c>
      <c r="E16" s="150" t="s">
        <v>251</v>
      </c>
      <c r="F16" s="151"/>
      <c r="G16" s="1"/>
      <c r="H16" s="1"/>
      <c r="I16" s="1"/>
      <c r="J16" s="1"/>
      <c r="K16" s="1"/>
      <c r="L16" s="1"/>
      <c r="M16" s="1"/>
      <c r="N16" s="1"/>
      <c r="O16" s="1"/>
      <c r="P16" s="1"/>
      <c r="Q16" s="1"/>
      <c r="R16" s="1"/>
      <c r="S16" s="1"/>
      <c r="T16" s="1"/>
      <c r="U16" s="1"/>
      <c r="V16" s="1"/>
      <c r="W16" s="1"/>
      <c r="X16" s="1"/>
      <c r="Y16" s="1"/>
      <c r="Z16" s="1"/>
    </row>
    <row r="17" spans="1:26" ht="28" x14ac:dyDescent="0.3">
      <c r="A17" s="155"/>
      <c r="B17" s="156">
        <v>9</v>
      </c>
      <c r="C17" s="164" t="s">
        <v>36</v>
      </c>
      <c r="D17" s="149" t="s">
        <v>34</v>
      </c>
      <c r="E17" s="150" t="s">
        <v>252</v>
      </c>
      <c r="F17" s="151"/>
      <c r="G17" s="1"/>
      <c r="H17" s="1"/>
      <c r="I17" s="1"/>
      <c r="J17" s="1"/>
      <c r="K17" s="1"/>
      <c r="L17" s="1"/>
      <c r="M17" s="1"/>
      <c r="N17" s="1"/>
      <c r="O17" s="1"/>
      <c r="P17" s="1"/>
      <c r="Q17" s="1"/>
      <c r="R17" s="1"/>
      <c r="S17" s="1"/>
      <c r="T17" s="1"/>
      <c r="U17" s="1"/>
      <c r="V17" s="1"/>
      <c r="W17" s="1"/>
      <c r="X17" s="1"/>
      <c r="Y17" s="1"/>
      <c r="Z17" s="1"/>
    </row>
    <row r="18" spans="1:26" ht="28" x14ac:dyDescent="0.3">
      <c r="A18" s="155"/>
      <c r="B18" s="156">
        <v>10</v>
      </c>
      <c r="C18" s="164" t="s">
        <v>37</v>
      </c>
      <c r="D18" s="149" t="s">
        <v>34</v>
      </c>
      <c r="E18" s="150" t="s">
        <v>253</v>
      </c>
      <c r="F18" s="151"/>
      <c r="G18" s="1"/>
      <c r="H18" s="1"/>
      <c r="I18" s="1"/>
      <c r="J18" s="1"/>
      <c r="K18" s="1"/>
      <c r="L18" s="1"/>
      <c r="M18" s="1"/>
      <c r="N18" s="1"/>
      <c r="O18" s="1"/>
      <c r="P18" s="1"/>
      <c r="Q18" s="1"/>
      <c r="R18" s="1"/>
      <c r="S18" s="1"/>
      <c r="T18" s="1"/>
      <c r="U18" s="1"/>
      <c r="V18" s="1"/>
      <c r="W18" s="1"/>
      <c r="X18" s="1"/>
      <c r="Y18" s="1"/>
      <c r="Z18" s="1"/>
    </row>
    <row r="19" spans="1:26" ht="28" x14ac:dyDescent="0.3">
      <c r="A19" s="155"/>
      <c r="B19" s="156">
        <v>11</v>
      </c>
      <c r="C19" s="148" t="s">
        <v>38</v>
      </c>
      <c r="D19" s="149" t="s">
        <v>39</v>
      </c>
      <c r="E19" s="150" t="s">
        <v>254</v>
      </c>
      <c r="F19" s="151"/>
      <c r="G19" s="1"/>
      <c r="H19" s="1"/>
      <c r="I19" s="1"/>
      <c r="J19" s="1"/>
      <c r="K19" s="1"/>
      <c r="L19" s="1"/>
      <c r="M19" s="1"/>
      <c r="N19" s="1"/>
      <c r="O19" s="1"/>
      <c r="P19" s="1"/>
      <c r="Q19" s="1"/>
      <c r="R19" s="1"/>
      <c r="S19" s="1"/>
      <c r="T19" s="1"/>
      <c r="U19" s="1"/>
      <c r="V19" s="1"/>
      <c r="W19" s="1"/>
      <c r="X19" s="1"/>
      <c r="Y19" s="1"/>
      <c r="Z19" s="1"/>
    </row>
    <row r="20" spans="1:26" ht="28" x14ac:dyDescent="0.3">
      <c r="A20" s="155"/>
      <c r="B20" s="156">
        <v>12</v>
      </c>
      <c r="C20" s="148" t="s">
        <v>40</v>
      </c>
      <c r="D20" s="149" t="s">
        <v>41</v>
      </c>
      <c r="E20" s="150" t="s">
        <v>255</v>
      </c>
      <c r="F20" s="151"/>
      <c r="G20" s="1"/>
      <c r="H20" s="1"/>
      <c r="I20" s="1"/>
      <c r="J20" s="1"/>
      <c r="K20" s="1"/>
      <c r="L20" s="1"/>
      <c r="M20" s="1"/>
      <c r="N20" s="1"/>
      <c r="O20" s="1"/>
      <c r="P20" s="1"/>
      <c r="Q20" s="1"/>
      <c r="R20" s="1"/>
      <c r="S20" s="1"/>
      <c r="T20" s="1"/>
      <c r="U20" s="1"/>
      <c r="V20" s="1"/>
      <c r="W20" s="1"/>
      <c r="X20" s="1"/>
      <c r="Y20" s="1"/>
      <c r="Z20" s="1"/>
    </row>
    <row r="21" spans="1:26" ht="28" x14ac:dyDescent="0.3">
      <c r="A21" s="155"/>
      <c r="B21" s="156">
        <v>13</v>
      </c>
      <c r="C21" s="148" t="s">
        <v>42</v>
      </c>
      <c r="D21" s="149" t="s">
        <v>43</v>
      </c>
      <c r="E21" s="150" t="s">
        <v>256</v>
      </c>
      <c r="F21" s="151"/>
      <c r="G21" s="1"/>
      <c r="H21" s="1"/>
      <c r="I21" s="1"/>
      <c r="J21" s="1"/>
      <c r="K21" s="1"/>
      <c r="L21" s="1"/>
      <c r="M21" s="1"/>
      <c r="N21" s="1"/>
      <c r="O21" s="1"/>
      <c r="P21" s="1"/>
      <c r="Q21" s="1"/>
      <c r="R21" s="1"/>
      <c r="S21" s="1"/>
      <c r="T21" s="1"/>
      <c r="U21" s="1"/>
      <c r="V21" s="1"/>
      <c r="W21" s="1"/>
      <c r="X21" s="1"/>
      <c r="Y21" s="1"/>
      <c r="Z21" s="1"/>
    </row>
    <row r="22" spans="1:26" ht="28" x14ac:dyDescent="0.3">
      <c r="A22" s="155"/>
      <c r="B22" s="156">
        <v>14</v>
      </c>
      <c r="C22" s="148" t="s">
        <v>44</v>
      </c>
      <c r="D22" s="149" t="s">
        <v>43</v>
      </c>
      <c r="E22" s="150" t="s">
        <v>257</v>
      </c>
      <c r="F22" s="151"/>
      <c r="G22" s="1"/>
      <c r="H22" s="1"/>
      <c r="I22" s="1"/>
      <c r="J22" s="1"/>
      <c r="K22" s="1"/>
      <c r="L22" s="1"/>
      <c r="M22" s="1"/>
      <c r="N22" s="1"/>
      <c r="O22" s="1"/>
      <c r="P22" s="1"/>
      <c r="Q22" s="1"/>
      <c r="R22" s="1"/>
      <c r="S22" s="1"/>
      <c r="T22" s="1"/>
      <c r="U22" s="1"/>
      <c r="V22" s="1"/>
      <c r="W22" s="1"/>
      <c r="X22" s="1"/>
      <c r="Y22" s="1"/>
      <c r="Z22" s="1"/>
    </row>
    <row r="23" spans="1:26" ht="28" x14ac:dyDescent="0.3">
      <c r="A23" s="155"/>
      <c r="B23" s="157">
        <v>15</v>
      </c>
      <c r="C23" s="152" t="s">
        <v>45</v>
      </c>
      <c r="D23" s="153" t="s">
        <v>43</v>
      </c>
      <c r="E23" s="54" t="s">
        <v>258</v>
      </c>
      <c r="F23" s="154"/>
      <c r="G23" s="1"/>
      <c r="H23" s="1"/>
      <c r="I23" s="1"/>
      <c r="J23" s="1"/>
      <c r="K23" s="1"/>
      <c r="L23" s="1"/>
      <c r="M23" s="1"/>
      <c r="N23" s="1"/>
      <c r="O23" s="1"/>
      <c r="P23" s="1"/>
      <c r="Q23" s="1"/>
      <c r="R23" s="1"/>
      <c r="S23" s="1"/>
      <c r="T23" s="1"/>
      <c r="U23" s="1"/>
      <c r="V23" s="1"/>
      <c r="W23" s="1"/>
      <c r="X23" s="1"/>
      <c r="Y23" s="1"/>
      <c r="Z23" s="1"/>
    </row>
    <row r="24" spans="1:26" ht="14"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8">
    <mergeCell ref="B5:C5"/>
    <mergeCell ref="D5:F5"/>
    <mergeCell ref="H12:H13"/>
    <mergeCell ref="B1:F1"/>
    <mergeCell ref="B3:C3"/>
    <mergeCell ref="D3:F3"/>
    <mergeCell ref="B4:C4"/>
    <mergeCell ref="D4:F4"/>
  </mergeCells>
  <hyperlinks>
    <hyperlink ref="D9" location="AccountModule!A1" display="AccountModule" xr:uid="{00000000-0004-0000-0100-000000000000}"/>
    <hyperlink ref="D10" location="AccountModule!A1" display="AccountModule" xr:uid="{00000000-0004-0000-0100-000001000000}"/>
    <hyperlink ref="D11" location="AccountModule!A1" display="AccountModule" xr:uid="{00000000-0004-0000-0100-000002000000}"/>
    <hyperlink ref="D12" location="AccountModule!A1" display="AccountModule" xr:uid="{00000000-0004-0000-0100-000003000000}"/>
    <hyperlink ref="D13" location="CarModule!A1" display="CarModule" xr:uid="{00000000-0004-0000-0100-000004000000}"/>
    <hyperlink ref="D14" location="CarModule!A1" display="CarModule" xr:uid="{00000000-0004-0000-0100-000005000000}"/>
    <hyperlink ref="D15" location="SupplierModule!A1" display="SupplierModule" xr:uid="{00000000-0004-0000-0100-000006000000}"/>
    <hyperlink ref="D16" location="SupplierModule!A1" display="SupplierModule" xr:uid="{00000000-0004-0000-0100-000007000000}"/>
    <hyperlink ref="D17" location="SupplierModule!A1" display="SupplierModule" xr:uid="{00000000-0004-0000-0100-000008000000}"/>
    <hyperlink ref="D18" location="SupplierModule!A1" display="SupplierModule" xr:uid="{00000000-0004-0000-0100-000009000000}"/>
    <hyperlink ref="D19" location="CustomerModule!A1" display="CustomerModule" xr:uid="{00000000-0004-0000-0100-00000A000000}"/>
    <hyperlink ref="D20" location="RegulationModule!A1" display="RegulationModule" xr:uid="{00000000-0004-0000-0100-00000B000000}"/>
    <hyperlink ref="D21" location="ReportModule!A1" display="ReportModule" xr:uid="{00000000-0004-0000-0100-00000C000000}"/>
    <hyperlink ref="D22" location="ReportModule!A1" display="ReportModule" xr:uid="{00000000-0004-0000-0100-00000D000000}"/>
    <hyperlink ref="D23" location="ReportModule!A1" display="ReportModule" xr:uid="{00000000-0004-0000-01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3300"/>
    <outlinePr summaryBelow="0" summaryRight="0"/>
  </sheetPr>
  <dimension ref="A1:Z1003"/>
  <sheetViews>
    <sheetView showGridLines="0" workbookViewId="0">
      <selection activeCell="F24" sqref="F24"/>
    </sheetView>
  </sheetViews>
  <sheetFormatPr defaultColWidth="12.6328125" defaultRowHeight="15.75" customHeight="1" x14ac:dyDescent="0.25"/>
  <cols>
    <col min="2" max="2" width="15.453125" customWidth="1"/>
    <col min="3" max="3" width="15" customWidth="1"/>
  </cols>
  <sheetData>
    <row r="1" spans="1:26" ht="25" x14ac:dyDescent="0.5">
      <c r="A1" s="3"/>
      <c r="B1" s="131" t="s">
        <v>46</v>
      </c>
      <c r="C1" s="115"/>
      <c r="D1" s="115"/>
      <c r="E1" s="115"/>
      <c r="F1" s="115"/>
      <c r="G1" s="115"/>
      <c r="H1" s="115"/>
      <c r="I1" s="1"/>
      <c r="J1" s="1"/>
      <c r="K1" s="1"/>
      <c r="L1" s="1"/>
      <c r="M1" s="1"/>
      <c r="N1" s="1"/>
      <c r="O1" s="1"/>
      <c r="P1" s="1"/>
      <c r="Q1" s="1"/>
      <c r="R1" s="1"/>
      <c r="S1" s="1"/>
      <c r="T1" s="1"/>
      <c r="U1" s="1"/>
      <c r="V1" s="1"/>
      <c r="W1" s="1"/>
      <c r="X1" s="1"/>
      <c r="Y1" s="1"/>
      <c r="Z1" s="1"/>
    </row>
    <row r="2" spans="1:26" ht="14" x14ac:dyDescent="0.3">
      <c r="A2" s="3"/>
      <c r="B2" s="15"/>
      <c r="C2" s="15"/>
      <c r="D2" s="15"/>
      <c r="E2" s="15"/>
      <c r="F2" s="15"/>
      <c r="G2" s="15"/>
      <c r="H2" s="16"/>
      <c r="I2" s="1"/>
      <c r="J2" s="1"/>
      <c r="K2" s="1"/>
      <c r="L2" s="1"/>
      <c r="M2" s="1"/>
      <c r="N2" s="1"/>
      <c r="O2" s="1"/>
      <c r="P2" s="1"/>
      <c r="Q2" s="1"/>
      <c r="R2" s="1"/>
      <c r="S2" s="1"/>
      <c r="T2" s="1"/>
      <c r="U2" s="1"/>
      <c r="V2" s="1"/>
      <c r="W2" s="1"/>
      <c r="X2" s="1"/>
      <c r="Y2" s="1"/>
      <c r="Z2" s="1"/>
    </row>
    <row r="3" spans="1:26" ht="14" x14ac:dyDescent="0.3">
      <c r="A3" s="17"/>
      <c r="B3" s="2" t="s">
        <v>0</v>
      </c>
      <c r="C3" s="123" t="str">
        <f>COVER!C2</f>
        <v>Garage Management System</v>
      </c>
      <c r="D3" s="122"/>
      <c r="E3" s="125" t="s">
        <v>2</v>
      </c>
      <c r="F3" s="122"/>
      <c r="G3" s="132" t="str">
        <f>COVER!G2</f>
        <v>Lê Minh Nguyệt</v>
      </c>
      <c r="H3" s="122"/>
      <c r="I3" s="1"/>
      <c r="J3" s="1"/>
      <c r="K3" s="1"/>
      <c r="L3" s="1"/>
      <c r="M3" s="1"/>
      <c r="N3" s="1"/>
      <c r="O3" s="1"/>
      <c r="P3" s="1"/>
      <c r="Q3" s="1"/>
      <c r="R3" s="1"/>
      <c r="S3" s="1"/>
      <c r="T3" s="1"/>
      <c r="U3" s="1"/>
      <c r="V3" s="1"/>
      <c r="W3" s="1"/>
      <c r="X3" s="1"/>
      <c r="Y3" s="1"/>
      <c r="Z3" s="1"/>
    </row>
    <row r="4" spans="1:26" ht="14" x14ac:dyDescent="0.3">
      <c r="A4" s="17"/>
      <c r="B4" s="2" t="s">
        <v>4</v>
      </c>
      <c r="C4" s="123" t="str">
        <f>COVER!C3</f>
        <v>PRJ020</v>
      </c>
      <c r="D4" s="122"/>
      <c r="E4" s="125" t="s">
        <v>6</v>
      </c>
      <c r="F4" s="122"/>
      <c r="G4" s="132" t="str">
        <f>COVER!G3</f>
        <v>Group 20</v>
      </c>
      <c r="H4" s="122"/>
      <c r="I4" s="1"/>
      <c r="J4" s="1"/>
      <c r="K4" s="1"/>
      <c r="L4" s="1"/>
      <c r="M4" s="1"/>
      <c r="N4" s="1"/>
      <c r="O4" s="1"/>
      <c r="P4" s="1"/>
      <c r="Q4" s="1"/>
      <c r="R4" s="1"/>
      <c r="S4" s="1"/>
      <c r="T4" s="1"/>
      <c r="U4" s="1"/>
      <c r="V4" s="1"/>
      <c r="W4" s="1"/>
      <c r="X4" s="1"/>
      <c r="Y4" s="1"/>
      <c r="Z4" s="1"/>
    </row>
    <row r="5" spans="1:26" ht="14" x14ac:dyDescent="0.3">
      <c r="A5" s="17"/>
      <c r="B5" s="2" t="s">
        <v>8</v>
      </c>
      <c r="C5" s="123" t="str">
        <f>COVER!C4</f>
        <v>PRJ020_GMS_v1</v>
      </c>
      <c r="D5" s="122"/>
      <c r="E5" s="125" t="s">
        <v>9</v>
      </c>
      <c r="F5" s="122"/>
      <c r="G5" s="126">
        <v>45096</v>
      </c>
      <c r="H5" s="127"/>
      <c r="I5" s="1"/>
      <c r="J5" s="1"/>
      <c r="K5" s="1"/>
      <c r="L5" s="1"/>
      <c r="M5" s="1"/>
      <c r="N5" s="1"/>
      <c r="O5" s="1"/>
      <c r="P5" s="1"/>
      <c r="Q5" s="1"/>
      <c r="R5" s="1"/>
      <c r="S5" s="1"/>
      <c r="T5" s="1"/>
      <c r="U5" s="1"/>
      <c r="V5" s="1"/>
      <c r="W5" s="1"/>
      <c r="X5" s="1"/>
      <c r="Y5" s="1"/>
      <c r="Z5" s="1"/>
    </row>
    <row r="6" spans="1:26" ht="32.5" customHeight="1" x14ac:dyDescent="0.3">
      <c r="A6" s="17"/>
      <c r="B6" s="93" t="s">
        <v>47</v>
      </c>
      <c r="C6" s="128" t="s">
        <v>48</v>
      </c>
      <c r="D6" s="129"/>
      <c r="E6" s="129"/>
      <c r="F6" s="129"/>
      <c r="G6" s="129"/>
      <c r="H6" s="130"/>
      <c r="I6" s="1"/>
      <c r="J6" s="1"/>
      <c r="K6" s="1"/>
      <c r="L6" s="1"/>
      <c r="M6" s="1"/>
      <c r="N6" s="1"/>
      <c r="O6" s="1"/>
      <c r="P6" s="1"/>
      <c r="Q6" s="1"/>
      <c r="R6" s="1"/>
      <c r="S6" s="1"/>
      <c r="T6" s="1"/>
      <c r="U6" s="1"/>
      <c r="V6" s="1"/>
      <c r="W6" s="1"/>
      <c r="X6" s="1"/>
      <c r="Y6" s="1"/>
      <c r="Z6" s="1"/>
    </row>
    <row r="7" spans="1:26" ht="14" x14ac:dyDescent="0.3">
      <c r="A7" s="3"/>
      <c r="B7" s="3"/>
      <c r="C7" s="3"/>
      <c r="D7" s="3"/>
      <c r="E7" s="3"/>
      <c r="F7" s="3"/>
      <c r="G7" s="3"/>
      <c r="H7" s="18"/>
      <c r="I7" s="1"/>
      <c r="J7" s="1"/>
      <c r="K7" s="1"/>
      <c r="L7" s="1"/>
      <c r="M7" s="1"/>
      <c r="N7" s="1"/>
      <c r="O7" s="1"/>
      <c r="P7" s="1"/>
      <c r="Q7" s="1"/>
      <c r="R7" s="1"/>
      <c r="S7" s="1"/>
      <c r="T7" s="1"/>
      <c r="U7" s="1"/>
      <c r="V7" s="1"/>
      <c r="W7" s="1"/>
      <c r="X7" s="1"/>
      <c r="Y7" s="1"/>
      <c r="Z7" s="1"/>
    </row>
    <row r="8" spans="1:26" ht="14" x14ac:dyDescent="0.3">
      <c r="A8" s="3"/>
      <c r="B8" s="3"/>
      <c r="C8" s="3"/>
      <c r="D8" s="3"/>
      <c r="E8" s="3"/>
      <c r="F8" s="3"/>
      <c r="G8" s="3"/>
      <c r="H8" s="18"/>
      <c r="I8" s="1"/>
      <c r="J8" s="1"/>
      <c r="K8" s="1"/>
      <c r="L8" s="1"/>
      <c r="M8" s="1"/>
      <c r="N8" s="1"/>
      <c r="O8" s="1"/>
      <c r="P8" s="1"/>
      <c r="Q8" s="1"/>
      <c r="R8" s="1"/>
      <c r="S8" s="1"/>
      <c r="T8" s="1"/>
      <c r="U8" s="1"/>
      <c r="V8" s="1"/>
      <c r="W8" s="1"/>
      <c r="X8" s="1"/>
      <c r="Y8" s="1"/>
      <c r="Z8" s="1"/>
    </row>
    <row r="9" spans="1:26" ht="14" x14ac:dyDescent="0.3">
      <c r="A9" s="3"/>
      <c r="B9" s="15"/>
      <c r="C9" s="15"/>
      <c r="D9" s="15"/>
      <c r="E9" s="15"/>
      <c r="F9" s="15"/>
      <c r="G9" s="15"/>
      <c r="H9" s="15"/>
      <c r="I9" s="1"/>
      <c r="J9" s="1"/>
      <c r="K9" s="1"/>
      <c r="L9" s="1"/>
      <c r="M9" s="1"/>
      <c r="N9" s="1"/>
      <c r="O9" s="1"/>
      <c r="P9" s="1"/>
      <c r="Q9" s="1"/>
      <c r="R9" s="1"/>
      <c r="S9" s="1"/>
      <c r="T9" s="1"/>
      <c r="U9" s="1"/>
      <c r="V9" s="1"/>
      <c r="W9" s="1"/>
      <c r="X9" s="1"/>
      <c r="Y9" s="1"/>
      <c r="Z9" s="1"/>
    </row>
    <row r="10" spans="1:26" ht="28" x14ac:dyDescent="0.3">
      <c r="A10" s="19"/>
      <c r="B10" s="144" t="s">
        <v>20</v>
      </c>
      <c r="C10" s="144" t="s">
        <v>49</v>
      </c>
      <c r="D10" s="145" t="s">
        <v>50</v>
      </c>
      <c r="E10" s="144" t="s">
        <v>51</v>
      </c>
      <c r="F10" s="144" t="s">
        <v>52</v>
      </c>
      <c r="G10" s="146" t="s">
        <v>53</v>
      </c>
      <c r="H10" s="147" t="s">
        <v>54</v>
      </c>
      <c r="I10" s="1"/>
      <c r="J10" s="1"/>
      <c r="K10" s="1"/>
      <c r="L10" s="1"/>
      <c r="M10" s="1"/>
      <c r="N10" s="1"/>
      <c r="O10" s="1"/>
      <c r="P10" s="1"/>
      <c r="Q10" s="1"/>
      <c r="R10" s="1"/>
      <c r="S10" s="1"/>
      <c r="T10" s="1"/>
      <c r="U10" s="1"/>
      <c r="V10" s="1"/>
      <c r="W10" s="1"/>
      <c r="X10" s="1"/>
      <c r="Y10" s="1"/>
      <c r="Z10" s="1"/>
    </row>
    <row r="11" spans="1:26" ht="14" x14ac:dyDescent="0.3">
      <c r="A11" s="19"/>
      <c r="B11" s="20">
        <v>1</v>
      </c>
      <c r="C11" s="21" t="s">
        <v>26</v>
      </c>
      <c r="D11" s="20">
        <f>AccountModule!C6</f>
        <v>13</v>
      </c>
      <c r="E11" s="20">
        <f>AccountModule!D6</f>
        <v>0</v>
      </c>
      <c r="F11" s="20">
        <f>AccountModule!E6</f>
        <v>0</v>
      </c>
      <c r="G11" s="20">
        <f>AccountModule!F6</f>
        <v>0</v>
      </c>
      <c r="H11" s="22">
        <f>AccountModule!G6</f>
        <v>13</v>
      </c>
      <c r="I11" s="1"/>
      <c r="J11" s="1"/>
      <c r="K11" s="1"/>
      <c r="L11" s="1"/>
      <c r="M11" s="1"/>
      <c r="N11" s="1"/>
      <c r="O11" s="1"/>
      <c r="P11" s="1"/>
      <c r="Q11" s="1"/>
      <c r="R11" s="1"/>
      <c r="S11" s="1"/>
      <c r="T11" s="1"/>
      <c r="U11" s="1"/>
      <c r="V11" s="1"/>
      <c r="W11" s="1"/>
      <c r="X11" s="1"/>
      <c r="Y11" s="1"/>
      <c r="Z11" s="1"/>
    </row>
    <row r="12" spans="1:26" ht="14" x14ac:dyDescent="0.3">
      <c r="A12" s="19"/>
      <c r="B12" s="20">
        <v>2</v>
      </c>
      <c r="C12" s="21" t="s">
        <v>31</v>
      </c>
      <c r="D12" s="20">
        <f>CarModule!C6</f>
        <v>11</v>
      </c>
      <c r="E12" s="20">
        <f>CarModule!D6</f>
        <v>2</v>
      </c>
      <c r="F12" s="20">
        <f>CarModule!E6</f>
        <v>0</v>
      </c>
      <c r="G12" s="20">
        <f>CarModule!F6</f>
        <v>1</v>
      </c>
      <c r="H12" s="22">
        <f>CarModule!G6</f>
        <v>14</v>
      </c>
      <c r="I12" s="1"/>
      <c r="J12" s="1"/>
      <c r="K12" s="1"/>
      <c r="L12" s="1"/>
      <c r="M12" s="1"/>
      <c r="N12" s="1"/>
      <c r="O12" s="1"/>
      <c r="P12" s="1"/>
      <c r="Q12" s="1"/>
      <c r="R12" s="1"/>
      <c r="S12" s="1"/>
      <c r="T12" s="1"/>
      <c r="U12" s="1"/>
      <c r="V12" s="1"/>
      <c r="W12" s="1"/>
      <c r="X12" s="1"/>
      <c r="Y12" s="1"/>
      <c r="Z12" s="1"/>
    </row>
    <row r="13" spans="1:26" ht="14" x14ac:dyDescent="0.3">
      <c r="A13" s="19"/>
      <c r="B13" s="20">
        <v>3</v>
      </c>
      <c r="C13" s="21" t="s">
        <v>34</v>
      </c>
      <c r="D13" s="20">
        <f>SupplierModule!C6</f>
        <v>16</v>
      </c>
      <c r="E13" s="20">
        <f>SupplierModule!D6</f>
        <v>0</v>
      </c>
      <c r="F13" s="20">
        <f>SupplierModule!E6</f>
        <v>0</v>
      </c>
      <c r="G13" s="20">
        <f>SupplierModule!F6</f>
        <v>3</v>
      </c>
      <c r="H13" s="22">
        <f>SupplierModule!G6</f>
        <v>19</v>
      </c>
      <c r="I13" s="1"/>
      <c r="J13" s="1"/>
      <c r="K13" s="1"/>
      <c r="L13" s="1"/>
      <c r="M13" s="1"/>
      <c r="N13" s="1"/>
      <c r="O13" s="1"/>
      <c r="P13" s="1"/>
      <c r="Q13" s="1"/>
      <c r="R13" s="1"/>
      <c r="S13" s="1"/>
      <c r="T13" s="1"/>
      <c r="U13" s="1"/>
      <c r="V13" s="1"/>
      <c r="W13" s="1"/>
      <c r="X13" s="1"/>
      <c r="Y13" s="1"/>
      <c r="Z13" s="1"/>
    </row>
    <row r="14" spans="1:26" ht="14" x14ac:dyDescent="0.3">
      <c r="A14" s="19"/>
      <c r="B14" s="20">
        <v>4</v>
      </c>
      <c r="C14" s="21" t="s">
        <v>39</v>
      </c>
      <c r="D14" s="20">
        <f>CustomerModule!C6</f>
        <v>4</v>
      </c>
      <c r="E14" s="20">
        <f>CustomerModule!D6</f>
        <v>0</v>
      </c>
      <c r="F14" s="20">
        <f>CustomerModule!E6</f>
        <v>0</v>
      </c>
      <c r="G14" s="20">
        <f>CustomerModule!F6</f>
        <v>1</v>
      </c>
      <c r="H14" s="22">
        <f>CustomerModule!G6</f>
        <v>5</v>
      </c>
      <c r="I14" s="1"/>
      <c r="J14" s="1"/>
      <c r="K14" s="1"/>
      <c r="L14" s="1"/>
      <c r="M14" s="1"/>
      <c r="N14" s="1"/>
      <c r="O14" s="1"/>
      <c r="P14" s="1"/>
      <c r="Q14" s="1"/>
      <c r="R14" s="1"/>
      <c r="S14" s="1"/>
      <c r="T14" s="1"/>
      <c r="U14" s="1"/>
      <c r="V14" s="1"/>
      <c r="W14" s="1"/>
      <c r="X14" s="1"/>
      <c r="Y14" s="1"/>
      <c r="Z14" s="1"/>
    </row>
    <row r="15" spans="1:26" ht="14" x14ac:dyDescent="0.3">
      <c r="A15" s="19"/>
      <c r="B15" s="20">
        <v>5</v>
      </c>
      <c r="C15" s="21" t="s">
        <v>41</v>
      </c>
      <c r="D15" s="20">
        <f>RegulationModule!C6</f>
        <v>4</v>
      </c>
      <c r="E15" s="20">
        <f>RegulationModule!D6</f>
        <v>0</v>
      </c>
      <c r="F15" s="20">
        <f>RegulationModule!E6</f>
        <v>0</v>
      </c>
      <c r="G15" s="20">
        <f>RegulationModule!F6</f>
        <v>0</v>
      </c>
      <c r="H15" s="22">
        <f>RegulationModule!G6</f>
        <v>4</v>
      </c>
      <c r="I15" s="1"/>
      <c r="J15" s="1"/>
      <c r="K15" s="1"/>
      <c r="L15" s="1"/>
      <c r="M15" s="1"/>
      <c r="N15" s="1"/>
      <c r="O15" s="1"/>
      <c r="P15" s="1"/>
      <c r="Q15" s="1"/>
      <c r="R15" s="1"/>
      <c r="S15" s="1"/>
      <c r="T15" s="1"/>
      <c r="U15" s="1"/>
      <c r="V15" s="1"/>
      <c r="W15" s="1"/>
      <c r="X15" s="1"/>
      <c r="Y15" s="1"/>
      <c r="Z15" s="1"/>
    </row>
    <row r="16" spans="1:26" ht="14" x14ac:dyDescent="0.3">
      <c r="A16" s="19"/>
      <c r="B16" s="20">
        <v>6</v>
      </c>
      <c r="C16" s="21" t="s">
        <v>43</v>
      </c>
      <c r="D16" s="20">
        <f>ReportModule!C6</f>
        <v>6</v>
      </c>
      <c r="E16" s="20">
        <f>ReportModule!D6</f>
        <v>0</v>
      </c>
      <c r="F16" s="20">
        <f>ReportModule!E6</f>
        <v>0</v>
      </c>
      <c r="G16" s="20">
        <f>ReportModule!F6</f>
        <v>0</v>
      </c>
      <c r="H16" s="22">
        <f>ReportModule!G6</f>
        <v>6</v>
      </c>
      <c r="I16" s="1"/>
      <c r="J16" s="1"/>
      <c r="K16" s="1"/>
      <c r="L16" s="1"/>
      <c r="M16" s="1"/>
      <c r="N16" s="1"/>
      <c r="O16" s="1"/>
      <c r="P16" s="1"/>
      <c r="Q16" s="1"/>
      <c r="R16" s="1"/>
      <c r="S16" s="1"/>
      <c r="T16" s="1"/>
      <c r="U16" s="1"/>
      <c r="V16" s="1"/>
      <c r="W16" s="1"/>
      <c r="X16" s="1"/>
      <c r="Y16" s="1"/>
      <c r="Z16" s="1"/>
    </row>
    <row r="17" spans="1:26" ht="14" x14ac:dyDescent="0.3">
      <c r="A17" s="19"/>
      <c r="B17" s="23"/>
      <c r="C17" s="24" t="s">
        <v>55</v>
      </c>
      <c r="D17" s="25">
        <f t="shared" ref="D17:H17" si="0">SUM(D11:D16)</f>
        <v>54</v>
      </c>
      <c r="E17" s="25">
        <f t="shared" si="0"/>
        <v>2</v>
      </c>
      <c r="F17" s="25">
        <f t="shared" si="0"/>
        <v>0</v>
      </c>
      <c r="G17" s="25">
        <f t="shared" si="0"/>
        <v>5</v>
      </c>
      <c r="H17" s="26">
        <f t="shared" si="0"/>
        <v>61</v>
      </c>
      <c r="I17" s="1"/>
      <c r="J17" s="1"/>
      <c r="K17" s="1"/>
      <c r="L17" s="1"/>
      <c r="M17" s="1"/>
      <c r="N17" s="1"/>
      <c r="O17" s="1"/>
      <c r="P17" s="1"/>
      <c r="Q17" s="1"/>
      <c r="R17" s="1"/>
      <c r="S17" s="1"/>
      <c r="T17" s="1"/>
      <c r="U17" s="1"/>
      <c r="V17" s="1"/>
      <c r="W17" s="1"/>
      <c r="X17" s="1"/>
      <c r="Y17" s="1"/>
      <c r="Z17" s="1"/>
    </row>
    <row r="18" spans="1:26" ht="14" x14ac:dyDescent="0.3">
      <c r="A18" s="3"/>
      <c r="B18" s="3"/>
      <c r="C18" s="3"/>
      <c r="D18" s="27"/>
      <c r="E18" s="28"/>
      <c r="F18" s="28"/>
      <c r="G18" s="28"/>
      <c r="H18" s="28"/>
      <c r="I18" s="1"/>
      <c r="J18" s="1"/>
      <c r="K18" s="1"/>
      <c r="L18" s="1"/>
      <c r="M18" s="1"/>
      <c r="N18" s="1"/>
      <c r="O18" s="1"/>
      <c r="P18" s="1"/>
      <c r="Q18" s="1"/>
      <c r="R18" s="1"/>
      <c r="S18" s="1"/>
      <c r="T18" s="1"/>
      <c r="U18" s="1"/>
      <c r="V18" s="1"/>
      <c r="W18" s="1"/>
      <c r="X18" s="1"/>
      <c r="Y18" s="1"/>
      <c r="Z18" s="1"/>
    </row>
    <row r="19" spans="1:26" ht="14" x14ac:dyDescent="0.3">
      <c r="A19" s="3"/>
      <c r="B19" s="3"/>
      <c r="C19" s="29" t="s">
        <v>56</v>
      </c>
      <c r="D19" s="3"/>
      <c r="E19" s="30">
        <f>(D17+E17)*100/(H17-G17)</f>
        <v>100</v>
      </c>
      <c r="F19" s="3" t="s">
        <v>57</v>
      </c>
      <c r="G19" s="3"/>
      <c r="H19" s="3"/>
      <c r="I19" s="1"/>
      <c r="J19" s="1"/>
      <c r="K19" s="1"/>
      <c r="L19" s="1"/>
      <c r="M19" s="1"/>
      <c r="N19" s="1"/>
      <c r="O19" s="1"/>
      <c r="P19" s="1"/>
      <c r="Q19" s="1"/>
      <c r="R19" s="1"/>
      <c r="S19" s="1"/>
      <c r="T19" s="1"/>
      <c r="U19" s="1"/>
      <c r="V19" s="1"/>
      <c r="W19" s="1"/>
      <c r="X19" s="1"/>
      <c r="Y19" s="1"/>
      <c r="Z19" s="1"/>
    </row>
    <row r="20" spans="1:26" ht="14" x14ac:dyDescent="0.3">
      <c r="A20" s="3"/>
      <c r="B20" s="3"/>
      <c r="C20" s="29" t="s">
        <v>58</v>
      </c>
      <c r="D20" s="3"/>
      <c r="E20" s="30">
        <f>D17*100/(H17-G17)</f>
        <v>96.428571428571431</v>
      </c>
      <c r="F20" s="3" t="s">
        <v>57</v>
      </c>
      <c r="G20" s="3"/>
      <c r="H20" s="3"/>
      <c r="I20" s="1"/>
      <c r="J20" s="1"/>
      <c r="K20" s="1"/>
      <c r="L20" s="1"/>
      <c r="M20" s="1"/>
      <c r="N20" s="1"/>
      <c r="O20" s="1"/>
      <c r="P20" s="1"/>
      <c r="Q20" s="1"/>
      <c r="R20" s="1"/>
      <c r="S20" s="1"/>
      <c r="T20" s="1"/>
      <c r="U20" s="1"/>
      <c r="V20" s="1"/>
      <c r="W20" s="1"/>
      <c r="X20" s="1"/>
      <c r="Y20" s="1"/>
      <c r="Z20" s="1"/>
    </row>
    <row r="21" spans="1:26" ht="14"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1">
    <mergeCell ref="C5:D5"/>
    <mergeCell ref="E5:F5"/>
    <mergeCell ref="G5:H5"/>
    <mergeCell ref="C6:H6"/>
    <mergeCell ref="B1:H1"/>
    <mergeCell ref="C3:D3"/>
    <mergeCell ref="E3:F3"/>
    <mergeCell ref="G3:H3"/>
    <mergeCell ref="C4:D4"/>
    <mergeCell ref="E4:F4"/>
    <mergeCell ref="G4:H4"/>
  </mergeCells>
  <hyperlinks>
    <hyperlink ref="C11" location="AccountModule!A1" display="AccountModule" xr:uid="{00000000-0004-0000-0200-000000000000}"/>
    <hyperlink ref="C12" location="CarModule!A1" display="CarModule" xr:uid="{00000000-0004-0000-0200-000001000000}"/>
    <hyperlink ref="C13" location="SupplierModule!A1" display="SupplierModule" xr:uid="{00000000-0004-0000-0200-000002000000}"/>
    <hyperlink ref="C14" location="CustomerModule!A1" display="CustomerModule" xr:uid="{00000000-0004-0000-0200-000003000000}"/>
    <hyperlink ref="C15" location="RegulationModule!A1" display="RegulationModule" xr:uid="{00000000-0004-0000-0200-000004000000}"/>
    <hyperlink ref="C16" location="ReportModule!A1" display="ReportModule"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9999"/>
    <outlinePr summaryBelow="0" summaryRight="0"/>
  </sheetPr>
  <dimension ref="A1:AB1006"/>
  <sheetViews>
    <sheetView showGridLines="0" workbookViewId="0">
      <pane ySplit="10" topLeftCell="A26" activePane="bottomLeft" state="frozen"/>
      <selection pane="bottomLeft" activeCell="H12" sqref="H12"/>
    </sheetView>
  </sheetViews>
  <sheetFormatPr defaultColWidth="12.6328125" defaultRowHeight="15.75" customHeight="1" x14ac:dyDescent="0.3"/>
  <cols>
    <col min="1" max="1" width="9" style="41" customWidth="1"/>
    <col min="2" max="2" width="16.7265625" style="41" customWidth="1"/>
    <col min="3" max="3" width="16.1796875" style="41" customWidth="1"/>
    <col min="4" max="4" width="25.90625" style="41" customWidth="1"/>
    <col min="5" max="5" width="21" style="41" customWidth="1"/>
    <col min="6" max="6" width="21.453125" style="41" customWidth="1"/>
    <col min="7" max="16384" width="12.6328125" style="41"/>
  </cols>
  <sheetData>
    <row r="1" spans="1:28" ht="14" x14ac:dyDescent="0.3">
      <c r="A1" s="40"/>
      <c r="B1" s="40"/>
      <c r="C1" s="59"/>
      <c r="D1" s="59"/>
      <c r="E1" s="59"/>
      <c r="F1" s="59"/>
      <c r="G1" s="59"/>
      <c r="H1" s="59"/>
      <c r="I1" s="40"/>
      <c r="J1" s="40"/>
      <c r="K1" s="40"/>
      <c r="L1" s="40"/>
      <c r="M1" s="40"/>
      <c r="N1" s="40"/>
      <c r="O1" s="40"/>
      <c r="P1" s="40"/>
      <c r="Q1" s="40"/>
      <c r="R1" s="40"/>
      <c r="S1" s="40"/>
      <c r="T1" s="40"/>
      <c r="U1" s="40"/>
      <c r="V1" s="40"/>
      <c r="W1" s="40"/>
      <c r="X1" s="40"/>
      <c r="Y1" s="40"/>
      <c r="Z1" s="40"/>
      <c r="AA1" s="40"/>
      <c r="AB1" s="40"/>
    </row>
    <row r="2" spans="1:28" ht="14" x14ac:dyDescent="0.3">
      <c r="A2" s="40"/>
      <c r="B2" s="40"/>
      <c r="C2" s="60" t="s">
        <v>59</v>
      </c>
      <c r="D2" s="133" t="s">
        <v>26</v>
      </c>
      <c r="E2" s="134"/>
      <c r="F2" s="134"/>
      <c r="G2" s="134"/>
      <c r="H2" s="135"/>
      <c r="I2" s="40"/>
      <c r="J2" s="40"/>
      <c r="K2" s="40"/>
      <c r="L2" s="40"/>
      <c r="M2" s="40"/>
      <c r="N2" s="40"/>
      <c r="O2" s="40"/>
      <c r="P2" s="40"/>
      <c r="Q2" s="40"/>
      <c r="R2" s="40"/>
      <c r="S2" s="40"/>
      <c r="T2" s="40"/>
      <c r="U2" s="40"/>
      <c r="V2" s="40"/>
      <c r="W2" s="40"/>
      <c r="X2" s="40"/>
      <c r="Y2" s="40"/>
      <c r="Z2" s="40"/>
      <c r="AA2" s="40"/>
      <c r="AB2" s="40"/>
    </row>
    <row r="3" spans="1:28" ht="14" x14ac:dyDescent="0.3">
      <c r="A3" s="40"/>
      <c r="B3" s="40"/>
      <c r="C3" s="60" t="s">
        <v>60</v>
      </c>
      <c r="D3" s="133" t="s">
        <v>61</v>
      </c>
      <c r="E3" s="134"/>
      <c r="F3" s="134"/>
      <c r="G3" s="134"/>
      <c r="H3" s="135"/>
      <c r="I3" s="61"/>
      <c r="J3" s="61"/>
      <c r="K3" s="61"/>
      <c r="L3" s="61"/>
      <c r="M3" s="61"/>
      <c r="N3" s="61"/>
      <c r="O3" s="61"/>
      <c r="P3" s="61"/>
      <c r="Q3" s="61"/>
      <c r="R3" s="61"/>
      <c r="S3" s="61"/>
      <c r="T3" s="61"/>
      <c r="U3" s="61"/>
      <c r="V3" s="61"/>
      <c r="W3" s="61"/>
      <c r="X3" s="61"/>
      <c r="Y3" s="61"/>
      <c r="Z3" s="61"/>
      <c r="AA3" s="61"/>
      <c r="AB3" s="61"/>
    </row>
    <row r="4" spans="1:28" ht="14" x14ac:dyDescent="0.3">
      <c r="A4" s="40"/>
      <c r="B4" s="40"/>
      <c r="C4" s="60" t="s">
        <v>62</v>
      </c>
      <c r="D4" s="133" t="s">
        <v>3</v>
      </c>
      <c r="E4" s="134"/>
      <c r="F4" s="134"/>
      <c r="G4" s="134"/>
      <c r="H4" s="135"/>
      <c r="I4" s="61"/>
      <c r="J4" s="61"/>
      <c r="K4" s="61"/>
      <c r="L4" s="61"/>
      <c r="M4" s="61"/>
      <c r="N4" s="61"/>
      <c r="O4" s="61"/>
      <c r="P4" s="61"/>
      <c r="Q4" s="61"/>
      <c r="R4" s="61"/>
      <c r="S4" s="61"/>
      <c r="T4" s="61"/>
      <c r="U4" s="61"/>
      <c r="V4" s="61"/>
      <c r="W4" s="61"/>
      <c r="X4" s="61"/>
      <c r="Y4" s="61"/>
      <c r="Z4" s="61"/>
      <c r="AA4" s="61"/>
      <c r="AB4" s="61"/>
    </row>
    <row r="5" spans="1:28" ht="14" x14ac:dyDescent="0.3">
      <c r="A5" s="40"/>
      <c r="B5" s="40"/>
      <c r="C5" s="62" t="s">
        <v>50</v>
      </c>
      <c r="D5" s="63" t="s">
        <v>51</v>
      </c>
      <c r="E5" s="63" t="s">
        <v>52</v>
      </c>
      <c r="F5" s="63" t="s">
        <v>53</v>
      </c>
      <c r="G5" s="136" t="s">
        <v>63</v>
      </c>
      <c r="H5" s="135"/>
      <c r="I5" s="61"/>
      <c r="J5" s="61"/>
      <c r="K5" s="61"/>
      <c r="L5" s="61"/>
      <c r="M5" s="61"/>
      <c r="N5" s="61"/>
      <c r="O5" s="61"/>
      <c r="P5" s="61"/>
      <c r="Q5" s="61"/>
      <c r="R5" s="61"/>
      <c r="S5" s="61"/>
      <c r="T5" s="61"/>
      <c r="U5" s="61"/>
      <c r="V5" s="61"/>
      <c r="W5" s="61"/>
      <c r="X5" s="61"/>
      <c r="Y5" s="61"/>
      <c r="Z5" s="61"/>
      <c r="AA5" s="61"/>
      <c r="AB5" s="61"/>
    </row>
    <row r="6" spans="1:28" ht="14" x14ac:dyDescent="0.3">
      <c r="A6" s="40"/>
      <c r="B6" s="40"/>
      <c r="C6" s="64">
        <f>COUNTIF($G$12:$G$1004,"Pass")</f>
        <v>13</v>
      </c>
      <c r="D6" s="65">
        <f>COUNTIF($G$12:$G$1004,"Failed")</f>
        <v>0</v>
      </c>
      <c r="E6" s="65">
        <f>COUNTIF($G$12:$G$1004,"Untested")</f>
        <v>0</v>
      </c>
      <c r="F6" s="65">
        <f>COUNTIF($G$12:$G$1004,"N/A")</f>
        <v>0</v>
      </c>
      <c r="G6" s="137">
        <f>COUNTA(B:B)-1</f>
        <v>13</v>
      </c>
      <c r="H6" s="138"/>
      <c r="I6" s="61"/>
      <c r="J6" s="61"/>
      <c r="K6" s="61"/>
      <c r="L6" s="61"/>
      <c r="M6" s="61"/>
      <c r="N6" s="61"/>
      <c r="O6" s="61"/>
      <c r="P6" s="61"/>
      <c r="Q6" s="61"/>
      <c r="R6" s="61"/>
      <c r="S6" s="61"/>
      <c r="T6" s="61"/>
      <c r="U6" s="61"/>
      <c r="V6" s="61"/>
      <c r="W6" s="61"/>
      <c r="X6" s="61"/>
      <c r="Y6" s="61"/>
      <c r="Z6" s="61"/>
      <c r="AA6" s="61"/>
      <c r="AB6" s="61"/>
    </row>
    <row r="7" spans="1:28" ht="14" x14ac:dyDescent="0.3">
      <c r="A7" s="40"/>
      <c r="B7" s="40"/>
      <c r="C7" s="40"/>
      <c r="D7" s="40"/>
      <c r="E7" s="40"/>
      <c r="F7" s="40"/>
      <c r="G7" s="40"/>
      <c r="H7" s="61"/>
      <c r="I7" s="61"/>
      <c r="J7" s="61"/>
      <c r="K7" s="61"/>
      <c r="L7" s="61"/>
      <c r="M7" s="61"/>
      <c r="N7" s="61"/>
      <c r="O7" s="61"/>
      <c r="P7" s="61"/>
      <c r="Q7" s="61"/>
      <c r="R7" s="61"/>
      <c r="S7" s="61"/>
      <c r="T7" s="61"/>
      <c r="U7" s="61"/>
      <c r="V7" s="61"/>
      <c r="W7" s="61"/>
      <c r="X7" s="61"/>
      <c r="Y7" s="61"/>
      <c r="Z7" s="61"/>
      <c r="AA7" s="61"/>
      <c r="AB7" s="61"/>
    </row>
    <row r="8" spans="1:28" ht="14" x14ac:dyDescent="0.3">
      <c r="A8" s="40"/>
      <c r="B8" s="40"/>
      <c r="C8" s="40"/>
      <c r="D8" s="40"/>
      <c r="E8" s="40"/>
      <c r="F8" s="40"/>
      <c r="G8" s="40"/>
      <c r="H8" s="61"/>
      <c r="I8" s="61"/>
      <c r="J8" s="61"/>
      <c r="K8" s="61"/>
      <c r="L8" s="61"/>
      <c r="M8" s="61"/>
      <c r="N8" s="61"/>
      <c r="O8" s="61"/>
      <c r="P8" s="61"/>
      <c r="Q8" s="61"/>
      <c r="R8" s="61"/>
      <c r="S8" s="61"/>
      <c r="T8" s="61"/>
      <c r="U8" s="61"/>
      <c r="V8" s="61"/>
      <c r="W8" s="61"/>
      <c r="X8" s="61"/>
      <c r="Y8" s="61"/>
      <c r="Z8" s="61"/>
      <c r="AA8" s="61"/>
      <c r="AB8" s="61"/>
    </row>
    <row r="9" spans="1:28" ht="14" x14ac:dyDescent="0.3">
      <c r="A9" s="40"/>
      <c r="B9" s="66"/>
      <c r="C9" s="66"/>
      <c r="D9" s="66"/>
      <c r="E9" s="66"/>
      <c r="F9" s="66"/>
      <c r="G9" s="66"/>
      <c r="H9" s="66"/>
      <c r="I9" s="66"/>
      <c r="J9" s="61"/>
      <c r="K9" s="61"/>
      <c r="L9" s="61"/>
      <c r="M9" s="61"/>
      <c r="N9" s="61"/>
      <c r="O9" s="61"/>
      <c r="P9" s="61"/>
      <c r="Q9" s="61"/>
      <c r="R9" s="61"/>
      <c r="S9" s="61"/>
      <c r="T9" s="61"/>
      <c r="U9" s="61"/>
      <c r="V9" s="61"/>
      <c r="W9" s="61"/>
      <c r="X9" s="61"/>
      <c r="Y9" s="61"/>
      <c r="Z9" s="61"/>
      <c r="AA9" s="61"/>
      <c r="AB9" s="61"/>
    </row>
    <row r="10" spans="1:28" ht="28" x14ac:dyDescent="0.3">
      <c r="A10" s="40"/>
      <c r="B10" s="70" t="s">
        <v>64</v>
      </c>
      <c r="C10" s="71" t="s">
        <v>65</v>
      </c>
      <c r="D10" s="71" t="s">
        <v>66</v>
      </c>
      <c r="E10" s="71" t="s">
        <v>67</v>
      </c>
      <c r="F10" s="71" t="s">
        <v>68</v>
      </c>
      <c r="G10" s="71" t="s">
        <v>69</v>
      </c>
      <c r="H10" s="71" t="s">
        <v>70</v>
      </c>
      <c r="I10" s="71" t="s">
        <v>71</v>
      </c>
      <c r="J10" s="61"/>
      <c r="K10" s="61"/>
      <c r="L10" s="61"/>
      <c r="M10" s="61"/>
      <c r="N10" s="61"/>
      <c r="O10" s="61"/>
      <c r="P10" s="61"/>
      <c r="Q10" s="61"/>
      <c r="R10" s="61"/>
      <c r="S10" s="61"/>
      <c r="T10" s="61"/>
      <c r="U10" s="61"/>
      <c r="V10" s="61"/>
      <c r="W10" s="61"/>
      <c r="X10" s="61"/>
      <c r="Y10" s="61"/>
      <c r="Z10" s="61"/>
      <c r="AA10" s="61"/>
      <c r="AB10" s="61"/>
    </row>
    <row r="11" spans="1:28" ht="14" x14ac:dyDescent="0.3">
      <c r="A11" s="40"/>
      <c r="B11" s="72"/>
      <c r="C11" s="81" t="s">
        <v>25</v>
      </c>
      <c r="D11" s="92"/>
      <c r="E11" s="92"/>
      <c r="F11" s="92"/>
      <c r="G11" s="73"/>
      <c r="H11" s="73"/>
      <c r="I11" s="74"/>
      <c r="J11" s="61"/>
      <c r="K11" s="61"/>
      <c r="L11" s="61"/>
      <c r="M11" s="61"/>
      <c r="N11" s="61"/>
      <c r="O11" s="61"/>
      <c r="P11" s="61"/>
      <c r="Q11" s="61"/>
      <c r="R11" s="61"/>
      <c r="S11" s="61"/>
      <c r="T11" s="61"/>
      <c r="U11" s="61"/>
      <c r="V11" s="61"/>
      <c r="W11" s="61"/>
      <c r="X11" s="61"/>
      <c r="Y11" s="61"/>
      <c r="Z11" s="61"/>
      <c r="AA11" s="61"/>
      <c r="AB11" s="61"/>
    </row>
    <row r="12" spans="1:28" ht="70" x14ac:dyDescent="0.3">
      <c r="A12" s="40"/>
      <c r="B12" s="69" t="str">
        <f t="shared" ref="B12:B15" si="0">IF(C12&lt;&gt;"", "["&amp;$D$2&amp;"-"&amp;TEXT(COUNTA($B$1:B11),"##")&amp;"]","")</f>
        <v>[AccountModule-1]</v>
      </c>
      <c r="C12" s="79" t="s">
        <v>72</v>
      </c>
      <c r="D12" s="79" t="s">
        <v>73</v>
      </c>
      <c r="E12" s="79" t="s">
        <v>74</v>
      </c>
      <c r="F12" s="79"/>
      <c r="G12" s="76" t="s">
        <v>50</v>
      </c>
      <c r="H12" s="77">
        <v>45096</v>
      </c>
      <c r="I12" s="87" t="s">
        <v>75</v>
      </c>
      <c r="J12" s="86"/>
      <c r="K12" s="67"/>
      <c r="L12" s="67"/>
      <c r="M12" s="67"/>
      <c r="N12" s="67"/>
      <c r="O12" s="67"/>
      <c r="P12" s="67"/>
      <c r="Q12" s="67"/>
      <c r="R12" s="67"/>
      <c r="S12" s="67"/>
      <c r="T12" s="67"/>
      <c r="U12" s="67"/>
      <c r="V12" s="67"/>
      <c r="W12" s="67"/>
      <c r="X12" s="67"/>
      <c r="Y12" s="67"/>
      <c r="Z12" s="67"/>
      <c r="AA12" s="67"/>
      <c r="AB12" s="40"/>
    </row>
    <row r="13" spans="1:28" ht="84" x14ac:dyDescent="0.3">
      <c r="A13" s="40"/>
      <c r="B13" s="69" t="str">
        <f t="shared" si="0"/>
        <v>[AccountModule-2]</v>
      </c>
      <c r="C13" s="79" t="s">
        <v>76</v>
      </c>
      <c r="D13" s="79" t="s">
        <v>77</v>
      </c>
      <c r="E13" s="79" t="s">
        <v>78</v>
      </c>
      <c r="F13" s="79"/>
      <c r="G13" s="88" t="s">
        <v>50</v>
      </c>
      <c r="H13" s="77">
        <v>45096</v>
      </c>
      <c r="I13" s="75"/>
      <c r="J13" s="67"/>
      <c r="K13" s="67"/>
      <c r="L13" s="67"/>
      <c r="M13" s="67"/>
      <c r="N13" s="67"/>
      <c r="O13" s="67"/>
      <c r="P13" s="67"/>
      <c r="Q13" s="67"/>
      <c r="R13" s="67"/>
      <c r="S13" s="67"/>
      <c r="T13" s="67"/>
      <c r="U13" s="67"/>
      <c r="V13" s="67"/>
      <c r="W13" s="67"/>
      <c r="X13" s="67"/>
      <c r="Y13" s="67"/>
      <c r="Z13" s="67"/>
      <c r="AA13" s="67"/>
      <c r="AB13" s="40"/>
    </row>
    <row r="14" spans="1:28" ht="126" x14ac:dyDescent="0.3">
      <c r="A14" s="40"/>
      <c r="B14" s="69" t="str">
        <f t="shared" si="0"/>
        <v>[AccountModule-3]</v>
      </c>
      <c r="C14" s="57" t="s">
        <v>79</v>
      </c>
      <c r="D14" s="58" t="s">
        <v>80</v>
      </c>
      <c r="E14" s="79" t="s">
        <v>78</v>
      </c>
      <c r="F14" s="80"/>
      <c r="G14" s="89" t="s">
        <v>50</v>
      </c>
      <c r="H14" s="77">
        <v>45096</v>
      </c>
      <c r="I14" s="75"/>
      <c r="J14" s="67"/>
      <c r="K14" s="67"/>
      <c r="L14" s="67"/>
      <c r="M14" s="67"/>
      <c r="N14" s="67"/>
      <c r="O14" s="67"/>
      <c r="P14" s="67"/>
      <c r="Q14" s="67"/>
      <c r="R14" s="67"/>
      <c r="S14" s="67"/>
      <c r="T14" s="67"/>
      <c r="U14" s="67"/>
      <c r="V14" s="67"/>
      <c r="W14" s="67"/>
      <c r="X14" s="67"/>
      <c r="Y14" s="67"/>
      <c r="Z14" s="67"/>
      <c r="AA14" s="67"/>
      <c r="AB14" s="40"/>
    </row>
    <row r="15" spans="1:28" ht="98" x14ac:dyDescent="0.3">
      <c r="A15" s="40"/>
      <c r="B15" s="69" t="str">
        <f t="shared" si="0"/>
        <v>[AccountModule-4]</v>
      </c>
      <c r="C15" s="79" t="s">
        <v>81</v>
      </c>
      <c r="D15" s="79" t="s">
        <v>82</v>
      </c>
      <c r="E15" s="79" t="s">
        <v>83</v>
      </c>
      <c r="F15" s="79"/>
      <c r="G15" s="88" t="s">
        <v>50</v>
      </c>
      <c r="H15" s="77">
        <v>45096</v>
      </c>
      <c r="I15" s="75"/>
      <c r="J15" s="67"/>
      <c r="K15" s="67"/>
      <c r="L15" s="67"/>
      <c r="M15" s="67"/>
      <c r="N15" s="67"/>
      <c r="O15" s="67"/>
      <c r="P15" s="67"/>
      <c r="Q15" s="67"/>
      <c r="R15" s="67"/>
      <c r="S15" s="67"/>
      <c r="T15" s="67"/>
      <c r="U15" s="67"/>
      <c r="V15" s="67"/>
      <c r="W15" s="67"/>
      <c r="X15" s="67"/>
      <c r="Y15" s="67"/>
      <c r="Z15" s="67"/>
      <c r="AA15" s="67"/>
      <c r="AB15" s="40"/>
    </row>
    <row r="16" spans="1:28" ht="14" x14ac:dyDescent="0.3">
      <c r="A16" s="40"/>
      <c r="B16" s="72"/>
      <c r="C16" s="81" t="s">
        <v>27</v>
      </c>
      <c r="D16" s="92"/>
      <c r="E16" s="92"/>
      <c r="F16" s="92"/>
      <c r="G16" s="90"/>
      <c r="H16" s="73"/>
      <c r="I16" s="74"/>
      <c r="J16" s="61"/>
      <c r="K16" s="61"/>
      <c r="L16" s="61"/>
      <c r="M16" s="61"/>
      <c r="N16" s="61"/>
      <c r="O16" s="61"/>
      <c r="P16" s="61"/>
      <c r="Q16" s="61"/>
      <c r="R16" s="61"/>
      <c r="S16" s="61"/>
      <c r="T16" s="61"/>
      <c r="U16" s="61"/>
      <c r="V16" s="61"/>
      <c r="W16" s="61"/>
      <c r="X16" s="61"/>
      <c r="Y16" s="61"/>
      <c r="Z16" s="61"/>
      <c r="AA16" s="61"/>
      <c r="AB16" s="61"/>
    </row>
    <row r="17" spans="1:28" ht="84" x14ac:dyDescent="0.3">
      <c r="A17" s="40"/>
      <c r="B17" s="69" t="str">
        <f>IF(C17&lt;&gt;"", "["&amp;$D$2&amp;"-"&amp;TEXT(COUNTA($B$1:B16),"##")&amp;"]","")</f>
        <v>[AccountModule-5]</v>
      </c>
      <c r="C17" s="79" t="s">
        <v>84</v>
      </c>
      <c r="D17" s="79" t="s">
        <v>85</v>
      </c>
      <c r="E17" s="79" t="s">
        <v>86</v>
      </c>
      <c r="F17" s="79"/>
      <c r="G17" s="76" t="s">
        <v>50</v>
      </c>
      <c r="H17" s="77">
        <v>45096</v>
      </c>
      <c r="I17" s="75"/>
      <c r="J17" s="86"/>
      <c r="L17" s="61"/>
      <c r="M17" s="61"/>
      <c r="N17" s="61"/>
      <c r="O17" s="61"/>
      <c r="P17" s="61"/>
      <c r="Q17" s="61"/>
      <c r="R17" s="61"/>
      <c r="S17" s="61"/>
      <c r="T17" s="61"/>
      <c r="U17" s="61"/>
      <c r="V17" s="61"/>
      <c r="W17" s="61"/>
      <c r="X17" s="61"/>
      <c r="Y17" s="61"/>
      <c r="Z17" s="61"/>
      <c r="AA17" s="61"/>
      <c r="AB17" s="61"/>
    </row>
    <row r="18" spans="1:28" ht="14" x14ac:dyDescent="0.3">
      <c r="A18" s="40"/>
      <c r="B18" s="72"/>
      <c r="C18" s="81" t="s">
        <v>28</v>
      </c>
      <c r="D18" s="92"/>
      <c r="E18" s="92"/>
      <c r="F18" s="92"/>
      <c r="G18" s="90"/>
      <c r="H18" s="73"/>
      <c r="I18" s="74"/>
      <c r="J18" s="61"/>
      <c r="K18" s="61"/>
      <c r="L18" s="61"/>
      <c r="M18" s="61"/>
      <c r="N18" s="61"/>
      <c r="O18" s="61"/>
      <c r="P18" s="61"/>
      <c r="Q18" s="61"/>
      <c r="R18" s="61"/>
      <c r="S18" s="61"/>
      <c r="T18" s="61"/>
      <c r="U18" s="61"/>
      <c r="V18" s="61"/>
      <c r="W18" s="61"/>
      <c r="X18" s="61"/>
      <c r="Y18" s="61"/>
      <c r="Z18" s="61"/>
      <c r="AA18" s="61"/>
      <c r="AB18" s="61"/>
    </row>
    <row r="19" spans="1:28" ht="56" x14ac:dyDescent="0.3">
      <c r="A19" s="40"/>
      <c r="B19" s="69" t="str">
        <f t="shared" ref="B19:B24" si="1">IF(C19&lt;&gt;"", "["&amp;$D$2&amp;"-"&amp;TEXT(COUNTA($B$1:B18),"##")&amp;"]","")</f>
        <v>[AccountModule-6]</v>
      </c>
      <c r="C19" s="79" t="s">
        <v>87</v>
      </c>
      <c r="D19" s="79" t="s">
        <v>88</v>
      </c>
      <c r="E19" s="79" t="s">
        <v>89</v>
      </c>
      <c r="F19" s="79" t="str">
        <f t="shared" ref="F19:F20" si="2">"Test case "&amp;B12&amp;" pass."</f>
        <v>Test case [AccountModule-1] pass.</v>
      </c>
      <c r="G19" s="76" t="s">
        <v>50</v>
      </c>
      <c r="H19" s="77">
        <v>45096</v>
      </c>
      <c r="I19" s="75"/>
      <c r="J19" s="67"/>
      <c r="K19" s="61"/>
      <c r="L19" s="61"/>
      <c r="M19" s="61"/>
      <c r="N19" s="61"/>
      <c r="O19" s="61"/>
      <c r="P19" s="61"/>
      <c r="Q19" s="61"/>
      <c r="R19" s="61"/>
      <c r="S19" s="61"/>
      <c r="T19" s="61"/>
      <c r="U19" s="61"/>
      <c r="V19" s="61"/>
      <c r="W19" s="61"/>
      <c r="X19" s="61"/>
      <c r="Y19" s="61"/>
      <c r="Z19" s="61"/>
      <c r="AA19" s="61"/>
      <c r="AB19" s="61"/>
    </row>
    <row r="20" spans="1:28" ht="56" x14ac:dyDescent="0.3">
      <c r="A20" s="40"/>
      <c r="B20" s="69" t="str">
        <f t="shared" si="1"/>
        <v>[AccountModule-7]</v>
      </c>
      <c r="C20" s="79" t="s">
        <v>90</v>
      </c>
      <c r="D20" s="79" t="s">
        <v>88</v>
      </c>
      <c r="E20" s="79" t="s">
        <v>91</v>
      </c>
      <c r="F20" s="79" t="str">
        <f t="shared" si="2"/>
        <v>Test case [AccountModule-2] pass.</v>
      </c>
      <c r="G20" s="76" t="s">
        <v>50</v>
      </c>
      <c r="H20" s="77">
        <v>45096</v>
      </c>
      <c r="I20" s="75"/>
      <c r="J20" s="67"/>
      <c r="K20" s="61"/>
      <c r="L20" s="61"/>
      <c r="M20" s="61"/>
      <c r="N20" s="61"/>
      <c r="O20" s="61"/>
      <c r="P20" s="61"/>
      <c r="Q20" s="61"/>
      <c r="R20" s="61"/>
      <c r="S20" s="61"/>
      <c r="T20" s="61"/>
      <c r="U20" s="61"/>
      <c r="V20" s="61"/>
      <c r="W20" s="61"/>
      <c r="X20" s="61"/>
      <c r="Y20" s="61"/>
      <c r="Z20" s="61"/>
      <c r="AA20" s="61"/>
      <c r="AB20" s="61"/>
    </row>
    <row r="21" spans="1:28" ht="140" x14ac:dyDescent="0.3">
      <c r="A21" s="40"/>
      <c r="B21" s="69" t="str">
        <f t="shared" si="1"/>
        <v>[AccountModule-8]</v>
      </c>
      <c r="C21" s="79" t="s">
        <v>92</v>
      </c>
      <c r="D21" s="79" t="s">
        <v>93</v>
      </c>
      <c r="E21" s="79" t="s">
        <v>94</v>
      </c>
      <c r="F21" s="79" t="str">
        <f>"Test case "&amp;$B$19&amp;" và "&amp;$B$12&amp;" pass."</f>
        <v>Test case [AccountModule-6] và [AccountModule-1] pass.</v>
      </c>
      <c r="G21" s="76" t="s">
        <v>50</v>
      </c>
      <c r="H21" s="77">
        <v>45096</v>
      </c>
      <c r="I21" s="75"/>
      <c r="J21" s="67"/>
      <c r="K21" s="61"/>
      <c r="L21" s="61"/>
      <c r="M21" s="61"/>
      <c r="N21" s="61"/>
      <c r="O21" s="61"/>
      <c r="P21" s="61"/>
      <c r="Q21" s="61"/>
      <c r="R21" s="61"/>
      <c r="S21" s="61"/>
      <c r="T21" s="61"/>
      <c r="U21" s="61"/>
      <c r="V21" s="61"/>
      <c r="W21" s="61"/>
      <c r="X21" s="61"/>
      <c r="Y21" s="61"/>
      <c r="Z21" s="61"/>
      <c r="AA21" s="61"/>
      <c r="AB21" s="61"/>
    </row>
    <row r="22" spans="1:28" ht="140" x14ac:dyDescent="0.3">
      <c r="A22" s="40"/>
      <c r="B22" s="69" t="str">
        <f t="shared" si="1"/>
        <v>[AccountModule-9]</v>
      </c>
      <c r="C22" s="79" t="s">
        <v>95</v>
      </c>
      <c r="D22" s="79" t="s">
        <v>96</v>
      </c>
      <c r="E22" s="79" t="s">
        <v>97</v>
      </c>
      <c r="F22" s="79" t="str">
        <f>"Test case "&amp;$B$19&amp;" pass."</f>
        <v>Test case [AccountModule-6] pass.</v>
      </c>
      <c r="G22" s="76" t="s">
        <v>50</v>
      </c>
      <c r="H22" s="77">
        <v>45096</v>
      </c>
      <c r="I22" s="75"/>
      <c r="J22" s="67"/>
      <c r="K22" s="61"/>
      <c r="L22" s="61"/>
      <c r="M22" s="61"/>
      <c r="N22" s="61"/>
      <c r="O22" s="61"/>
      <c r="P22" s="61"/>
      <c r="Q22" s="61"/>
      <c r="R22" s="61"/>
      <c r="S22" s="61"/>
      <c r="T22" s="61"/>
      <c r="U22" s="61"/>
      <c r="V22" s="61"/>
      <c r="W22" s="61"/>
      <c r="X22" s="61"/>
      <c r="Y22" s="61"/>
      <c r="Z22" s="61"/>
      <c r="AA22" s="61"/>
      <c r="AB22" s="61"/>
    </row>
    <row r="23" spans="1:28" ht="140" x14ac:dyDescent="0.3">
      <c r="A23" s="40"/>
      <c r="B23" s="69" t="str">
        <f t="shared" si="1"/>
        <v>[AccountModule-10]</v>
      </c>
      <c r="C23" s="79" t="s">
        <v>98</v>
      </c>
      <c r="D23" s="79" t="s">
        <v>99</v>
      </c>
      <c r="E23" s="79" t="s">
        <v>97</v>
      </c>
      <c r="F23" s="79" t="str">
        <f t="shared" ref="F23:F24" si="3">"Test case "&amp;$B$19&amp;" và "&amp;$B$21&amp;" pass."</f>
        <v>Test case [AccountModule-6] và [AccountModule-8] pass.</v>
      </c>
      <c r="G23" s="76" t="s">
        <v>50</v>
      </c>
      <c r="H23" s="77">
        <v>45096</v>
      </c>
      <c r="I23" s="75"/>
      <c r="J23" s="67"/>
      <c r="K23" s="61"/>
      <c r="L23" s="61"/>
      <c r="M23" s="61"/>
      <c r="N23" s="61"/>
      <c r="O23" s="61"/>
      <c r="P23" s="61"/>
      <c r="Q23" s="61"/>
      <c r="R23" s="61"/>
      <c r="S23" s="61"/>
      <c r="T23" s="61"/>
      <c r="U23" s="61"/>
      <c r="V23" s="61"/>
      <c r="W23" s="61"/>
      <c r="X23" s="61"/>
      <c r="Y23" s="61"/>
      <c r="Z23" s="61"/>
      <c r="AA23" s="61"/>
      <c r="AB23" s="61"/>
    </row>
    <row r="24" spans="1:28" ht="154" x14ac:dyDescent="0.3">
      <c r="A24" s="40"/>
      <c r="B24" s="69" t="str">
        <f t="shared" si="1"/>
        <v>[AccountModule-11]</v>
      </c>
      <c r="C24" s="79" t="s">
        <v>100</v>
      </c>
      <c r="D24" s="79" t="s">
        <v>101</v>
      </c>
      <c r="E24" s="79" t="s">
        <v>97</v>
      </c>
      <c r="F24" s="79" t="str">
        <f t="shared" si="3"/>
        <v>Test case [AccountModule-6] và [AccountModule-8] pass.</v>
      </c>
      <c r="G24" s="91" t="s">
        <v>50</v>
      </c>
      <c r="H24" s="77">
        <v>45096</v>
      </c>
      <c r="I24" s="75"/>
      <c r="J24" s="67"/>
      <c r="K24" s="61"/>
      <c r="L24" s="61"/>
      <c r="M24" s="61"/>
      <c r="N24" s="61"/>
      <c r="O24" s="61"/>
      <c r="P24" s="61"/>
      <c r="Q24" s="61"/>
      <c r="R24" s="61"/>
      <c r="S24" s="61"/>
      <c r="T24" s="61"/>
      <c r="U24" s="61"/>
      <c r="V24" s="61"/>
      <c r="W24" s="61"/>
      <c r="X24" s="61"/>
      <c r="Y24" s="61"/>
      <c r="Z24" s="61"/>
      <c r="AA24" s="61"/>
      <c r="AB24" s="61"/>
    </row>
    <row r="25" spans="1:28" ht="14" x14ac:dyDescent="0.3">
      <c r="A25" s="40"/>
      <c r="B25" s="72"/>
      <c r="C25" s="81" t="s">
        <v>29</v>
      </c>
      <c r="D25" s="92"/>
      <c r="E25" s="92"/>
      <c r="F25" s="92"/>
      <c r="G25" s="90"/>
      <c r="H25" s="73"/>
      <c r="I25" s="74"/>
      <c r="J25" s="61"/>
      <c r="K25" s="61"/>
      <c r="L25" s="61"/>
      <c r="M25" s="61"/>
      <c r="N25" s="61"/>
      <c r="O25" s="61"/>
      <c r="P25" s="61"/>
      <c r="Q25" s="61"/>
      <c r="R25" s="61"/>
      <c r="S25" s="61"/>
      <c r="T25" s="61"/>
      <c r="U25" s="61"/>
      <c r="V25" s="61"/>
      <c r="W25" s="61"/>
      <c r="X25" s="61"/>
      <c r="Y25" s="61"/>
      <c r="Z25" s="61"/>
      <c r="AA25" s="61"/>
      <c r="AB25" s="61"/>
    </row>
    <row r="26" spans="1:28" ht="126" x14ac:dyDescent="0.3">
      <c r="A26" s="40"/>
      <c r="B26" s="69" t="str">
        <f t="shared" ref="B26:B27" si="4">IF(C26&lt;&gt;"", "["&amp;$D$2&amp;"-"&amp;TEXT(COUNTA($B$1:B25),"##")&amp;"]","")</f>
        <v>[AccountModule-12]</v>
      </c>
      <c r="C26" s="79" t="s">
        <v>102</v>
      </c>
      <c r="D26" s="79" t="s">
        <v>103</v>
      </c>
      <c r="E26" s="79" t="s">
        <v>104</v>
      </c>
      <c r="F26" s="79" t="str">
        <f>"Test case "&amp;$B$12&amp;" pass."</f>
        <v>Test case [AccountModule-1] pass.</v>
      </c>
      <c r="G26" s="76" t="s">
        <v>50</v>
      </c>
      <c r="H26" s="77">
        <v>45096</v>
      </c>
      <c r="I26" s="75"/>
      <c r="J26" s="61"/>
      <c r="K26" s="61"/>
      <c r="L26" s="61"/>
      <c r="M26" s="61"/>
      <c r="N26" s="61"/>
      <c r="O26" s="61"/>
      <c r="P26" s="61"/>
      <c r="Q26" s="61"/>
      <c r="R26" s="61"/>
      <c r="S26" s="61"/>
      <c r="T26" s="61"/>
      <c r="U26" s="61"/>
      <c r="V26" s="61"/>
      <c r="W26" s="61"/>
      <c r="X26" s="61"/>
      <c r="Y26" s="61"/>
      <c r="Z26" s="61"/>
      <c r="AA26" s="61"/>
      <c r="AB26" s="61"/>
    </row>
    <row r="27" spans="1:28" ht="140" x14ac:dyDescent="0.3">
      <c r="A27" s="40"/>
      <c r="B27" s="69" t="str">
        <f t="shared" si="4"/>
        <v>[AccountModule-13]</v>
      </c>
      <c r="C27" s="79" t="s">
        <v>105</v>
      </c>
      <c r="D27" s="79" t="s">
        <v>106</v>
      </c>
      <c r="E27" s="79" t="s">
        <v>78</v>
      </c>
      <c r="F27" s="79"/>
      <c r="G27" s="76" t="s">
        <v>50</v>
      </c>
      <c r="H27" s="77">
        <v>45096</v>
      </c>
      <c r="I27" s="75"/>
      <c r="J27" s="61"/>
      <c r="K27" s="61"/>
      <c r="L27" s="61"/>
      <c r="M27" s="61"/>
      <c r="N27" s="61"/>
      <c r="O27" s="61"/>
      <c r="P27" s="61"/>
      <c r="Q27" s="61"/>
      <c r="R27" s="61"/>
      <c r="S27" s="61"/>
      <c r="T27" s="61"/>
      <c r="U27" s="61"/>
      <c r="V27" s="61"/>
      <c r="W27" s="61"/>
      <c r="X27" s="61"/>
      <c r="Y27" s="61"/>
      <c r="Z27" s="61"/>
      <c r="AA27" s="61"/>
      <c r="AB27" s="61"/>
    </row>
    <row r="28" spans="1:28" ht="14" x14ac:dyDescent="0.3">
      <c r="A28" s="4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row>
    <row r="29" spans="1:28" ht="14" x14ac:dyDescent="0.3">
      <c r="A29" s="4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row>
    <row r="30" spans="1:28" ht="14" x14ac:dyDescent="0.3">
      <c r="A30" s="40"/>
      <c r="B30" s="61"/>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row>
    <row r="31" spans="1:28" ht="14" x14ac:dyDescent="0.3">
      <c r="A31" s="40"/>
      <c r="B31" s="61"/>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row>
    <row r="32" spans="1:28" ht="14" x14ac:dyDescent="0.3">
      <c r="A32" s="40"/>
      <c r="B32" s="61"/>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row>
    <row r="33" spans="1:28" ht="14" x14ac:dyDescent="0.3">
      <c r="A33" s="40"/>
      <c r="B33" s="61"/>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row>
    <row r="34" spans="1:28" ht="14" x14ac:dyDescent="0.3">
      <c r="A34" s="40"/>
      <c r="B34" s="61"/>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row>
    <row r="35" spans="1:28" ht="14" x14ac:dyDescent="0.3">
      <c r="A35" s="40"/>
      <c r="B35" s="61"/>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row>
    <row r="36" spans="1:28" ht="14" x14ac:dyDescent="0.3">
      <c r="A36" s="40"/>
      <c r="B36" s="61"/>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row>
    <row r="37" spans="1:28" ht="14" x14ac:dyDescent="0.3">
      <c r="A37" s="40"/>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row>
    <row r="38" spans="1:28" ht="14" x14ac:dyDescent="0.3">
      <c r="A38" s="40"/>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row>
    <row r="39" spans="1:28" ht="14" x14ac:dyDescent="0.3">
      <c r="A39" s="40"/>
      <c r="B39" s="61"/>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row>
    <row r="40" spans="1:28" ht="14" x14ac:dyDescent="0.3">
      <c r="A40" s="40"/>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row>
    <row r="41" spans="1:28" ht="14" x14ac:dyDescent="0.3">
      <c r="A41" s="40"/>
      <c r="B41" s="61"/>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row>
    <row r="42" spans="1:28" ht="14" x14ac:dyDescent="0.3">
      <c r="A42" s="40"/>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row>
    <row r="43" spans="1:28" ht="14" x14ac:dyDescent="0.3">
      <c r="A43" s="40"/>
      <c r="B43" s="61"/>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row>
    <row r="44" spans="1:28" ht="14" x14ac:dyDescent="0.3">
      <c r="A44" s="40"/>
      <c r="B44" s="61"/>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row>
    <row r="45" spans="1:28" ht="14" x14ac:dyDescent="0.3">
      <c r="A45" s="40"/>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row>
    <row r="46" spans="1:28" ht="14" x14ac:dyDescent="0.3">
      <c r="A46" s="40"/>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row>
    <row r="47" spans="1:28" ht="14" x14ac:dyDescent="0.3">
      <c r="A47" s="40"/>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row>
    <row r="48" spans="1:28" ht="14" x14ac:dyDescent="0.3">
      <c r="A48" s="40"/>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row>
    <row r="49" spans="1:28" ht="14" x14ac:dyDescent="0.3">
      <c r="A49" s="40"/>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row>
    <row r="50" spans="1:28" ht="14" x14ac:dyDescent="0.3">
      <c r="A50" s="40"/>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row>
    <row r="51" spans="1:28" ht="14" x14ac:dyDescent="0.3">
      <c r="A51" s="40"/>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row>
    <row r="52" spans="1:28" ht="14" x14ac:dyDescent="0.3">
      <c r="A52" s="40"/>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row>
    <row r="53" spans="1:28" ht="14" x14ac:dyDescent="0.3">
      <c r="A53" s="4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row>
    <row r="54" spans="1:28" ht="14" x14ac:dyDescent="0.3">
      <c r="A54" s="4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row>
    <row r="55" spans="1:28" ht="14" x14ac:dyDescent="0.3">
      <c r="A55" s="4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row>
    <row r="56" spans="1:28" ht="14" x14ac:dyDescent="0.3">
      <c r="A56" s="4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row>
    <row r="57" spans="1:28" ht="14" x14ac:dyDescent="0.3">
      <c r="A57" s="4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row>
    <row r="58" spans="1:28" ht="14" x14ac:dyDescent="0.3">
      <c r="A58" s="4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row>
    <row r="59" spans="1:28" ht="14" x14ac:dyDescent="0.3">
      <c r="A59" s="40"/>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row>
    <row r="60" spans="1:28" ht="14" x14ac:dyDescent="0.3">
      <c r="A60" s="40"/>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row>
    <row r="61" spans="1:28" ht="14" x14ac:dyDescent="0.3">
      <c r="A61" s="40"/>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28" ht="14" x14ac:dyDescent="0.3">
      <c r="A62" s="40"/>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row>
    <row r="63" spans="1:28" ht="14" x14ac:dyDescent="0.3">
      <c r="A63" s="4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row>
    <row r="64" spans="1:28" ht="14" x14ac:dyDescent="0.3">
      <c r="A64" s="40"/>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row>
    <row r="65" spans="1:28" ht="14" x14ac:dyDescent="0.3">
      <c r="A65" s="40"/>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row>
    <row r="66" spans="1:28" ht="14" x14ac:dyDescent="0.3">
      <c r="A66" s="40"/>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row>
    <row r="67" spans="1:28" ht="14" x14ac:dyDescent="0.3">
      <c r="A67" s="40"/>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row>
    <row r="68" spans="1:28" ht="14" x14ac:dyDescent="0.3">
      <c r="A68" s="40"/>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row>
    <row r="69" spans="1:28" ht="14" x14ac:dyDescent="0.3">
      <c r="A69" s="40"/>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row>
    <row r="70" spans="1:28" ht="14" x14ac:dyDescent="0.3">
      <c r="A70" s="40"/>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row>
    <row r="71" spans="1:28" ht="14" x14ac:dyDescent="0.3">
      <c r="A71" s="4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row>
    <row r="72" spans="1:28" ht="14" x14ac:dyDescent="0.3">
      <c r="A72" s="40"/>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row>
    <row r="73" spans="1:28" ht="14" x14ac:dyDescent="0.3">
      <c r="A73" s="40"/>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row>
    <row r="74" spans="1:28" ht="14" x14ac:dyDescent="0.3">
      <c r="A74" s="40"/>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row>
    <row r="75" spans="1:28" ht="14" x14ac:dyDescent="0.3">
      <c r="A75" s="40"/>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row>
    <row r="76" spans="1:28" ht="14" x14ac:dyDescent="0.3">
      <c r="A76" s="40"/>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row>
    <row r="77" spans="1:28" ht="14" x14ac:dyDescent="0.3">
      <c r="A77" s="40"/>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row>
    <row r="78" spans="1:28" ht="14" x14ac:dyDescent="0.3">
      <c r="A78" s="40"/>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row>
    <row r="79" spans="1:28" ht="14" x14ac:dyDescent="0.3">
      <c r="A79" s="40"/>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row>
    <row r="80" spans="1:28" ht="14" x14ac:dyDescent="0.3">
      <c r="A80" s="40"/>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row>
    <row r="81" spans="1:28" ht="14" x14ac:dyDescent="0.3">
      <c r="A81" s="40"/>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row>
    <row r="82" spans="1:28" ht="14" x14ac:dyDescent="0.3">
      <c r="A82" s="40"/>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row>
    <row r="83" spans="1:28" ht="14" x14ac:dyDescent="0.3">
      <c r="A83" s="40"/>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row>
    <row r="84" spans="1:28" ht="14" x14ac:dyDescent="0.3">
      <c r="A84" s="40"/>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row>
    <row r="85" spans="1:28" ht="14" x14ac:dyDescent="0.3">
      <c r="A85" s="40"/>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row>
    <row r="86" spans="1:28" ht="14" x14ac:dyDescent="0.3">
      <c r="A86" s="40"/>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row>
    <row r="87" spans="1:28" ht="14" x14ac:dyDescent="0.3">
      <c r="A87" s="40"/>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row>
    <row r="88" spans="1:28" ht="14" x14ac:dyDescent="0.3">
      <c r="A88" s="40"/>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row>
    <row r="89" spans="1:28" ht="14" x14ac:dyDescent="0.3">
      <c r="A89" s="40"/>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row>
    <row r="90" spans="1:28" ht="14" x14ac:dyDescent="0.3">
      <c r="A90" s="40"/>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row>
    <row r="91" spans="1:28" ht="14" x14ac:dyDescent="0.3">
      <c r="A91" s="40"/>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row>
    <row r="92" spans="1:28" ht="14" x14ac:dyDescent="0.3">
      <c r="A92" s="40"/>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row>
    <row r="93" spans="1:28" ht="14" x14ac:dyDescent="0.3">
      <c r="A93" s="40"/>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row>
    <row r="94" spans="1:28" ht="14" x14ac:dyDescent="0.3">
      <c r="A94" s="40"/>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row>
    <row r="95" spans="1:28" ht="14" x14ac:dyDescent="0.3">
      <c r="A95" s="40"/>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row>
    <row r="96" spans="1:28" ht="14" x14ac:dyDescent="0.3">
      <c r="A96" s="40"/>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row>
    <row r="97" spans="1:28" ht="14" x14ac:dyDescent="0.3">
      <c r="A97" s="40"/>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row>
    <row r="98" spans="1:28" ht="14" x14ac:dyDescent="0.3">
      <c r="A98" s="40"/>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row>
    <row r="99" spans="1:28" ht="14" x14ac:dyDescent="0.3">
      <c r="A99" s="40"/>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row>
    <row r="100" spans="1:28" ht="14" x14ac:dyDescent="0.3">
      <c r="A100" s="40"/>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row>
    <row r="101" spans="1:28" ht="14" x14ac:dyDescent="0.3">
      <c r="A101" s="40"/>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row>
    <row r="102" spans="1:28" ht="14" x14ac:dyDescent="0.3">
      <c r="A102" s="40"/>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row>
    <row r="103" spans="1:28" ht="14" x14ac:dyDescent="0.3">
      <c r="A103" s="40"/>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row>
    <row r="104" spans="1:28" ht="14" x14ac:dyDescent="0.3">
      <c r="A104" s="40"/>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row>
    <row r="105" spans="1:28" ht="14" x14ac:dyDescent="0.3">
      <c r="A105" s="40"/>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row>
    <row r="106" spans="1:28" ht="14" x14ac:dyDescent="0.3">
      <c r="A106" s="40"/>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row>
    <row r="107" spans="1:28" ht="14" x14ac:dyDescent="0.3">
      <c r="A107" s="40"/>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row>
    <row r="108" spans="1:28" ht="14" x14ac:dyDescent="0.3">
      <c r="A108" s="40"/>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row>
    <row r="109" spans="1:28" ht="14" x14ac:dyDescent="0.3">
      <c r="A109" s="40"/>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row>
    <row r="110" spans="1:28" ht="14" x14ac:dyDescent="0.3">
      <c r="A110" s="40"/>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row>
    <row r="111" spans="1:28" ht="14" x14ac:dyDescent="0.3">
      <c r="A111" s="40"/>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row>
    <row r="112" spans="1:28" ht="14" x14ac:dyDescent="0.3">
      <c r="A112" s="40"/>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row>
    <row r="113" spans="1:28" ht="14" x14ac:dyDescent="0.3">
      <c r="A113" s="40"/>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row>
    <row r="114" spans="1:28" ht="14" x14ac:dyDescent="0.3">
      <c r="A114" s="40"/>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row>
    <row r="115" spans="1:28" ht="14" x14ac:dyDescent="0.3">
      <c r="A115" s="40"/>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row>
    <row r="116" spans="1:28" ht="14" x14ac:dyDescent="0.3">
      <c r="A116" s="40"/>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row>
    <row r="117" spans="1:28" ht="14" x14ac:dyDescent="0.3">
      <c r="A117" s="40"/>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row>
    <row r="118" spans="1:28" ht="14" x14ac:dyDescent="0.3">
      <c r="A118" s="40"/>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row>
    <row r="119" spans="1:28" ht="14" x14ac:dyDescent="0.3">
      <c r="A119" s="40"/>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row>
    <row r="120" spans="1:28" ht="14" x14ac:dyDescent="0.3">
      <c r="A120" s="40"/>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row>
    <row r="121" spans="1:28" ht="14" x14ac:dyDescent="0.3">
      <c r="A121" s="40"/>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row>
    <row r="122" spans="1:28" ht="14" x14ac:dyDescent="0.3">
      <c r="A122" s="40"/>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row>
    <row r="123" spans="1:28" ht="14" x14ac:dyDescent="0.3">
      <c r="A123" s="40"/>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row>
    <row r="124" spans="1:28" ht="14" x14ac:dyDescent="0.3">
      <c r="A124" s="40"/>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row>
    <row r="125" spans="1:28" ht="14" x14ac:dyDescent="0.3">
      <c r="A125" s="40"/>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row>
    <row r="126" spans="1:28" ht="14" x14ac:dyDescent="0.3">
      <c r="A126" s="40"/>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row>
    <row r="127" spans="1:28" ht="14" x14ac:dyDescent="0.3">
      <c r="A127" s="40"/>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row>
    <row r="128" spans="1:28" ht="14" x14ac:dyDescent="0.3">
      <c r="A128" s="40"/>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row>
    <row r="129" spans="1:28" ht="14" x14ac:dyDescent="0.3">
      <c r="A129" s="40"/>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row>
    <row r="130" spans="1:28" ht="14" x14ac:dyDescent="0.3">
      <c r="A130" s="40"/>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row>
    <row r="131" spans="1:28" ht="14" x14ac:dyDescent="0.3">
      <c r="A131" s="40"/>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row>
    <row r="132" spans="1:28" ht="14" x14ac:dyDescent="0.3">
      <c r="A132" s="40"/>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row>
    <row r="133" spans="1:28" ht="14" x14ac:dyDescent="0.3">
      <c r="A133" s="40"/>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row>
    <row r="134" spans="1:28" ht="14" x14ac:dyDescent="0.3">
      <c r="A134" s="40"/>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row>
    <row r="135" spans="1:28" ht="14" x14ac:dyDescent="0.3">
      <c r="A135" s="40"/>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row>
    <row r="136" spans="1:28" ht="14" x14ac:dyDescent="0.3">
      <c r="A136" s="40"/>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row>
    <row r="137" spans="1:28" ht="14" x14ac:dyDescent="0.3">
      <c r="A137" s="40"/>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row>
    <row r="138" spans="1:28" ht="14" x14ac:dyDescent="0.3">
      <c r="A138" s="40"/>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row>
    <row r="139" spans="1:28" ht="14" x14ac:dyDescent="0.3">
      <c r="A139" s="40"/>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row>
    <row r="140" spans="1:28" ht="14" x14ac:dyDescent="0.3">
      <c r="A140" s="40"/>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row>
    <row r="141" spans="1:28" ht="14" x14ac:dyDescent="0.3">
      <c r="A141" s="40"/>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row>
    <row r="142" spans="1:28" ht="14" x14ac:dyDescent="0.3">
      <c r="A142" s="40"/>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row>
    <row r="143" spans="1:28" ht="14" x14ac:dyDescent="0.3">
      <c r="A143" s="40"/>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row>
    <row r="144" spans="1:28" ht="14" x14ac:dyDescent="0.3">
      <c r="A144" s="40"/>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row>
    <row r="145" spans="1:28" ht="14" x14ac:dyDescent="0.3">
      <c r="A145" s="40"/>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row>
    <row r="146" spans="1:28" ht="14" x14ac:dyDescent="0.3">
      <c r="A146" s="40"/>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row>
    <row r="147" spans="1:28" ht="14" x14ac:dyDescent="0.3">
      <c r="A147" s="40"/>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row>
    <row r="148" spans="1:28" ht="14" x14ac:dyDescent="0.3">
      <c r="A148" s="40"/>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row>
    <row r="149" spans="1:28" ht="14" x14ac:dyDescent="0.3">
      <c r="A149" s="40"/>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row>
    <row r="150" spans="1:28" ht="14" x14ac:dyDescent="0.3">
      <c r="A150" s="40"/>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row>
    <row r="151" spans="1:28" ht="14" x14ac:dyDescent="0.3">
      <c r="A151" s="40"/>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row>
    <row r="152" spans="1:28" ht="14" x14ac:dyDescent="0.3">
      <c r="A152" s="40"/>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row>
    <row r="153" spans="1:28" ht="14" x14ac:dyDescent="0.3">
      <c r="A153" s="40"/>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row>
    <row r="154" spans="1:28" ht="14" x14ac:dyDescent="0.3">
      <c r="A154" s="40"/>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row>
    <row r="155" spans="1:28" ht="14" x14ac:dyDescent="0.3">
      <c r="A155" s="40"/>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row>
    <row r="156" spans="1:28" ht="14" x14ac:dyDescent="0.3">
      <c r="A156" s="40"/>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row>
    <row r="157" spans="1:28" ht="14" x14ac:dyDescent="0.3">
      <c r="A157" s="40"/>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row>
    <row r="158" spans="1:28" ht="14" x14ac:dyDescent="0.3">
      <c r="A158" s="40"/>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row>
    <row r="159" spans="1:28" ht="14" x14ac:dyDescent="0.3">
      <c r="A159" s="40"/>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row>
    <row r="160" spans="1:28" ht="14" x14ac:dyDescent="0.3">
      <c r="A160" s="40"/>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row>
    <row r="161" spans="1:28" ht="14" x14ac:dyDescent="0.3">
      <c r="A161" s="40"/>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row>
    <row r="162" spans="1:28" ht="14" x14ac:dyDescent="0.3">
      <c r="A162" s="40"/>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row>
    <row r="163" spans="1:28" ht="14" x14ac:dyDescent="0.3">
      <c r="A163" s="40"/>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row>
    <row r="164" spans="1:28" ht="14" x14ac:dyDescent="0.3">
      <c r="A164" s="40"/>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row>
    <row r="165" spans="1:28" ht="14" x14ac:dyDescent="0.3">
      <c r="A165" s="40"/>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row>
    <row r="166" spans="1:28" ht="14" x14ac:dyDescent="0.3">
      <c r="A166" s="40"/>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row>
    <row r="167" spans="1:28" ht="14" x14ac:dyDescent="0.3">
      <c r="A167" s="40"/>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row>
    <row r="168" spans="1:28" ht="14" x14ac:dyDescent="0.3">
      <c r="A168" s="40"/>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row>
    <row r="169" spans="1:28" ht="14" x14ac:dyDescent="0.3">
      <c r="A169" s="40"/>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row>
    <row r="170" spans="1:28" ht="14" x14ac:dyDescent="0.3">
      <c r="A170" s="40"/>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row>
    <row r="171" spans="1:28" ht="14" x14ac:dyDescent="0.3">
      <c r="A171" s="40"/>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row>
    <row r="172" spans="1:28" ht="14" x14ac:dyDescent="0.3">
      <c r="A172" s="40"/>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row>
    <row r="173" spans="1:28" ht="14" x14ac:dyDescent="0.3">
      <c r="A173" s="40"/>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row>
    <row r="174" spans="1:28" ht="14" x14ac:dyDescent="0.3">
      <c r="A174" s="40"/>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row>
    <row r="175" spans="1:28" ht="14" x14ac:dyDescent="0.3">
      <c r="A175" s="40"/>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row>
    <row r="176" spans="1:28" ht="14" x14ac:dyDescent="0.3">
      <c r="A176" s="40"/>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row>
    <row r="177" spans="1:28" ht="14" x14ac:dyDescent="0.3">
      <c r="A177" s="40"/>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row>
    <row r="178" spans="1:28" ht="14" x14ac:dyDescent="0.3">
      <c r="A178" s="40"/>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row>
    <row r="179" spans="1:28" ht="14" x14ac:dyDescent="0.3">
      <c r="A179" s="40"/>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row>
    <row r="180" spans="1:28" ht="14" x14ac:dyDescent="0.3">
      <c r="A180" s="40"/>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row>
    <row r="181" spans="1:28" ht="14" x14ac:dyDescent="0.3">
      <c r="A181" s="40"/>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row>
    <row r="182" spans="1:28" ht="14" x14ac:dyDescent="0.3">
      <c r="A182" s="40"/>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row>
    <row r="183" spans="1:28" ht="14" x14ac:dyDescent="0.3">
      <c r="A183" s="40"/>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row>
    <row r="184" spans="1:28" ht="14" x14ac:dyDescent="0.3">
      <c r="A184" s="40"/>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row>
    <row r="185" spans="1:28" ht="14" x14ac:dyDescent="0.3">
      <c r="A185" s="40"/>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row>
    <row r="186" spans="1:28" ht="14" x14ac:dyDescent="0.3">
      <c r="A186" s="40"/>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row>
    <row r="187" spans="1:28" ht="14" x14ac:dyDescent="0.3">
      <c r="A187" s="40"/>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row>
    <row r="188" spans="1:28" ht="14" x14ac:dyDescent="0.3">
      <c r="A188" s="40"/>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row>
    <row r="189" spans="1:28" ht="14" x14ac:dyDescent="0.3">
      <c r="A189" s="40"/>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row>
    <row r="190" spans="1:28" ht="14" x14ac:dyDescent="0.3">
      <c r="A190" s="40"/>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row>
    <row r="191" spans="1:28" ht="14" x14ac:dyDescent="0.3">
      <c r="A191" s="40"/>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row>
    <row r="192" spans="1:28" ht="14" x14ac:dyDescent="0.3">
      <c r="A192" s="40"/>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row>
    <row r="193" spans="1:28" ht="14" x14ac:dyDescent="0.3">
      <c r="A193" s="40"/>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row>
    <row r="194" spans="1:28" ht="14" x14ac:dyDescent="0.3">
      <c r="A194" s="40"/>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row>
    <row r="195" spans="1:28" ht="14" x14ac:dyDescent="0.3">
      <c r="A195" s="40"/>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row>
    <row r="196" spans="1:28" ht="14" x14ac:dyDescent="0.3">
      <c r="A196" s="40"/>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row>
    <row r="197" spans="1:28" ht="14" x14ac:dyDescent="0.3">
      <c r="A197" s="40"/>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row>
    <row r="198" spans="1:28" ht="14" x14ac:dyDescent="0.3">
      <c r="A198" s="40"/>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row>
    <row r="199" spans="1:28" ht="14" x14ac:dyDescent="0.3">
      <c r="A199" s="40"/>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row>
    <row r="200" spans="1:28" ht="14" x14ac:dyDescent="0.3">
      <c r="A200" s="40"/>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row>
    <row r="201" spans="1:28" ht="14" x14ac:dyDescent="0.3">
      <c r="A201" s="40"/>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row>
    <row r="202" spans="1:28" ht="14" x14ac:dyDescent="0.3">
      <c r="A202" s="40"/>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row>
    <row r="203" spans="1:28" ht="14" x14ac:dyDescent="0.3">
      <c r="A203" s="40"/>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row>
    <row r="204" spans="1:28" ht="14" x14ac:dyDescent="0.3">
      <c r="A204" s="40"/>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row>
    <row r="205" spans="1:28" ht="14" x14ac:dyDescent="0.3">
      <c r="A205" s="40"/>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row>
    <row r="206" spans="1:28" ht="14" x14ac:dyDescent="0.3">
      <c r="A206" s="40"/>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row>
    <row r="207" spans="1:28" ht="14" x14ac:dyDescent="0.3">
      <c r="A207" s="40"/>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row>
    <row r="208" spans="1:28" ht="14" x14ac:dyDescent="0.3">
      <c r="A208" s="40"/>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row>
    <row r="209" spans="1:28" ht="14" x14ac:dyDescent="0.3">
      <c r="A209" s="40"/>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row>
    <row r="210" spans="1:28" ht="14" x14ac:dyDescent="0.3">
      <c r="A210" s="40"/>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row>
    <row r="211" spans="1:28" ht="14" x14ac:dyDescent="0.3">
      <c r="A211" s="40"/>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row>
    <row r="212" spans="1:28" ht="14" x14ac:dyDescent="0.3">
      <c r="A212" s="40"/>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row>
    <row r="213" spans="1:28" ht="14" x14ac:dyDescent="0.3">
      <c r="A213" s="40"/>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row>
    <row r="214" spans="1:28" ht="14" x14ac:dyDescent="0.3">
      <c r="A214" s="40"/>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row>
    <row r="215" spans="1:28" ht="14" x14ac:dyDescent="0.3">
      <c r="A215" s="40"/>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row>
    <row r="216" spans="1:28" ht="14" x14ac:dyDescent="0.3">
      <c r="A216" s="40"/>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row>
    <row r="217" spans="1:28" ht="14" x14ac:dyDescent="0.3">
      <c r="A217" s="40"/>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row>
    <row r="218" spans="1:28" ht="14" x14ac:dyDescent="0.3">
      <c r="A218" s="40"/>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row>
    <row r="219" spans="1:28" ht="14" x14ac:dyDescent="0.3">
      <c r="A219" s="40"/>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row>
    <row r="220" spans="1:28" ht="14" x14ac:dyDescent="0.3">
      <c r="A220" s="40"/>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row>
    <row r="221" spans="1:28" ht="14" x14ac:dyDescent="0.3">
      <c r="A221" s="40"/>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row>
    <row r="222" spans="1:28" ht="14" x14ac:dyDescent="0.3">
      <c r="A222" s="40"/>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row>
    <row r="223" spans="1:28" ht="14" x14ac:dyDescent="0.3">
      <c r="A223" s="40"/>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row>
    <row r="224" spans="1:28" ht="14" x14ac:dyDescent="0.3">
      <c r="A224" s="40"/>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row>
    <row r="225" spans="1:28" ht="14" x14ac:dyDescent="0.3">
      <c r="A225" s="40"/>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row>
    <row r="226" spans="1:28" ht="14" x14ac:dyDescent="0.3">
      <c r="A226" s="40"/>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row>
    <row r="227" spans="1:28" ht="14" x14ac:dyDescent="0.3">
      <c r="A227" s="40"/>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row>
    <row r="228" spans="1:28" ht="14" x14ac:dyDescent="0.3">
      <c r="A228" s="40"/>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row>
    <row r="229" spans="1:28" ht="14" x14ac:dyDescent="0.3">
      <c r="A229" s="40"/>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row>
    <row r="230" spans="1:28" ht="14" x14ac:dyDescent="0.3">
      <c r="A230" s="40"/>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row>
    <row r="231" spans="1:28" ht="14" x14ac:dyDescent="0.3">
      <c r="A231" s="40"/>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row>
    <row r="232" spans="1:28" ht="14" x14ac:dyDescent="0.3">
      <c r="A232" s="40"/>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row>
    <row r="233" spans="1:28" ht="14" x14ac:dyDescent="0.3">
      <c r="A233" s="40"/>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row>
    <row r="234" spans="1:28" ht="14" x14ac:dyDescent="0.3">
      <c r="A234" s="40"/>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row>
    <row r="235" spans="1:28" ht="14" x14ac:dyDescent="0.3">
      <c r="A235" s="40"/>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row>
    <row r="236" spans="1:28" ht="14" x14ac:dyDescent="0.3">
      <c r="A236" s="40"/>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row>
    <row r="237" spans="1:28" ht="14" x14ac:dyDescent="0.3">
      <c r="A237" s="40"/>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row>
    <row r="238" spans="1:28" ht="14" x14ac:dyDescent="0.3">
      <c r="A238" s="40"/>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row>
    <row r="239" spans="1:28" ht="14" x14ac:dyDescent="0.3">
      <c r="A239" s="40"/>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row>
    <row r="240" spans="1:28" ht="14" x14ac:dyDescent="0.3">
      <c r="A240" s="40"/>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row>
    <row r="241" spans="1:28" ht="14" x14ac:dyDescent="0.3">
      <c r="A241" s="40"/>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row>
    <row r="242" spans="1:28" ht="14" x14ac:dyDescent="0.3">
      <c r="A242" s="40"/>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row>
    <row r="243" spans="1:28" ht="14" x14ac:dyDescent="0.3">
      <c r="A243" s="40"/>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row>
    <row r="244" spans="1:28" ht="14" x14ac:dyDescent="0.3">
      <c r="A244" s="40"/>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row>
    <row r="245" spans="1:28" ht="14" x14ac:dyDescent="0.3">
      <c r="A245" s="40"/>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row>
    <row r="246" spans="1:28" ht="14" x14ac:dyDescent="0.3">
      <c r="A246" s="40"/>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row>
    <row r="247" spans="1:28" ht="14" x14ac:dyDescent="0.3">
      <c r="A247" s="40"/>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row>
    <row r="248" spans="1:28" ht="14" x14ac:dyDescent="0.3">
      <c r="A248" s="40"/>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row>
    <row r="249" spans="1:28" ht="14" x14ac:dyDescent="0.3">
      <c r="A249" s="40"/>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row>
    <row r="250" spans="1:28" ht="14" x14ac:dyDescent="0.3">
      <c r="A250" s="40"/>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row>
    <row r="251" spans="1:28" ht="14" x14ac:dyDescent="0.3">
      <c r="A251" s="40"/>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row>
    <row r="252" spans="1:28" ht="14" x14ac:dyDescent="0.3">
      <c r="A252" s="40"/>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row>
    <row r="253" spans="1:28" ht="14" x14ac:dyDescent="0.3">
      <c r="A253" s="40"/>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row>
    <row r="254" spans="1:28" ht="14" x14ac:dyDescent="0.3">
      <c r="A254" s="40"/>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row>
    <row r="255" spans="1:28" ht="14" x14ac:dyDescent="0.3">
      <c r="A255" s="40"/>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row>
    <row r="256" spans="1:28" ht="14" x14ac:dyDescent="0.3">
      <c r="A256" s="40"/>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row>
    <row r="257" spans="1:28" ht="14" x14ac:dyDescent="0.3">
      <c r="A257" s="40"/>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row>
    <row r="258" spans="1:28" ht="14" x14ac:dyDescent="0.3">
      <c r="A258" s="40"/>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row>
    <row r="259" spans="1:28" ht="14" x14ac:dyDescent="0.3">
      <c r="A259" s="40"/>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row>
    <row r="260" spans="1:28" ht="14" x14ac:dyDescent="0.3">
      <c r="A260" s="40"/>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row>
    <row r="261" spans="1:28" ht="14" x14ac:dyDescent="0.3">
      <c r="A261" s="40"/>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row>
    <row r="262" spans="1:28" ht="14" x14ac:dyDescent="0.3">
      <c r="A262" s="40"/>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row>
    <row r="263" spans="1:28" ht="14" x14ac:dyDescent="0.3">
      <c r="A263" s="40"/>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row>
    <row r="264" spans="1:28" ht="14" x14ac:dyDescent="0.3">
      <c r="A264" s="40"/>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row>
    <row r="265" spans="1:28" ht="14" x14ac:dyDescent="0.3">
      <c r="A265" s="40"/>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row>
    <row r="266" spans="1:28" ht="14" x14ac:dyDescent="0.3">
      <c r="A266" s="40"/>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row>
    <row r="267" spans="1:28" ht="14" x14ac:dyDescent="0.3">
      <c r="A267" s="40"/>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row>
    <row r="268" spans="1:28" ht="14" x14ac:dyDescent="0.3">
      <c r="A268" s="40"/>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row>
    <row r="269" spans="1:28" ht="14" x14ac:dyDescent="0.3">
      <c r="A269" s="40"/>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row>
    <row r="270" spans="1:28" ht="14" x14ac:dyDescent="0.3">
      <c r="A270" s="40"/>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row>
    <row r="271" spans="1:28" ht="14" x14ac:dyDescent="0.3">
      <c r="A271" s="40"/>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row>
    <row r="272" spans="1:28" ht="14" x14ac:dyDescent="0.3">
      <c r="A272" s="40"/>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row>
    <row r="273" spans="1:28" ht="14" x14ac:dyDescent="0.3">
      <c r="A273" s="40"/>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row>
    <row r="274" spans="1:28" ht="14" x14ac:dyDescent="0.3">
      <c r="A274" s="40"/>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row>
    <row r="275" spans="1:28" ht="14" x14ac:dyDescent="0.3">
      <c r="A275" s="40"/>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row>
    <row r="276" spans="1:28" ht="14" x14ac:dyDescent="0.3">
      <c r="A276" s="40"/>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row>
    <row r="277" spans="1:28" ht="14" x14ac:dyDescent="0.3">
      <c r="A277" s="40"/>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row>
    <row r="278" spans="1:28" ht="14" x14ac:dyDescent="0.3">
      <c r="A278" s="40"/>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row>
    <row r="279" spans="1:28" ht="14" x14ac:dyDescent="0.3">
      <c r="A279" s="40"/>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row>
    <row r="280" spans="1:28" ht="14" x14ac:dyDescent="0.3">
      <c r="A280" s="40"/>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row>
    <row r="281" spans="1:28" ht="14" x14ac:dyDescent="0.3">
      <c r="A281" s="40"/>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row>
    <row r="282" spans="1:28" ht="14" x14ac:dyDescent="0.3">
      <c r="A282" s="40"/>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row>
    <row r="283" spans="1:28" ht="14" x14ac:dyDescent="0.3">
      <c r="A283" s="40"/>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row>
    <row r="284" spans="1:28" ht="14" x14ac:dyDescent="0.3">
      <c r="A284" s="40"/>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row>
    <row r="285" spans="1:28" ht="14" x14ac:dyDescent="0.3">
      <c r="A285" s="40"/>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row>
    <row r="286" spans="1:28" ht="14" x14ac:dyDescent="0.3">
      <c r="A286" s="40"/>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row>
    <row r="287" spans="1:28" ht="14" x14ac:dyDescent="0.3">
      <c r="A287" s="40"/>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row>
    <row r="288" spans="1:28" ht="14" x14ac:dyDescent="0.3">
      <c r="A288" s="40"/>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row>
    <row r="289" spans="1:28" ht="14" x14ac:dyDescent="0.3">
      <c r="A289" s="40"/>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row>
    <row r="290" spans="1:28" ht="14" x14ac:dyDescent="0.3">
      <c r="A290" s="40"/>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row>
    <row r="291" spans="1:28" ht="14" x14ac:dyDescent="0.3">
      <c r="A291" s="40"/>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row>
    <row r="292" spans="1:28" ht="14" x14ac:dyDescent="0.3">
      <c r="A292" s="40"/>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row>
    <row r="293" spans="1:28" ht="14" x14ac:dyDescent="0.3">
      <c r="A293" s="40"/>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row>
    <row r="294" spans="1:28" ht="14" x14ac:dyDescent="0.3">
      <c r="A294" s="40"/>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row>
    <row r="295" spans="1:28" ht="14" x14ac:dyDescent="0.3">
      <c r="A295" s="40"/>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row>
    <row r="296" spans="1:28" ht="14" x14ac:dyDescent="0.3">
      <c r="A296" s="40"/>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row>
    <row r="297" spans="1:28" ht="14" x14ac:dyDescent="0.3">
      <c r="A297" s="40"/>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row>
    <row r="298" spans="1:28" ht="14" x14ac:dyDescent="0.3">
      <c r="A298" s="40"/>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row>
    <row r="299" spans="1:28" ht="14" x14ac:dyDescent="0.3">
      <c r="A299" s="40"/>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row>
    <row r="300" spans="1:28" ht="14" x14ac:dyDescent="0.3">
      <c r="A300" s="40"/>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row>
    <row r="301" spans="1:28" ht="14" x14ac:dyDescent="0.3">
      <c r="A301" s="40"/>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row>
    <row r="302" spans="1:28" ht="14" x14ac:dyDescent="0.3">
      <c r="A302" s="40"/>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row>
    <row r="303" spans="1:28" ht="14" x14ac:dyDescent="0.3">
      <c r="A303" s="40"/>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row>
    <row r="304" spans="1:28" ht="14" x14ac:dyDescent="0.3">
      <c r="A304" s="40"/>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row>
    <row r="305" spans="1:28" ht="14" x14ac:dyDescent="0.3">
      <c r="A305" s="40"/>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row>
    <row r="306" spans="1:28" ht="14" x14ac:dyDescent="0.3">
      <c r="A306" s="40"/>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row>
    <row r="307" spans="1:28" ht="14" x14ac:dyDescent="0.3">
      <c r="A307" s="40"/>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row>
    <row r="308" spans="1:28" ht="14" x14ac:dyDescent="0.3">
      <c r="A308" s="40"/>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row>
    <row r="309" spans="1:28" ht="14" x14ac:dyDescent="0.3">
      <c r="A309" s="40"/>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row>
    <row r="310" spans="1:28" ht="14" x14ac:dyDescent="0.3">
      <c r="A310" s="40"/>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row>
    <row r="311" spans="1:28" ht="14" x14ac:dyDescent="0.3">
      <c r="A311" s="40"/>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row>
    <row r="312" spans="1:28" ht="14" x14ac:dyDescent="0.3">
      <c r="A312" s="40"/>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row>
    <row r="313" spans="1:28" ht="14" x14ac:dyDescent="0.3">
      <c r="A313" s="40"/>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row>
    <row r="314" spans="1:28" ht="14" x14ac:dyDescent="0.3">
      <c r="A314" s="40"/>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row>
    <row r="315" spans="1:28" ht="14" x14ac:dyDescent="0.3">
      <c r="A315" s="40"/>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row>
    <row r="316" spans="1:28" ht="14" x14ac:dyDescent="0.3">
      <c r="A316" s="40"/>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row>
    <row r="317" spans="1:28" ht="14" x14ac:dyDescent="0.3">
      <c r="A317" s="40"/>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row>
    <row r="318" spans="1:28" ht="14" x14ac:dyDescent="0.3">
      <c r="A318" s="40"/>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row>
    <row r="319" spans="1:28" ht="14" x14ac:dyDescent="0.3">
      <c r="A319" s="40"/>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row>
    <row r="320" spans="1:28" ht="14" x14ac:dyDescent="0.3">
      <c r="A320" s="40"/>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row>
    <row r="321" spans="1:28" ht="14" x14ac:dyDescent="0.3">
      <c r="A321" s="40"/>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row>
    <row r="322" spans="1:28" ht="14" x14ac:dyDescent="0.3">
      <c r="A322" s="40"/>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row>
    <row r="323" spans="1:28" ht="14" x14ac:dyDescent="0.3">
      <c r="A323" s="40"/>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row>
    <row r="324" spans="1:28" ht="14" x14ac:dyDescent="0.3">
      <c r="A324" s="40"/>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row>
    <row r="325" spans="1:28" ht="14" x14ac:dyDescent="0.3">
      <c r="A325" s="40"/>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row>
    <row r="326" spans="1:28" ht="14" x14ac:dyDescent="0.3">
      <c r="A326" s="40"/>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row>
    <row r="327" spans="1:28" ht="14" x14ac:dyDescent="0.3">
      <c r="A327" s="40"/>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row>
    <row r="328" spans="1:28" ht="14" x14ac:dyDescent="0.3">
      <c r="A328" s="40"/>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row>
    <row r="329" spans="1:28" ht="14" x14ac:dyDescent="0.3">
      <c r="A329" s="40"/>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row>
    <row r="330" spans="1:28" ht="14" x14ac:dyDescent="0.3">
      <c r="A330" s="40"/>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row>
    <row r="331" spans="1:28" ht="14" x14ac:dyDescent="0.3">
      <c r="A331" s="40"/>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row>
    <row r="332" spans="1:28" ht="14" x14ac:dyDescent="0.3">
      <c r="A332" s="40"/>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row>
    <row r="333" spans="1:28" ht="14" x14ac:dyDescent="0.3">
      <c r="A333" s="40"/>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row>
    <row r="334" spans="1:28" ht="14" x14ac:dyDescent="0.3">
      <c r="A334" s="40"/>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row>
    <row r="335" spans="1:28" ht="14" x14ac:dyDescent="0.3">
      <c r="A335" s="40"/>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row>
    <row r="336" spans="1:28" ht="14" x14ac:dyDescent="0.3">
      <c r="A336" s="40"/>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row>
    <row r="337" spans="1:28" ht="14" x14ac:dyDescent="0.3">
      <c r="A337" s="40"/>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row>
    <row r="338" spans="1:28" ht="14" x14ac:dyDescent="0.3">
      <c r="A338" s="40"/>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row>
    <row r="339" spans="1:28" ht="14" x14ac:dyDescent="0.3">
      <c r="A339" s="40"/>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row>
    <row r="340" spans="1:28" ht="14" x14ac:dyDescent="0.3">
      <c r="A340" s="40"/>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row>
    <row r="341" spans="1:28" ht="14" x14ac:dyDescent="0.3">
      <c r="A341" s="40"/>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row>
    <row r="342" spans="1:28" ht="14" x14ac:dyDescent="0.3">
      <c r="A342" s="40"/>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row>
    <row r="343" spans="1:28" ht="14" x14ac:dyDescent="0.3">
      <c r="A343" s="40"/>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row>
    <row r="344" spans="1:28" ht="14" x14ac:dyDescent="0.3">
      <c r="A344" s="40"/>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row>
    <row r="345" spans="1:28" ht="14" x14ac:dyDescent="0.3">
      <c r="A345" s="40"/>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row>
    <row r="346" spans="1:28" ht="14" x14ac:dyDescent="0.3">
      <c r="A346" s="40"/>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row>
    <row r="347" spans="1:28" ht="14" x14ac:dyDescent="0.3">
      <c r="A347" s="40"/>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row>
    <row r="348" spans="1:28" ht="14" x14ac:dyDescent="0.3">
      <c r="A348" s="40"/>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row>
    <row r="349" spans="1:28" ht="14" x14ac:dyDescent="0.3">
      <c r="A349" s="40"/>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row>
    <row r="350" spans="1:28" ht="14" x14ac:dyDescent="0.3">
      <c r="A350" s="40"/>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row>
    <row r="351" spans="1:28" ht="14" x14ac:dyDescent="0.3">
      <c r="A351" s="40"/>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row>
    <row r="352" spans="1:28" ht="14" x14ac:dyDescent="0.3">
      <c r="A352" s="40"/>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row>
    <row r="353" spans="1:28" ht="14" x14ac:dyDescent="0.3">
      <c r="A353" s="40"/>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row>
    <row r="354" spans="1:28" ht="14" x14ac:dyDescent="0.3">
      <c r="A354" s="40"/>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row>
    <row r="355" spans="1:28" ht="14" x14ac:dyDescent="0.3">
      <c r="A355" s="40"/>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row>
    <row r="356" spans="1:28" ht="14" x14ac:dyDescent="0.3">
      <c r="A356" s="40"/>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row>
    <row r="357" spans="1:28" ht="14" x14ac:dyDescent="0.3">
      <c r="A357" s="40"/>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row>
    <row r="358" spans="1:28" ht="14" x14ac:dyDescent="0.3">
      <c r="A358" s="40"/>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row>
    <row r="359" spans="1:28" ht="14" x14ac:dyDescent="0.3">
      <c r="A359" s="40"/>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row>
    <row r="360" spans="1:28" ht="14" x14ac:dyDescent="0.3">
      <c r="A360" s="40"/>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row>
    <row r="361" spans="1:28" ht="14" x14ac:dyDescent="0.3">
      <c r="A361" s="40"/>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row>
    <row r="362" spans="1:28" ht="14" x14ac:dyDescent="0.3">
      <c r="A362" s="40"/>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row>
    <row r="363" spans="1:28" ht="14" x14ac:dyDescent="0.3">
      <c r="A363" s="40"/>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row>
    <row r="364" spans="1:28" ht="14" x14ac:dyDescent="0.3">
      <c r="A364" s="40"/>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row>
    <row r="365" spans="1:28" ht="14" x14ac:dyDescent="0.3">
      <c r="A365" s="40"/>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row>
    <row r="366" spans="1:28" ht="14" x14ac:dyDescent="0.3">
      <c r="A366" s="40"/>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row>
    <row r="367" spans="1:28" ht="14" x14ac:dyDescent="0.3">
      <c r="A367" s="40"/>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row>
    <row r="368" spans="1:28" ht="14" x14ac:dyDescent="0.3">
      <c r="A368" s="40"/>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row>
    <row r="369" spans="1:28" ht="14" x14ac:dyDescent="0.3">
      <c r="A369" s="40"/>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row>
    <row r="370" spans="1:28" ht="14" x14ac:dyDescent="0.3">
      <c r="A370" s="40"/>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row>
    <row r="371" spans="1:28" ht="14" x14ac:dyDescent="0.3">
      <c r="A371" s="40"/>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row>
    <row r="372" spans="1:28" ht="14" x14ac:dyDescent="0.3">
      <c r="A372" s="40"/>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row>
    <row r="373" spans="1:28" ht="14" x14ac:dyDescent="0.3">
      <c r="A373" s="40"/>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row>
    <row r="374" spans="1:28" ht="14" x14ac:dyDescent="0.3">
      <c r="A374" s="40"/>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row>
    <row r="375" spans="1:28" ht="14" x14ac:dyDescent="0.3">
      <c r="A375" s="40"/>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row>
    <row r="376" spans="1:28" ht="14" x14ac:dyDescent="0.3">
      <c r="A376" s="40"/>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row>
    <row r="377" spans="1:28" ht="14" x14ac:dyDescent="0.3">
      <c r="A377" s="40"/>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row>
    <row r="378" spans="1:28" ht="14" x14ac:dyDescent="0.3">
      <c r="A378" s="40"/>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row>
    <row r="379" spans="1:28" ht="14" x14ac:dyDescent="0.3">
      <c r="A379" s="40"/>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row>
    <row r="380" spans="1:28" ht="14" x14ac:dyDescent="0.3">
      <c r="A380" s="40"/>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row>
    <row r="381" spans="1:28" ht="14" x14ac:dyDescent="0.3">
      <c r="A381" s="40"/>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row>
    <row r="382" spans="1:28" ht="14" x14ac:dyDescent="0.3">
      <c r="A382" s="40"/>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row>
    <row r="383" spans="1:28" ht="14" x14ac:dyDescent="0.3">
      <c r="A383" s="40"/>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row>
    <row r="384" spans="1:28" ht="14" x14ac:dyDescent="0.3">
      <c r="A384" s="40"/>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row>
    <row r="385" spans="1:28" ht="14" x14ac:dyDescent="0.3">
      <c r="A385" s="40"/>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row>
    <row r="386" spans="1:28" ht="14" x14ac:dyDescent="0.3">
      <c r="A386" s="40"/>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row>
    <row r="387" spans="1:28" ht="14" x14ac:dyDescent="0.3">
      <c r="A387" s="40"/>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row>
    <row r="388" spans="1:28" ht="14" x14ac:dyDescent="0.3">
      <c r="A388" s="40"/>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row>
    <row r="389" spans="1:28" ht="14" x14ac:dyDescent="0.3">
      <c r="A389" s="40"/>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row>
    <row r="390" spans="1:28" ht="14" x14ac:dyDescent="0.3">
      <c r="A390" s="40"/>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row>
    <row r="391" spans="1:28" ht="14" x14ac:dyDescent="0.3">
      <c r="A391" s="40"/>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row>
    <row r="392" spans="1:28" ht="14" x14ac:dyDescent="0.3">
      <c r="A392" s="40"/>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row>
    <row r="393" spans="1:28" ht="14" x14ac:dyDescent="0.3">
      <c r="A393" s="40"/>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row>
    <row r="394" spans="1:28" ht="14" x14ac:dyDescent="0.3">
      <c r="A394" s="40"/>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row>
    <row r="395" spans="1:28" ht="14" x14ac:dyDescent="0.3">
      <c r="A395" s="40"/>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row>
    <row r="396" spans="1:28" ht="14" x14ac:dyDescent="0.3">
      <c r="A396" s="40"/>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row>
    <row r="397" spans="1:28" ht="14" x14ac:dyDescent="0.3">
      <c r="A397" s="40"/>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row>
    <row r="398" spans="1:28" ht="14" x14ac:dyDescent="0.3">
      <c r="A398" s="40"/>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row>
    <row r="399" spans="1:28" ht="14" x14ac:dyDescent="0.3">
      <c r="A399" s="40"/>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row>
    <row r="400" spans="1:28" ht="14" x14ac:dyDescent="0.3">
      <c r="A400" s="40"/>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row>
    <row r="401" spans="1:28" ht="14" x14ac:dyDescent="0.3">
      <c r="A401" s="40"/>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row>
    <row r="402" spans="1:28" ht="14" x14ac:dyDescent="0.3">
      <c r="A402" s="40"/>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row>
    <row r="403" spans="1:28" ht="14" x14ac:dyDescent="0.3">
      <c r="A403" s="40"/>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row>
    <row r="404" spans="1:28" ht="14" x14ac:dyDescent="0.3">
      <c r="A404" s="40"/>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row>
    <row r="405" spans="1:28" ht="14" x14ac:dyDescent="0.3">
      <c r="A405" s="40"/>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row>
    <row r="406" spans="1:28" ht="14" x14ac:dyDescent="0.3">
      <c r="A406" s="40"/>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row>
    <row r="407" spans="1:28" ht="14" x14ac:dyDescent="0.3">
      <c r="A407" s="40"/>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row>
    <row r="408" spans="1:28" ht="14" x14ac:dyDescent="0.3">
      <c r="A408" s="40"/>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row>
    <row r="409" spans="1:28" ht="14" x14ac:dyDescent="0.3">
      <c r="A409" s="40"/>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row>
    <row r="410" spans="1:28" ht="14" x14ac:dyDescent="0.3">
      <c r="A410" s="40"/>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row>
    <row r="411" spans="1:28" ht="14" x14ac:dyDescent="0.3">
      <c r="A411" s="40"/>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row>
    <row r="412" spans="1:28" ht="14" x14ac:dyDescent="0.3">
      <c r="A412" s="40"/>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row>
    <row r="413" spans="1:28" ht="14" x14ac:dyDescent="0.3">
      <c r="A413" s="40"/>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row>
    <row r="414" spans="1:28" ht="14" x14ac:dyDescent="0.3">
      <c r="A414" s="40"/>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row>
    <row r="415" spans="1:28" ht="14" x14ac:dyDescent="0.3">
      <c r="A415" s="40"/>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row>
    <row r="416" spans="1:28" ht="14" x14ac:dyDescent="0.3">
      <c r="A416" s="40"/>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row>
    <row r="417" spans="1:28" ht="14" x14ac:dyDescent="0.3">
      <c r="A417" s="40"/>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row>
    <row r="418" spans="1:28" ht="14" x14ac:dyDescent="0.3">
      <c r="A418" s="40"/>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row>
    <row r="419" spans="1:28" ht="14" x14ac:dyDescent="0.3">
      <c r="A419" s="40"/>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row>
    <row r="420" spans="1:28" ht="14" x14ac:dyDescent="0.3">
      <c r="A420" s="40"/>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row>
    <row r="421" spans="1:28" ht="14" x14ac:dyDescent="0.3">
      <c r="A421" s="40"/>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row>
    <row r="422" spans="1:28" ht="14" x14ac:dyDescent="0.3">
      <c r="A422" s="40"/>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row>
    <row r="423" spans="1:28" ht="14" x14ac:dyDescent="0.3">
      <c r="A423" s="40"/>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row>
    <row r="424" spans="1:28" ht="14" x14ac:dyDescent="0.3">
      <c r="A424" s="40"/>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row>
    <row r="425" spans="1:28" ht="14" x14ac:dyDescent="0.3">
      <c r="A425" s="40"/>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row>
    <row r="426" spans="1:28" ht="14" x14ac:dyDescent="0.3">
      <c r="A426" s="40"/>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row>
    <row r="427" spans="1:28" ht="14" x14ac:dyDescent="0.3">
      <c r="A427" s="40"/>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row>
    <row r="428" spans="1:28" ht="14" x14ac:dyDescent="0.3">
      <c r="A428" s="40"/>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row>
    <row r="429" spans="1:28" ht="14" x14ac:dyDescent="0.3">
      <c r="A429" s="40"/>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row>
    <row r="430" spans="1:28" ht="14" x14ac:dyDescent="0.3">
      <c r="A430" s="40"/>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row>
    <row r="431" spans="1:28" ht="14" x14ac:dyDescent="0.3">
      <c r="A431" s="40"/>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row>
    <row r="432" spans="1:28" ht="14" x14ac:dyDescent="0.3">
      <c r="A432" s="40"/>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row>
    <row r="433" spans="1:28" ht="14" x14ac:dyDescent="0.3">
      <c r="A433" s="40"/>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row>
    <row r="434" spans="1:28" ht="14" x14ac:dyDescent="0.3">
      <c r="A434" s="40"/>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row>
    <row r="435" spans="1:28" ht="14" x14ac:dyDescent="0.3">
      <c r="A435" s="40"/>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row>
    <row r="436" spans="1:28" ht="14" x14ac:dyDescent="0.3">
      <c r="A436" s="40"/>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row>
    <row r="437" spans="1:28" ht="14" x14ac:dyDescent="0.3">
      <c r="A437" s="40"/>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row>
    <row r="438" spans="1:28" ht="14" x14ac:dyDescent="0.3">
      <c r="A438" s="40"/>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row>
    <row r="439" spans="1:28" ht="14" x14ac:dyDescent="0.3">
      <c r="A439" s="40"/>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row>
    <row r="440" spans="1:28" ht="14" x14ac:dyDescent="0.3">
      <c r="A440" s="40"/>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row>
    <row r="441" spans="1:28" ht="14" x14ac:dyDescent="0.3">
      <c r="A441" s="40"/>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row>
    <row r="442" spans="1:28" ht="14" x14ac:dyDescent="0.3">
      <c r="A442" s="40"/>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row>
    <row r="443" spans="1:28" ht="14" x14ac:dyDescent="0.3">
      <c r="A443" s="40"/>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row>
    <row r="444" spans="1:28" ht="14" x14ac:dyDescent="0.3">
      <c r="A444" s="40"/>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row>
    <row r="445" spans="1:28" ht="14" x14ac:dyDescent="0.3">
      <c r="A445" s="40"/>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row>
    <row r="446" spans="1:28" ht="14" x14ac:dyDescent="0.3">
      <c r="A446" s="40"/>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row>
    <row r="447" spans="1:28" ht="14" x14ac:dyDescent="0.3">
      <c r="A447" s="40"/>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row>
    <row r="448" spans="1:28" ht="14" x14ac:dyDescent="0.3">
      <c r="A448" s="40"/>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row>
    <row r="449" spans="1:28" ht="14" x14ac:dyDescent="0.3">
      <c r="A449" s="40"/>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row>
    <row r="450" spans="1:28" ht="14" x14ac:dyDescent="0.3">
      <c r="A450" s="40"/>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row>
    <row r="451" spans="1:28" ht="14" x14ac:dyDescent="0.3">
      <c r="A451" s="40"/>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row>
    <row r="452" spans="1:28" ht="14" x14ac:dyDescent="0.3">
      <c r="A452" s="40"/>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row>
    <row r="453" spans="1:28" ht="14" x14ac:dyDescent="0.3">
      <c r="A453" s="40"/>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row>
    <row r="454" spans="1:28" ht="14" x14ac:dyDescent="0.3">
      <c r="A454" s="40"/>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row>
    <row r="455" spans="1:28" ht="14" x14ac:dyDescent="0.3">
      <c r="A455" s="40"/>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row>
    <row r="456" spans="1:28" ht="14" x14ac:dyDescent="0.3">
      <c r="A456" s="40"/>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row>
    <row r="457" spans="1:28" ht="14" x14ac:dyDescent="0.3">
      <c r="A457" s="40"/>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row>
    <row r="458" spans="1:28" ht="14" x14ac:dyDescent="0.3">
      <c r="A458" s="40"/>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row>
    <row r="459" spans="1:28" ht="14" x14ac:dyDescent="0.3">
      <c r="A459" s="40"/>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row>
    <row r="460" spans="1:28" ht="14" x14ac:dyDescent="0.3">
      <c r="A460" s="40"/>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row>
    <row r="461" spans="1:28" ht="14" x14ac:dyDescent="0.3">
      <c r="A461" s="40"/>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row>
    <row r="462" spans="1:28" ht="14" x14ac:dyDescent="0.3">
      <c r="A462" s="40"/>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row>
    <row r="463" spans="1:28" ht="14" x14ac:dyDescent="0.3">
      <c r="A463" s="40"/>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row>
    <row r="464" spans="1:28" ht="14" x14ac:dyDescent="0.3">
      <c r="A464" s="40"/>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row>
    <row r="465" spans="1:28" ht="14" x14ac:dyDescent="0.3">
      <c r="A465" s="40"/>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row>
    <row r="466" spans="1:28" ht="14" x14ac:dyDescent="0.3">
      <c r="A466" s="40"/>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row>
    <row r="467" spans="1:28" ht="14" x14ac:dyDescent="0.3">
      <c r="A467" s="40"/>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row>
    <row r="468" spans="1:28" ht="14" x14ac:dyDescent="0.3">
      <c r="A468" s="40"/>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row>
    <row r="469" spans="1:28" ht="14" x14ac:dyDescent="0.3">
      <c r="A469" s="40"/>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row>
    <row r="470" spans="1:28" ht="14" x14ac:dyDescent="0.3">
      <c r="A470" s="40"/>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row>
    <row r="471" spans="1:28" ht="14" x14ac:dyDescent="0.3">
      <c r="A471" s="40"/>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row>
    <row r="472" spans="1:28" ht="14" x14ac:dyDescent="0.3">
      <c r="A472" s="40"/>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row>
    <row r="473" spans="1:28" ht="14" x14ac:dyDescent="0.3">
      <c r="A473" s="40"/>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row>
    <row r="474" spans="1:28" ht="14" x14ac:dyDescent="0.3">
      <c r="A474" s="40"/>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row>
    <row r="475" spans="1:28" ht="14" x14ac:dyDescent="0.3">
      <c r="A475" s="40"/>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row>
    <row r="476" spans="1:28" ht="14" x14ac:dyDescent="0.3">
      <c r="A476" s="40"/>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row>
    <row r="477" spans="1:28" ht="14" x14ac:dyDescent="0.3">
      <c r="A477" s="40"/>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row>
    <row r="478" spans="1:28" ht="14" x14ac:dyDescent="0.3">
      <c r="A478" s="40"/>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row>
    <row r="479" spans="1:28" ht="14" x14ac:dyDescent="0.3">
      <c r="A479" s="40"/>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row>
    <row r="480" spans="1:28" ht="14" x14ac:dyDescent="0.3">
      <c r="A480" s="40"/>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row>
    <row r="481" spans="1:28" ht="14" x14ac:dyDescent="0.3">
      <c r="A481" s="40"/>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row>
    <row r="482" spans="1:28" ht="14" x14ac:dyDescent="0.3">
      <c r="A482" s="40"/>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row>
    <row r="483" spans="1:28" ht="14" x14ac:dyDescent="0.3">
      <c r="A483" s="40"/>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row>
    <row r="484" spans="1:28" ht="14" x14ac:dyDescent="0.3">
      <c r="A484" s="40"/>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row>
    <row r="485" spans="1:28" ht="14" x14ac:dyDescent="0.3">
      <c r="A485" s="40"/>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row>
    <row r="486" spans="1:28" ht="14" x14ac:dyDescent="0.3">
      <c r="A486" s="40"/>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row>
    <row r="487" spans="1:28" ht="14" x14ac:dyDescent="0.3">
      <c r="A487" s="40"/>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row>
    <row r="488" spans="1:28" ht="14" x14ac:dyDescent="0.3">
      <c r="A488" s="40"/>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row>
    <row r="489" spans="1:28" ht="14" x14ac:dyDescent="0.3">
      <c r="A489" s="40"/>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row>
    <row r="490" spans="1:28" ht="14" x14ac:dyDescent="0.3">
      <c r="A490" s="40"/>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row>
    <row r="491" spans="1:28" ht="14" x14ac:dyDescent="0.3">
      <c r="A491" s="40"/>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row>
    <row r="492" spans="1:28" ht="14" x14ac:dyDescent="0.3">
      <c r="A492" s="40"/>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row>
    <row r="493" spans="1:28" ht="14" x14ac:dyDescent="0.3">
      <c r="A493" s="40"/>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row>
    <row r="494" spans="1:28" ht="14" x14ac:dyDescent="0.3">
      <c r="A494" s="40"/>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row>
    <row r="495" spans="1:28" ht="14" x14ac:dyDescent="0.3">
      <c r="A495" s="40"/>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row>
    <row r="496" spans="1:28" ht="14" x14ac:dyDescent="0.3">
      <c r="A496" s="40"/>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row>
    <row r="497" spans="1:28" ht="14" x14ac:dyDescent="0.3">
      <c r="A497" s="40"/>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row>
    <row r="498" spans="1:28" ht="14" x14ac:dyDescent="0.3">
      <c r="A498" s="40"/>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row>
    <row r="499" spans="1:28" ht="14" x14ac:dyDescent="0.3">
      <c r="A499" s="40"/>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row>
    <row r="500" spans="1:28" ht="14" x14ac:dyDescent="0.3">
      <c r="A500" s="40"/>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row>
    <row r="501" spans="1:28" ht="14" x14ac:dyDescent="0.3">
      <c r="A501" s="40"/>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row>
    <row r="502" spans="1:28" ht="14" x14ac:dyDescent="0.3">
      <c r="A502" s="40"/>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row>
    <row r="503" spans="1:28" ht="14" x14ac:dyDescent="0.3">
      <c r="A503" s="40"/>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row>
    <row r="504" spans="1:28" ht="14" x14ac:dyDescent="0.3">
      <c r="A504" s="40"/>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row>
    <row r="505" spans="1:28" ht="14" x14ac:dyDescent="0.3">
      <c r="A505" s="40"/>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row>
    <row r="506" spans="1:28" ht="14" x14ac:dyDescent="0.3">
      <c r="A506" s="40"/>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row>
    <row r="507" spans="1:28" ht="14" x14ac:dyDescent="0.3">
      <c r="A507" s="40"/>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row>
    <row r="508" spans="1:28" ht="14" x14ac:dyDescent="0.3">
      <c r="A508" s="40"/>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row>
    <row r="509" spans="1:28" ht="14" x14ac:dyDescent="0.3">
      <c r="A509" s="40"/>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row>
    <row r="510" spans="1:28" ht="14" x14ac:dyDescent="0.3">
      <c r="A510" s="40"/>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row>
    <row r="511" spans="1:28" ht="14" x14ac:dyDescent="0.3">
      <c r="A511" s="40"/>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row>
    <row r="512" spans="1:28" ht="14" x14ac:dyDescent="0.3">
      <c r="A512" s="40"/>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row>
    <row r="513" spans="1:28" ht="14" x14ac:dyDescent="0.3">
      <c r="A513" s="40"/>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row>
    <row r="514" spans="1:28" ht="14" x14ac:dyDescent="0.3">
      <c r="A514" s="40"/>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row>
    <row r="515" spans="1:28" ht="14" x14ac:dyDescent="0.3">
      <c r="A515" s="40"/>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row>
    <row r="516" spans="1:28" ht="14" x14ac:dyDescent="0.3">
      <c r="A516" s="40"/>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row>
    <row r="517" spans="1:28" ht="14" x14ac:dyDescent="0.3">
      <c r="A517" s="40"/>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row>
    <row r="518" spans="1:28" ht="14" x14ac:dyDescent="0.3">
      <c r="A518" s="40"/>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row>
    <row r="519" spans="1:28" ht="14" x14ac:dyDescent="0.3">
      <c r="A519" s="40"/>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row>
    <row r="520" spans="1:28" ht="14" x14ac:dyDescent="0.3">
      <c r="A520" s="40"/>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row>
    <row r="521" spans="1:28" ht="14" x14ac:dyDescent="0.3">
      <c r="A521" s="40"/>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row>
    <row r="522" spans="1:28" ht="14" x14ac:dyDescent="0.3">
      <c r="A522" s="40"/>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row>
    <row r="523" spans="1:28" ht="14" x14ac:dyDescent="0.3">
      <c r="A523" s="40"/>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row>
    <row r="524" spans="1:28" ht="14" x14ac:dyDescent="0.3">
      <c r="A524" s="40"/>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row>
    <row r="525" spans="1:28" ht="14" x14ac:dyDescent="0.3">
      <c r="A525" s="40"/>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row>
    <row r="526" spans="1:28" ht="14" x14ac:dyDescent="0.3">
      <c r="A526" s="40"/>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row>
    <row r="527" spans="1:28" ht="14" x14ac:dyDescent="0.3">
      <c r="A527" s="40"/>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row>
    <row r="528" spans="1:28" ht="14" x14ac:dyDescent="0.3">
      <c r="A528" s="40"/>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row>
    <row r="529" spans="1:28" ht="14" x14ac:dyDescent="0.3">
      <c r="A529" s="40"/>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row>
    <row r="530" spans="1:28" ht="14" x14ac:dyDescent="0.3">
      <c r="A530" s="40"/>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row>
    <row r="531" spans="1:28" ht="14" x14ac:dyDescent="0.3">
      <c r="A531" s="40"/>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row>
    <row r="532" spans="1:28" ht="14" x14ac:dyDescent="0.3">
      <c r="A532" s="40"/>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row>
    <row r="533" spans="1:28" ht="14" x14ac:dyDescent="0.3">
      <c r="A533" s="40"/>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row>
    <row r="534" spans="1:28" ht="14" x14ac:dyDescent="0.3">
      <c r="A534" s="40"/>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row>
    <row r="535" spans="1:28" ht="14" x14ac:dyDescent="0.3">
      <c r="A535" s="40"/>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row>
    <row r="536" spans="1:28" ht="14" x14ac:dyDescent="0.3">
      <c r="A536" s="40"/>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row>
    <row r="537" spans="1:28" ht="14" x14ac:dyDescent="0.3">
      <c r="A537" s="40"/>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row>
    <row r="538" spans="1:28" ht="14" x14ac:dyDescent="0.3">
      <c r="A538" s="40"/>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row>
    <row r="539" spans="1:28" ht="14" x14ac:dyDescent="0.3">
      <c r="A539" s="40"/>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row>
    <row r="540" spans="1:28" ht="14" x14ac:dyDescent="0.3">
      <c r="A540" s="40"/>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row>
    <row r="541" spans="1:28" ht="14" x14ac:dyDescent="0.3">
      <c r="A541" s="40"/>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row>
    <row r="542" spans="1:28" ht="14" x14ac:dyDescent="0.3">
      <c r="A542" s="40"/>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row>
    <row r="543" spans="1:28" ht="14" x14ac:dyDescent="0.3">
      <c r="A543" s="40"/>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row>
    <row r="544" spans="1:28" ht="14" x14ac:dyDescent="0.3">
      <c r="A544" s="40"/>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row>
    <row r="545" spans="1:28" ht="14" x14ac:dyDescent="0.3">
      <c r="A545" s="40"/>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row>
    <row r="546" spans="1:28" ht="14" x14ac:dyDescent="0.3">
      <c r="A546" s="40"/>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row>
    <row r="547" spans="1:28" ht="14" x14ac:dyDescent="0.3">
      <c r="A547" s="40"/>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row>
    <row r="548" spans="1:28" ht="14" x14ac:dyDescent="0.3">
      <c r="A548" s="40"/>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row>
    <row r="549" spans="1:28" ht="14" x14ac:dyDescent="0.3">
      <c r="A549" s="40"/>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row>
    <row r="550" spans="1:28" ht="14" x14ac:dyDescent="0.3">
      <c r="A550" s="40"/>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row>
    <row r="551" spans="1:28" ht="14" x14ac:dyDescent="0.3">
      <c r="A551" s="40"/>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row>
    <row r="552" spans="1:28" ht="14" x14ac:dyDescent="0.3">
      <c r="A552" s="40"/>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row>
    <row r="553" spans="1:28" ht="14" x14ac:dyDescent="0.3">
      <c r="A553" s="40"/>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row>
    <row r="554" spans="1:28" ht="14" x14ac:dyDescent="0.3">
      <c r="A554" s="40"/>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row>
    <row r="555" spans="1:28" ht="14" x14ac:dyDescent="0.3">
      <c r="A555" s="40"/>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row>
    <row r="556" spans="1:28" ht="14" x14ac:dyDescent="0.3">
      <c r="A556" s="40"/>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row>
    <row r="557" spans="1:28" ht="14" x14ac:dyDescent="0.3">
      <c r="A557" s="40"/>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row>
    <row r="558" spans="1:28" ht="14" x14ac:dyDescent="0.3">
      <c r="A558" s="40"/>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row>
    <row r="559" spans="1:28" ht="14" x14ac:dyDescent="0.3">
      <c r="A559" s="40"/>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row>
    <row r="560" spans="1:28" ht="14" x14ac:dyDescent="0.3">
      <c r="A560" s="40"/>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row>
    <row r="561" spans="1:28" ht="14" x14ac:dyDescent="0.3">
      <c r="A561" s="40"/>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row>
    <row r="562" spans="1:28" ht="14" x14ac:dyDescent="0.3">
      <c r="A562" s="40"/>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row>
    <row r="563" spans="1:28" ht="14" x14ac:dyDescent="0.3">
      <c r="A563" s="40"/>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row>
    <row r="564" spans="1:28" ht="14" x14ac:dyDescent="0.3">
      <c r="A564" s="40"/>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row>
    <row r="565" spans="1:28" ht="14" x14ac:dyDescent="0.3">
      <c r="A565" s="40"/>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row>
    <row r="566" spans="1:28" ht="14" x14ac:dyDescent="0.3">
      <c r="A566" s="40"/>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row>
    <row r="567" spans="1:28" ht="14" x14ac:dyDescent="0.3">
      <c r="A567" s="40"/>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row>
    <row r="568" spans="1:28" ht="14" x14ac:dyDescent="0.3">
      <c r="A568" s="40"/>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row>
    <row r="569" spans="1:28" ht="14" x14ac:dyDescent="0.3">
      <c r="A569" s="40"/>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row>
    <row r="570" spans="1:28" ht="14" x14ac:dyDescent="0.3">
      <c r="A570" s="40"/>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row>
    <row r="571" spans="1:28" ht="14" x14ac:dyDescent="0.3">
      <c r="A571" s="40"/>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row>
    <row r="572" spans="1:28" ht="14" x14ac:dyDescent="0.3">
      <c r="A572" s="40"/>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row>
    <row r="573" spans="1:28" ht="14" x14ac:dyDescent="0.3">
      <c r="A573" s="40"/>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row>
    <row r="574" spans="1:28" ht="14" x14ac:dyDescent="0.3">
      <c r="A574" s="40"/>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row>
    <row r="575" spans="1:28" ht="14" x14ac:dyDescent="0.3">
      <c r="A575" s="40"/>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row>
    <row r="576" spans="1:28" ht="14" x14ac:dyDescent="0.3">
      <c r="A576" s="40"/>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row>
    <row r="577" spans="1:28" ht="14" x14ac:dyDescent="0.3">
      <c r="A577" s="40"/>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row>
    <row r="578" spans="1:28" ht="14" x14ac:dyDescent="0.3">
      <c r="A578" s="40"/>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row>
    <row r="579" spans="1:28" ht="14" x14ac:dyDescent="0.3">
      <c r="A579" s="40"/>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row>
    <row r="580" spans="1:28" ht="14" x14ac:dyDescent="0.3">
      <c r="A580" s="40"/>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row>
    <row r="581" spans="1:28" ht="14" x14ac:dyDescent="0.3">
      <c r="A581" s="40"/>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row>
    <row r="582" spans="1:28" ht="14" x14ac:dyDescent="0.3">
      <c r="A582" s="40"/>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row>
    <row r="583" spans="1:28" ht="14" x14ac:dyDescent="0.3">
      <c r="A583" s="40"/>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row>
    <row r="584" spans="1:28" ht="14" x14ac:dyDescent="0.3">
      <c r="A584" s="40"/>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row>
    <row r="585" spans="1:28" ht="14" x14ac:dyDescent="0.3">
      <c r="A585" s="40"/>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row>
    <row r="586" spans="1:28" ht="14" x14ac:dyDescent="0.3">
      <c r="A586" s="40"/>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row>
    <row r="587" spans="1:28" ht="14" x14ac:dyDescent="0.3">
      <c r="A587" s="40"/>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row>
    <row r="588" spans="1:28" ht="14" x14ac:dyDescent="0.3">
      <c r="A588" s="40"/>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row>
    <row r="589" spans="1:28" ht="14" x14ac:dyDescent="0.3">
      <c r="A589" s="40"/>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row>
    <row r="590" spans="1:28" ht="14" x14ac:dyDescent="0.3">
      <c r="A590" s="40"/>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row>
    <row r="591" spans="1:28" ht="14" x14ac:dyDescent="0.3">
      <c r="A591" s="40"/>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row>
    <row r="592" spans="1:28" ht="14" x14ac:dyDescent="0.3">
      <c r="A592" s="40"/>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row>
    <row r="593" spans="1:28" ht="14" x14ac:dyDescent="0.3">
      <c r="A593" s="40"/>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row>
    <row r="594" spans="1:28" ht="14" x14ac:dyDescent="0.3">
      <c r="A594" s="40"/>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row>
    <row r="595" spans="1:28" ht="14" x14ac:dyDescent="0.3">
      <c r="A595" s="40"/>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row>
    <row r="596" spans="1:28" ht="14" x14ac:dyDescent="0.3">
      <c r="A596" s="40"/>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row>
    <row r="597" spans="1:28" ht="14" x14ac:dyDescent="0.3">
      <c r="A597" s="40"/>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row>
    <row r="598" spans="1:28" ht="14" x14ac:dyDescent="0.3">
      <c r="A598" s="40"/>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row>
    <row r="599" spans="1:28" ht="14" x14ac:dyDescent="0.3">
      <c r="A599" s="40"/>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row>
    <row r="600" spans="1:28" ht="14" x14ac:dyDescent="0.3">
      <c r="A600" s="40"/>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row>
    <row r="601" spans="1:28" ht="14" x14ac:dyDescent="0.3">
      <c r="A601" s="40"/>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row>
    <row r="602" spans="1:28" ht="14" x14ac:dyDescent="0.3">
      <c r="A602" s="40"/>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row>
    <row r="603" spans="1:28" ht="14" x14ac:dyDescent="0.3">
      <c r="A603" s="40"/>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row>
    <row r="604" spans="1:28" ht="14" x14ac:dyDescent="0.3">
      <c r="A604" s="40"/>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row>
    <row r="605" spans="1:28" ht="14" x14ac:dyDescent="0.3">
      <c r="A605" s="40"/>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row>
    <row r="606" spans="1:28" ht="14" x14ac:dyDescent="0.3">
      <c r="A606" s="40"/>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row>
    <row r="607" spans="1:28" ht="14" x14ac:dyDescent="0.3">
      <c r="A607" s="40"/>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row>
    <row r="608" spans="1:28" ht="14" x14ac:dyDescent="0.3">
      <c r="A608" s="40"/>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row>
    <row r="609" spans="1:28" ht="14" x14ac:dyDescent="0.3">
      <c r="A609" s="40"/>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row>
    <row r="610" spans="1:28" ht="14" x14ac:dyDescent="0.3">
      <c r="A610" s="40"/>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row>
    <row r="611" spans="1:28" ht="14" x14ac:dyDescent="0.3">
      <c r="A611" s="40"/>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row>
    <row r="612" spans="1:28" ht="14" x14ac:dyDescent="0.3">
      <c r="A612" s="40"/>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row>
    <row r="613" spans="1:28" ht="14" x14ac:dyDescent="0.3">
      <c r="A613" s="40"/>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row>
    <row r="614" spans="1:28" ht="14" x14ac:dyDescent="0.3">
      <c r="A614" s="40"/>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row>
    <row r="615" spans="1:28" ht="14" x14ac:dyDescent="0.3">
      <c r="A615" s="40"/>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row>
    <row r="616" spans="1:28" ht="14" x14ac:dyDescent="0.3">
      <c r="A616" s="40"/>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row>
    <row r="617" spans="1:28" ht="14" x14ac:dyDescent="0.3">
      <c r="A617" s="40"/>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row>
    <row r="618" spans="1:28" ht="14" x14ac:dyDescent="0.3">
      <c r="A618" s="40"/>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row>
    <row r="619" spans="1:28" ht="14" x14ac:dyDescent="0.3">
      <c r="A619" s="40"/>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row>
    <row r="620" spans="1:28" ht="14" x14ac:dyDescent="0.3">
      <c r="A620" s="40"/>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row>
    <row r="621" spans="1:28" ht="14" x14ac:dyDescent="0.3">
      <c r="A621" s="40"/>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row>
    <row r="622" spans="1:28" ht="14" x14ac:dyDescent="0.3">
      <c r="A622" s="40"/>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row>
    <row r="623" spans="1:28" ht="14" x14ac:dyDescent="0.3">
      <c r="A623" s="40"/>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row>
    <row r="624" spans="1:28" ht="14" x14ac:dyDescent="0.3">
      <c r="A624" s="40"/>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row>
    <row r="625" spans="1:28" ht="14" x14ac:dyDescent="0.3">
      <c r="A625" s="40"/>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row>
    <row r="626" spans="1:28" ht="14" x14ac:dyDescent="0.3">
      <c r="A626" s="40"/>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row>
    <row r="627" spans="1:28" ht="14" x14ac:dyDescent="0.3">
      <c r="A627" s="40"/>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row>
    <row r="628" spans="1:28" ht="14" x14ac:dyDescent="0.3">
      <c r="A628" s="40"/>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row>
    <row r="629" spans="1:28" ht="14" x14ac:dyDescent="0.3">
      <c r="A629" s="40"/>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row>
    <row r="630" spans="1:28" ht="14" x14ac:dyDescent="0.3">
      <c r="A630" s="40"/>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row>
    <row r="631" spans="1:28" ht="14" x14ac:dyDescent="0.3">
      <c r="A631" s="40"/>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row>
    <row r="632" spans="1:28" ht="14" x14ac:dyDescent="0.3">
      <c r="A632" s="40"/>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row>
    <row r="633" spans="1:28" ht="14" x14ac:dyDescent="0.3">
      <c r="A633" s="40"/>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row>
    <row r="634" spans="1:28" ht="14" x14ac:dyDescent="0.3">
      <c r="A634" s="40"/>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row>
    <row r="635" spans="1:28" ht="14" x14ac:dyDescent="0.3">
      <c r="A635" s="40"/>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row>
    <row r="636" spans="1:28" ht="14" x14ac:dyDescent="0.3">
      <c r="A636" s="40"/>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row>
    <row r="637" spans="1:28" ht="14" x14ac:dyDescent="0.3">
      <c r="A637" s="40"/>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row>
    <row r="638" spans="1:28" ht="14" x14ac:dyDescent="0.3">
      <c r="A638" s="40"/>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row>
    <row r="639" spans="1:28" ht="14" x14ac:dyDescent="0.3">
      <c r="A639" s="40"/>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row>
    <row r="640" spans="1:28" ht="14" x14ac:dyDescent="0.3">
      <c r="A640" s="40"/>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row>
    <row r="641" spans="1:28" ht="14" x14ac:dyDescent="0.3">
      <c r="A641" s="40"/>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row>
    <row r="642" spans="1:28" ht="14" x14ac:dyDescent="0.3">
      <c r="A642" s="40"/>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row>
    <row r="643" spans="1:28" ht="14" x14ac:dyDescent="0.3">
      <c r="A643" s="40"/>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row>
    <row r="644" spans="1:28" ht="14" x14ac:dyDescent="0.3">
      <c r="A644" s="40"/>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row>
    <row r="645" spans="1:28" ht="14" x14ac:dyDescent="0.3">
      <c r="A645" s="40"/>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row>
    <row r="646" spans="1:28" ht="14" x14ac:dyDescent="0.3">
      <c r="A646" s="40"/>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row>
    <row r="647" spans="1:28" ht="14" x14ac:dyDescent="0.3">
      <c r="A647" s="40"/>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row>
    <row r="648" spans="1:28" ht="14" x14ac:dyDescent="0.3">
      <c r="A648" s="40"/>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row>
    <row r="649" spans="1:28" ht="14" x14ac:dyDescent="0.3">
      <c r="A649" s="40"/>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row>
    <row r="650" spans="1:28" ht="14" x14ac:dyDescent="0.3">
      <c r="A650" s="40"/>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row>
    <row r="651" spans="1:28" ht="14" x14ac:dyDescent="0.3">
      <c r="A651" s="40"/>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row>
    <row r="652" spans="1:28" ht="14" x14ac:dyDescent="0.3">
      <c r="A652" s="40"/>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row>
    <row r="653" spans="1:28" ht="14" x14ac:dyDescent="0.3">
      <c r="A653" s="40"/>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row>
    <row r="654" spans="1:28" ht="14" x14ac:dyDescent="0.3">
      <c r="A654" s="40"/>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row>
    <row r="655" spans="1:28" ht="14" x14ac:dyDescent="0.3">
      <c r="A655" s="40"/>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row>
    <row r="656" spans="1:28" ht="14" x14ac:dyDescent="0.3">
      <c r="A656" s="40"/>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row>
    <row r="657" spans="1:28" ht="14" x14ac:dyDescent="0.3">
      <c r="A657" s="40"/>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row>
    <row r="658" spans="1:28" ht="14" x14ac:dyDescent="0.3">
      <c r="A658" s="40"/>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row>
    <row r="659" spans="1:28" ht="14" x14ac:dyDescent="0.3">
      <c r="A659" s="40"/>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row>
    <row r="660" spans="1:28" ht="14" x14ac:dyDescent="0.3">
      <c r="A660" s="40"/>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row>
    <row r="661" spans="1:28" ht="14" x14ac:dyDescent="0.3">
      <c r="A661" s="40"/>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row>
    <row r="662" spans="1:28" ht="14" x14ac:dyDescent="0.3">
      <c r="A662" s="40"/>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row>
    <row r="663" spans="1:28" ht="14" x14ac:dyDescent="0.3">
      <c r="A663" s="40"/>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row>
    <row r="664" spans="1:28" ht="14" x14ac:dyDescent="0.3">
      <c r="A664" s="40"/>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row>
    <row r="665" spans="1:28" ht="14" x14ac:dyDescent="0.3">
      <c r="A665" s="40"/>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row>
    <row r="666" spans="1:28" ht="14" x14ac:dyDescent="0.3">
      <c r="A666" s="40"/>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row>
    <row r="667" spans="1:28" ht="14" x14ac:dyDescent="0.3">
      <c r="A667" s="40"/>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row>
    <row r="668" spans="1:28" ht="14" x14ac:dyDescent="0.3">
      <c r="A668" s="40"/>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row>
    <row r="669" spans="1:28" ht="14" x14ac:dyDescent="0.3">
      <c r="A669" s="40"/>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row>
    <row r="670" spans="1:28" ht="14" x14ac:dyDescent="0.3">
      <c r="A670" s="40"/>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row>
    <row r="671" spans="1:28" ht="14" x14ac:dyDescent="0.3">
      <c r="A671" s="40"/>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row>
    <row r="672" spans="1:28" ht="14" x14ac:dyDescent="0.3">
      <c r="A672" s="40"/>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row>
    <row r="673" spans="1:28" ht="14" x14ac:dyDescent="0.3">
      <c r="A673" s="40"/>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row>
    <row r="674" spans="1:28" ht="14" x14ac:dyDescent="0.3">
      <c r="A674" s="40"/>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row>
    <row r="675" spans="1:28" ht="14" x14ac:dyDescent="0.3">
      <c r="A675" s="40"/>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row>
    <row r="676" spans="1:28" ht="14" x14ac:dyDescent="0.3">
      <c r="A676" s="40"/>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row>
    <row r="677" spans="1:28" ht="14" x14ac:dyDescent="0.3">
      <c r="A677" s="40"/>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row>
    <row r="678" spans="1:28" ht="14" x14ac:dyDescent="0.3">
      <c r="A678" s="40"/>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row>
    <row r="679" spans="1:28" ht="14" x14ac:dyDescent="0.3">
      <c r="A679" s="40"/>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row>
    <row r="680" spans="1:28" ht="14" x14ac:dyDescent="0.3">
      <c r="A680" s="40"/>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row>
    <row r="681" spans="1:28" ht="14" x14ac:dyDescent="0.3">
      <c r="A681" s="40"/>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row>
    <row r="682" spans="1:28" ht="14" x14ac:dyDescent="0.3">
      <c r="A682" s="40"/>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row>
    <row r="683" spans="1:28" ht="14" x14ac:dyDescent="0.3">
      <c r="A683" s="40"/>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row>
    <row r="684" spans="1:28" ht="14" x14ac:dyDescent="0.3">
      <c r="A684" s="40"/>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row>
    <row r="685" spans="1:28" ht="14" x14ac:dyDescent="0.3">
      <c r="A685" s="40"/>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row>
    <row r="686" spans="1:28" ht="14" x14ac:dyDescent="0.3">
      <c r="A686" s="40"/>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row>
    <row r="687" spans="1:28" ht="14" x14ac:dyDescent="0.3">
      <c r="A687" s="40"/>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row>
    <row r="688" spans="1:28" ht="14" x14ac:dyDescent="0.3">
      <c r="A688" s="40"/>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row>
    <row r="689" spans="1:28" ht="14" x14ac:dyDescent="0.3">
      <c r="A689" s="40"/>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row>
    <row r="690" spans="1:28" ht="14" x14ac:dyDescent="0.3">
      <c r="A690" s="40"/>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row>
    <row r="691" spans="1:28" ht="14" x14ac:dyDescent="0.3">
      <c r="A691" s="40"/>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row>
    <row r="692" spans="1:28" ht="14" x14ac:dyDescent="0.3">
      <c r="A692" s="40"/>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row>
    <row r="693" spans="1:28" ht="14" x14ac:dyDescent="0.3">
      <c r="A693" s="40"/>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row>
    <row r="694" spans="1:28" ht="14" x14ac:dyDescent="0.3">
      <c r="A694" s="40"/>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row>
    <row r="695" spans="1:28" ht="14" x14ac:dyDescent="0.3">
      <c r="A695" s="40"/>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row>
    <row r="696" spans="1:28" ht="14" x14ac:dyDescent="0.3">
      <c r="A696" s="40"/>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row>
    <row r="697" spans="1:28" ht="14" x14ac:dyDescent="0.3">
      <c r="A697" s="40"/>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row>
    <row r="698" spans="1:28" ht="14" x14ac:dyDescent="0.3">
      <c r="A698" s="40"/>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row>
    <row r="699" spans="1:28" ht="14" x14ac:dyDescent="0.3">
      <c r="A699" s="40"/>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row>
    <row r="700" spans="1:28" ht="14" x14ac:dyDescent="0.3">
      <c r="A700" s="40"/>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row>
    <row r="701" spans="1:28" ht="14" x14ac:dyDescent="0.3">
      <c r="A701" s="40"/>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row>
    <row r="702" spans="1:28" ht="14" x14ac:dyDescent="0.3">
      <c r="A702" s="40"/>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row>
    <row r="703" spans="1:28" ht="14" x14ac:dyDescent="0.3">
      <c r="A703" s="40"/>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row>
    <row r="704" spans="1:28" ht="14" x14ac:dyDescent="0.3">
      <c r="A704" s="40"/>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row>
    <row r="705" spans="1:28" ht="14" x14ac:dyDescent="0.3">
      <c r="A705" s="40"/>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row>
    <row r="706" spans="1:28" ht="14" x14ac:dyDescent="0.3">
      <c r="A706" s="40"/>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row>
    <row r="707" spans="1:28" ht="14" x14ac:dyDescent="0.3">
      <c r="A707" s="40"/>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row>
    <row r="708" spans="1:28" ht="14" x14ac:dyDescent="0.3">
      <c r="A708" s="40"/>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row>
    <row r="709" spans="1:28" ht="14" x14ac:dyDescent="0.3">
      <c r="A709" s="40"/>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row>
    <row r="710" spans="1:28" ht="14" x14ac:dyDescent="0.3">
      <c r="A710" s="40"/>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row>
    <row r="711" spans="1:28" ht="14" x14ac:dyDescent="0.3">
      <c r="A711" s="40"/>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row>
    <row r="712" spans="1:28" ht="14" x14ac:dyDescent="0.3">
      <c r="A712" s="40"/>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row>
    <row r="713" spans="1:28" ht="14" x14ac:dyDescent="0.3">
      <c r="A713" s="40"/>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row>
    <row r="714" spans="1:28" ht="14" x14ac:dyDescent="0.3">
      <c r="A714" s="40"/>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row>
    <row r="715" spans="1:28" ht="14" x14ac:dyDescent="0.3">
      <c r="A715" s="40"/>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row>
    <row r="716" spans="1:28" ht="14" x14ac:dyDescent="0.3">
      <c r="A716" s="40"/>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row>
    <row r="717" spans="1:28" ht="14" x14ac:dyDescent="0.3">
      <c r="A717" s="40"/>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row>
    <row r="718" spans="1:28" ht="14" x14ac:dyDescent="0.3">
      <c r="A718" s="40"/>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row>
    <row r="719" spans="1:28" ht="14" x14ac:dyDescent="0.3">
      <c r="A719" s="40"/>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row>
    <row r="720" spans="1:28" ht="14" x14ac:dyDescent="0.3">
      <c r="A720" s="40"/>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row>
    <row r="721" spans="1:28" ht="14" x14ac:dyDescent="0.3">
      <c r="A721" s="40"/>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row>
    <row r="722" spans="1:28" ht="14" x14ac:dyDescent="0.3">
      <c r="A722" s="40"/>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row>
    <row r="723" spans="1:28" ht="14" x14ac:dyDescent="0.3">
      <c r="A723" s="40"/>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row>
    <row r="724" spans="1:28" ht="14" x14ac:dyDescent="0.3">
      <c r="A724" s="40"/>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row>
    <row r="725" spans="1:28" ht="14" x14ac:dyDescent="0.3">
      <c r="A725" s="40"/>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row>
    <row r="726" spans="1:28" ht="14" x14ac:dyDescent="0.3">
      <c r="A726" s="40"/>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row>
    <row r="727" spans="1:28" ht="14" x14ac:dyDescent="0.3">
      <c r="A727" s="40"/>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row>
    <row r="728" spans="1:28" ht="14" x14ac:dyDescent="0.3">
      <c r="A728" s="40"/>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row>
    <row r="729" spans="1:28" ht="14" x14ac:dyDescent="0.3">
      <c r="A729" s="40"/>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row>
    <row r="730" spans="1:28" ht="14" x14ac:dyDescent="0.3">
      <c r="A730" s="40"/>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row>
    <row r="731" spans="1:28" ht="14" x14ac:dyDescent="0.3">
      <c r="A731" s="40"/>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row>
    <row r="732" spans="1:28" ht="14" x14ac:dyDescent="0.3">
      <c r="A732" s="40"/>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row>
    <row r="733" spans="1:28" ht="14" x14ac:dyDescent="0.3">
      <c r="A733" s="40"/>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row>
    <row r="734" spans="1:28" ht="14" x14ac:dyDescent="0.3">
      <c r="A734" s="40"/>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row>
    <row r="735" spans="1:28" ht="14" x14ac:dyDescent="0.3">
      <c r="A735" s="40"/>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row>
    <row r="736" spans="1:28" ht="14" x14ac:dyDescent="0.3">
      <c r="A736" s="40"/>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row>
    <row r="737" spans="1:28" ht="14" x14ac:dyDescent="0.3">
      <c r="A737" s="40"/>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row>
    <row r="738" spans="1:28" ht="14" x14ac:dyDescent="0.3">
      <c r="A738" s="40"/>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row>
    <row r="739" spans="1:28" ht="14" x14ac:dyDescent="0.3">
      <c r="A739" s="40"/>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row>
    <row r="740" spans="1:28" ht="14" x14ac:dyDescent="0.3">
      <c r="A740" s="40"/>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row>
    <row r="741" spans="1:28" ht="14" x14ac:dyDescent="0.3">
      <c r="A741" s="40"/>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row>
    <row r="742" spans="1:28" ht="14" x14ac:dyDescent="0.3">
      <c r="A742" s="40"/>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row>
    <row r="743" spans="1:28" ht="14" x14ac:dyDescent="0.3">
      <c r="A743" s="40"/>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row>
    <row r="744" spans="1:28" ht="14" x14ac:dyDescent="0.3">
      <c r="A744" s="40"/>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row>
    <row r="745" spans="1:28" ht="14" x14ac:dyDescent="0.3">
      <c r="A745" s="40"/>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row>
    <row r="746" spans="1:28" ht="14" x14ac:dyDescent="0.3">
      <c r="A746" s="40"/>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row>
    <row r="747" spans="1:28" ht="14" x14ac:dyDescent="0.3">
      <c r="A747" s="40"/>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row>
    <row r="748" spans="1:28" ht="14" x14ac:dyDescent="0.3">
      <c r="A748" s="40"/>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row>
    <row r="749" spans="1:28" ht="14" x14ac:dyDescent="0.3">
      <c r="A749" s="40"/>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row>
    <row r="750" spans="1:28" ht="14" x14ac:dyDescent="0.3">
      <c r="A750" s="40"/>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row>
    <row r="751" spans="1:28" ht="14" x14ac:dyDescent="0.3">
      <c r="A751" s="40"/>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row>
    <row r="752" spans="1:28" ht="14" x14ac:dyDescent="0.3">
      <c r="A752" s="40"/>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row>
    <row r="753" spans="1:28" ht="14" x14ac:dyDescent="0.3">
      <c r="A753" s="40"/>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row>
    <row r="754" spans="1:28" ht="14" x14ac:dyDescent="0.3">
      <c r="A754" s="40"/>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row>
    <row r="755" spans="1:28" ht="14" x14ac:dyDescent="0.3">
      <c r="A755" s="40"/>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row>
    <row r="756" spans="1:28" ht="14" x14ac:dyDescent="0.3">
      <c r="A756" s="40"/>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row>
    <row r="757" spans="1:28" ht="14" x14ac:dyDescent="0.3">
      <c r="A757" s="40"/>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row>
    <row r="758" spans="1:28" ht="14" x14ac:dyDescent="0.3">
      <c r="A758" s="40"/>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row>
    <row r="759" spans="1:28" ht="14" x14ac:dyDescent="0.3">
      <c r="A759" s="40"/>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row>
    <row r="760" spans="1:28" ht="14" x14ac:dyDescent="0.3">
      <c r="A760" s="40"/>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row>
    <row r="761" spans="1:28" ht="14" x14ac:dyDescent="0.3">
      <c r="A761" s="40"/>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row>
    <row r="762" spans="1:28" ht="14" x14ac:dyDescent="0.3">
      <c r="A762" s="40"/>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row>
    <row r="763" spans="1:28" ht="14" x14ac:dyDescent="0.3">
      <c r="A763" s="40"/>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row>
    <row r="764" spans="1:28" ht="14" x14ac:dyDescent="0.3">
      <c r="A764" s="40"/>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row>
    <row r="765" spans="1:28" ht="14" x14ac:dyDescent="0.3">
      <c r="A765" s="40"/>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row>
    <row r="766" spans="1:28" ht="14" x14ac:dyDescent="0.3">
      <c r="A766" s="40"/>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row>
    <row r="767" spans="1:28" ht="14" x14ac:dyDescent="0.3">
      <c r="A767" s="40"/>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row>
    <row r="768" spans="1:28" ht="14" x14ac:dyDescent="0.3">
      <c r="A768" s="40"/>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row>
    <row r="769" spans="1:28" ht="14" x14ac:dyDescent="0.3">
      <c r="A769" s="40"/>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row>
    <row r="770" spans="1:28" ht="14" x14ac:dyDescent="0.3">
      <c r="A770" s="40"/>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row>
    <row r="771" spans="1:28" ht="14" x14ac:dyDescent="0.3">
      <c r="A771" s="40"/>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row>
    <row r="772" spans="1:28" ht="14" x14ac:dyDescent="0.3">
      <c r="A772" s="40"/>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row>
    <row r="773" spans="1:28" ht="14" x14ac:dyDescent="0.3">
      <c r="A773" s="40"/>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row>
    <row r="774" spans="1:28" ht="14" x14ac:dyDescent="0.3">
      <c r="A774" s="40"/>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row>
    <row r="775" spans="1:28" ht="14" x14ac:dyDescent="0.3">
      <c r="A775" s="40"/>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row>
    <row r="776" spans="1:28" ht="14" x14ac:dyDescent="0.3">
      <c r="A776" s="40"/>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row>
    <row r="777" spans="1:28" ht="14" x14ac:dyDescent="0.3">
      <c r="A777" s="40"/>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row>
    <row r="778" spans="1:28" ht="14" x14ac:dyDescent="0.3">
      <c r="A778" s="40"/>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row>
    <row r="779" spans="1:28" ht="14" x14ac:dyDescent="0.3">
      <c r="A779" s="40"/>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row>
    <row r="780" spans="1:28" ht="14" x14ac:dyDescent="0.3">
      <c r="A780" s="40"/>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row>
    <row r="781" spans="1:28" ht="14" x14ac:dyDescent="0.3">
      <c r="A781" s="40"/>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row>
    <row r="782" spans="1:28" ht="14" x14ac:dyDescent="0.3">
      <c r="A782" s="40"/>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row>
    <row r="783" spans="1:28" ht="14" x14ac:dyDescent="0.3">
      <c r="A783" s="40"/>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row>
    <row r="784" spans="1:28" ht="14" x14ac:dyDescent="0.3">
      <c r="A784" s="40"/>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row>
    <row r="785" spans="1:28" ht="14" x14ac:dyDescent="0.3">
      <c r="A785" s="40"/>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row>
    <row r="786" spans="1:28" ht="14" x14ac:dyDescent="0.3">
      <c r="A786" s="40"/>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row>
    <row r="787" spans="1:28" ht="14" x14ac:dyDescent="0.3">
      <c r="A787" s="40"/>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row>
    <row r="788" spans="1:28" ht="14" x14ac:dyDescent="0.3">
      <c r="A788" s="40"/>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row>
    <row r="789" spans="1:28" ht="14" x14ac:dyDescent="0.3">
      <c r="A789" s="40"/>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row>
    <row r="790" spans="1:28" ht="14" x14ac:dyDescent="0.3">
      <c r="A790" s="40"/>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row>
    <row r="791" spans="1:28" ht="14" x14ac:dyDescent="0.3">
      <c r="A791" s="40"/>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row>
    <row r="792" spans="1:28" ht="14" x14ac:dyDescent="0.3">
      <c r="A792" s="40"/>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row>
    <row r="793" spans="1:28" ht="14" x14ac:dyDescent="0.3">
      <c r="A793" s="40"/>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row>
    <row r="794" spans="1:28" ht="14" x14ac:dyDescent="0.3">
      <c r="A794" s="40"/>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row>
    <row r="795" spans="1:28" ht="14" x14ac:dyDescent="0.3">
      <c r="A795" s="40"/>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row>
    <row r="796" spans="1:28" ht="14" x14ac:dyDescent="0.3">
      <c r="A796" s="40"/>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row>
    <row r="797" spans="1:28" ht="14" x14ac:dyDescent="0.3">
      <c r="A797" s="40"/>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row>
    <row r="798" spans="1:28" ht="14" x14ac:dyDescent="0.3">
      <c r="A798" s="40"/>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row>
    <row r="799" spans="1:28" ht="14" x14ac:dyDescent="0.3">
      <c r="A799" s="40"/>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row>
    <row r="800" spans="1:28" ht="14" x14ac:dyDescent="0.3">
      <c r="A800" s="40"/>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row>
    <row r="801" spans="1:28" ht="14" x14ac:dyDescent="0.3">
      <c r="A801" s="40"/>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row>
    <row r="802" spans="1:28" ht="14" x14ac:dyDescent="0.3">
      <c r="A802" s="40"/>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row>
    <row r="803" spans="1:28" ht="14" x14ac:dyDescent="0.3">
      <c r="A803" s="40"/>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row>
    <row r="804" spans="1:28" ht="14" x14ac:dyDescent="0.3">
      <c r="A804" s="40"/>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row>
    <row r="805" spans="1:28" ht="14" x14ac:dyDescent="0.3">
      <c r="A805" s="40"/>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row>
    <row r="806" spans="1:28" ht="14" x14ac:dyDescent="0.3">
      <c r="A806" s="40"/>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row>
    <row r="807" spans="1:28" ht="14" x14ac:dyDescent="0.3">
      <c r="A807" s="40"/>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row>
    <row r="808" spans="1:28" ht="14" x14ac:dyDescent="0.3">
      <c r="A808" s="40"/>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row>
    <row r="809" spans="1:28" ht="14" x14ac:dyDescent="0.3">
      <c r="A809" s="40"/>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row>
    <row r="810" spans="1:28" ht="14" x14ac:dyDescent="0.3">
      <c r="A810" s="40"/>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row>
    <row r="811" spans="1:28" ht="14" x14ac:dyDescent="0.3">
      <c r="A811" s="40"/>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row>
    <row r="812" spans="1:28" ht="14" x14ac:dyDescent="0.3">
      <c r="A812" s="40"/>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row>
    <row r="813" spans="1:28" ht="14" x14ac:dyDescent="0.3">
      <c r="A813" s="40"/>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row>
    <row r="814" spans="1:28" ht="14" x14ac:dyDescent="0.3">
      <c r="A814" s="40"/>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row>
    <row r="815" spans="1:28" ht="14" x14ac:dyDescent="0.3">
      <c r="A815" s="40"/>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row>
    <row r="816" spans="1:28" ht="14" x14ac:dyDescent="0.3">
      <c r="A816" s="40"/>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row>
    <row r="817" spans="1:28" ht="14" x14ac:dyDescent="0.3">
      <c r="A817" s="40"/>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row>
    <row r="818" spans="1:28" ht="14" x14ac:dyDescent="0.3">
      <c r="A818" s="40"/>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row>
    <row r="819" spans="1:28" ht="14" x14ac:dyDescent="0.3">
      <c r="A819" s="40"/>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row>
    <row r="820" spans="1:28" ht="14" x14ac:dyDescent="0.3">
      <c r="A820" s="40"/>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row>
    <row r="821" spans="1:28" ht="14" x14ac:dyDescent="0.3">
      <c r="A821" s="40"/>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row>
    <row r="822" spans="1:28" ht="14" x14ac:dyDescent="0.3">
      <c r="A822" s="40"/>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row>
    <row r="823" spans="1:28" ht="14" x14ac:dyDescent="0.3">
      <c r="A823" s="40"/>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row>
    <row r="824" spans="1:28" ht="14" x14ac:dyDescent="0.3">
      <c r="A824" s="40"/>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row>
    <row r="825" spans="1:28" ht="14" x14ac:dyDescent="0.3">
      <c r="A825" s="40"/>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row>
    <row r="826" spans="1:28" ht="14" x14ac:dyDescent="0.3">
      <c r="A826" s="40"/>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row>
    <row r="827" spans="1:28" ht="14" x14ac:dyDescent="0.3">
      <c r="A827" s="40"/>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row>
    <row r="828" spans="1:28" ht="14" x14ac:dyDescent="0.3">
      <c r="A828" s="40"/>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row>
    <row r="829" spans="1:28" ht="14" x14ac:dyDescent="0.3">
      <c r="A829" s="40"/>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row>
    <row r="830" spans="1:28" ht="14" x14ac:dyDescent="0.3">
      <c r="A830" s="40"/>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row>
    <row r="831" spans="1:28" ht="14" x14ac:dyDescent="0.3">
      <c r="A831" s="40"/>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row>
    <row r="832" spans="1:28" ht="14" x14ac:dyDescent="0.3">
      <c r="A832" s="40"/>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row>
    <row r="833" spans="1:28" ht="14" x14ac:dyDescent="0.3">
      <c r="A833" s="40"/>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row>
    <row r="834" spans="1:28" ht="14" x14ac:dyDescent="0.3">
      <c r="A834" s="40"/>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row>
    <row r="835" spans="1:28" ht="14" x14ac:dyDescent="0.3">
      <c r="A835" s="40"/>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row>
    <row r="836" spans="1:28" ht="14" x14ac:dyDescent="0.3">
      <c r="A836" s="40"/>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row>
    <row r="837" spans="1:28" ht="14" x14ac:dyDescent="0.3">
      <c r="A837" s="40"/>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row>
    <row r="838" spans="1:28" ht="14" x14ac:dyDescent="0.3">
      <c r="A838" s="40"/>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row>
    <row r="839" spans="1:28" ht="14" x14ac:dyDescent="0.3">
      <c r="A839" s="40"/>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row>
    <row r="840" spans="1:28" ht="14" x14ac:dyDescent="0.3">
      <c r="A840" s="40"/>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row>
    <row r="841" spans="1:28" ht="14" x14ac:dyDescent="0.3">
      <c r="A841" s="40"/>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row>
    <row r="842" spans="1:28" ht="14" x14ac:dyDescent="0.3">
      <c r="A842" s="40"/>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row>
    <row r="843" spans="1:28" ht="14" x14ac:dyDescent="0.3">
      <c r="A843" s="40"/>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row>
    <row r="844" spans="1:28" ht="14" x14ac:dyDescent="0.3">
      <c r="A844" s="40"/>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row>
    <row r="845" spans="1:28" ht="14" x14ac:dyDescent="0.3">
      <c r="A845" s="40"/>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row>
    <row r="846" spans="1:28" ht="14" x14ac:dyDescent="0.3">
      <c r="A846" s="40"/>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row>
    <row r="847" spans="1:28" ht="14" x14ac:dyDescent="0.3">
      <c r="A847" s="40"/>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row>
    <row r="848" spans="1:28" ht="14" x14ac:dyDescent="0.3">
      <c r="A848" s="40"/>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row>
    <row r="849" spans="1:28" ht="14" x14ac:dyDescent="0.3">
      <c r="A849" s="40"/>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row>
    <row r="850" spans="1:28" ht="14" x14ac:dyDescent="0.3">
      <c r="A850" s="40"/>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row>
    <row r="851" spans="1:28" ht="14" x14ac:dyDescent="0.3">
      <c r="A851" s="40"/>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row>
    <row r="852" spans="1:28" ht="14" x14ac:dyDescent="0.3">
      <c r="A852" s="40"/>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row>
    <row r="853" spans="1:28" ht="14" x14ac:dyDescent="0.3">
      <c r="A853" s="40"/>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row>
    <row r="854" spans="1:28" ht="14" x14ac:dyDescent="0.3">
      <c r="A854" s="40"/>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row>
    <row r="855" spans="1:28" ht="14" x14ac:dyDescent="0.3">
      <c r="A855" s="40"/>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row>
    <row r="856" spans="1:28" ht="14" x14ac:dyDescent="0.3">
      <c r="A856" s="40"/>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row>
    <row r="857" spans="1:28" ht="14" x14ac:dyDescent="0.3">
      <c r="A857" s="40"/>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row>
    <row r="858" spans="1:28" ht="14" x14ac:dyDescent="0.3">
      <c r="A858" s="40"/>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row>
    <row r="859" spans="1:28" ht="14" x14ac:dyDescent="0.3">
      <c r="A859" s="40"/>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row>
    <row r="860" spans="1:28" ht="14" x14ac:dyDescent="0.3">
      <c r="A860" s="40"/>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row>
    <row r="861" spans="1:28" ht="14" x14ac:dyDescent="0.3">
      <c r="A861" s="40"/>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row>
    <row r="862" spans="1:28" ht="14" x14ac:dyDescent="0.3">
      <c r="A862" s="40"/>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row>
    <row r="863" spans="1:28" ht="14" x14ac:dyDescent="0.3">
      <c r="A863" s="40"/>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row>
    <row r="864" spans="1:28" ht="14" x14ac:dyDescent="0.3">
      <c r="A864" s="40"/>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row>
    <row r="865" spans="1:28" ht="14" x14ac:dyDescent="0.3">
      <c r="A865" s="40"/>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row>
    <row r="866" spans="1:28" ht="14" x14ac:dyDescent="0.3">
      <c r="A866" s="40"/>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row>
    <row r="867" spans="1:28" ht="14" x14ac:dyDescent="0.3">
      <c r="A867" s="40"/>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row>
    <row r="868" spans="1:28" ht="14" x14ac:dyDescent="0.3">
      <c r="A868" s="40"/>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row>
    <row r="869" spans="1:28" ht="14" x14ac:dyDescent="0.3">
      <c r="A869" s="40"/>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row>
    <row r="870" spans="1:28" ht="14" x14ac:dyDescent="0.3">
      <c r="A870" s="40"/>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row>
    <row r="871" spans="1:28" ht="14" x14ac:dyDescent="0.3">
      <c r="A871" s="40"/>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row>
    <row r="872" spans="1:28" ht="14" x14ac:dyDescent="0.3">
      <c r="A872" s="40"/>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row>
    <row r="873" spans="1:28" ht="14" x14ac:dyDescent="0.3">
      <c r="A873" s="40"/>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row>
    <row r="874" spans="1:28" ht="14" x14ac:dyDescent="0.3">
      <c r="A874" s="40"/>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row>
    <row r="875" spans="1:28" ht="14" x14ac:dyDescent="0.3">
      <c r="A875" s="40"/>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row>
    <row r="876" spans="1:28" ht="14" x14ac:dyDescent="0.3">
      <c r="A876" s="40"/>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row>
    <row r="877" spans="1:28" ht="14" x14ac:dyDescent="0.3">
      <c r="A877" s="40"/>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row>
    <row r="878" spans="1:28" ht="14" x14ac:dyDescent="0.3">
      <c r="A878" s="40"/>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row>
    <row r="879" spans="1:28" ht="14" x14ac:dyDescent="0.3">
      <c r="A879" s="40"/>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row>
    <row r="880" spans="1:28" ht="14" x14ac:dyDescent="0.3">
      <c r="A880" s="40"/>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row>
    <row r="881" spans="1:28" ht="14" x14ac:dyDescent="0.3">
      <c r="A881" s="40"/>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row>
    <row r="882" spans="1:28" ht="14" x14ac:dyDescent="0.3">
      <c r="A882" s="40"/>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row>
    <row r="883" spans="1:28" ht="14" x14ac:dyDescent="0.3">
      <c r="A883" s="40"/>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row>
    <row r="884" spans="1:28" ht="14" x14ac:dyDescent="0.3">
      <c r="A884" s="40"/>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row>
    <row r="885" spans="1:28" ht="14" x14ac:dyDescent="0.3">
      <c r="A885" s="40"/>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row>
    <row r="886" spans="1:28" ht="14" x14ac:dyDescent="0.3">
      <c r="A886" s="40"/>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row>
    <row r="887" spans="1:28" ht="14" x14ac:dyDescent="0.3">
      <c r="A887" s="40"/>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row>
    <row r="888" spans="1:28" ht="14" x14ac:dyDescent="0.3">
      <c r="A888" s="40"/>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row>
    <row r="889" spans="1:28" ht="14" x14ac:dyDescent="0.3">
      <c r="A889" s="40"/>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row>
    <row r="890" spans="1:28" ht="14" x14ac:dyDescent="0.3">
      <c r="A890" s="40"/>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row>
    <row r="891" spans="1:28" ht="14" x14ac:dyDescent="0.3">
      <c r="A891" s="40"/>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row>
    <row r="892" spans="1:28" ht="14" x14ac:dyDescent="0.3">
      <c r="A892" s="40"/>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row>
    <row r="893" spans="1:28" ht="14" x14ac:dyDescent="0.3">
      <c r="A893" s="40"/>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row>
    <row r="894" spans="1:28" ht="14" x14ac:dyDescent="0.3">
      <c r="A894" s="40"/>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row>
    <row r="895" spans="1:28" ht="14" x14ac:dyDescent="0.3">
      <c r="A895" s="40"/>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row>
    <row r="896" spans="1:28" ht="14" x14ac:dyDescent="0.3">
      <c r="A896" s="40"/>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row>
    <row r="897" spans="1:28" ht="14" x14ac:dyDescent="0.3">
      <c r="A897" s="40"/>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row>
    <row r="898" spans="1:28" ht="14" x14ac:dyDescent="0.3">
      <c r="A898" s="40"/>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row>
    <row r="899" spans="1:28" ht="14" x14ac:dyDescent="0.3">
      <c r="A899" s="40"/>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row>
    <row r="900" spans="1:28" ht="14" x14ac:dyDescent="0.3">
      <c r="A900" s="40"/>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row>
    <row r="901" spans="1:28" ht="14" x14ac:dyDescent="0.3">
      <c r="A901" s="40"/>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row>
    <row r="902" spans="1:28" ht="14" x14ac:dyDescent="0.3">
      <c r="A902" s="40"/>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row>
    <row r="903" spans="1:28" ht="14" x14ac:dyDescent="0.3">
      <c r="A903" s="40"/>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row>
    <row r="904" spans="1:28" ht="14" x14ac:dyDescent="0.3">
      <c r="A904" s="40"/>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row>
    <row r="905" spans="1:28" ht="14" x14ac:dyDescent="0.3">
      <c r="A905" s="40"/>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row>
    <row r="906" spans="1:28" ht="14" x14ac:dyDescent="0.3">
      <c r="A906" s="40"/>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row>
    <row r="907" spans="1:28" ht="14" x14ac:dyDescent="0.3">
      <c r="A907" s="40"/>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row>
    <row r="908" spans="1:28" ht="14" x14ac:dyDescent="0.3">
      <c r="A908" s="40"/>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row>
    <row r="909" spans="1:28" ht="14" x14ac:dyDescent="0.3">
      <c r="A909" s="40"/>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row>
    <row r="910" spans="1:28" ht="14" x14ac:dyDescent="0.3">
      <c r="A910" s="40"/>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row>
    <row r="911" spans="1:28" ht="14" x14ac:dyDescent="0.3">
      <c r="A911" s="40"/>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row>
    <row r="912" spans="1:28" ht="14" x14ac:dyDescent="0.3">
      <c r="A912" s="40"/>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row>
    <row r="913" spans="1:28" ht="14" x14ac:dyDescent="0.3">
      <c r="A913" s="40"/>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row>
    <row r="914" spans="1:28" ht="14" x14ac:dyDescent="0.3">
      <c r="A914" s="40"/>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row>
    <row r="915" spans="1:28" ht="14" x14ac:dyDescent="0.3">
      <c r="A915" s="40"/>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row>
    <row r="916" spans="1:28" ht="14" x14ac:dyDescent="0.3">
      <c r="A916" s="40"/>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row>
    <row r="917" spans="1:28" ht="14" x14ac:dyDescent="0.3">
      <c r="A917" s="40"/>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row>
    <row r="918" spans="1:28" ht="14" x14ac:dyDescent="0.3">
      <c r="A918" s="40"/>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row>
    <row r="919" spans="1:28" ht="14" x14ac:dyDescent="0.3">
      <c r="A919" s="40"/>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row>
    <row r="920" spans="1:28" ht="14" x14ac:dyDescent="0.3">
      <c r="A920" s="40"/>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row>
    <row r="921" spans="1:28" ht="14" x14ac:dyDescent="0.3">
      <c r="A921" s="40"/>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row>
    <row r="922" spans="1:28" ht="14" x14ac:dyDescent="0.3">
      <c r="A922" s="40"/>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row>
    <row r="923" spans="1:28" ht="14" x14ac:dyDescent="0.3">
      <c r="A923" s="40"/>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row>
    <row r="924" spans="1:28" ht="14" x14ac:dyDescent="0.3">
      <c r="A924" s="40"/>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row>
    <row r="925" spans="1:28" ht="14" x14ac:dyDescent="0.3">
      <c r="A925" s="40"/>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row>
    <row r="926" spans="1:28" ht="14" x14ac:dyDescent="0.3">
      <c r="A926" s="40"/>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row>
    <row r="927" spans="1:28" ht="14" x14ac:dyDescent="0.3">
      <c r="A927" s="40"/>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row>
    <row r="928" spans="1:28" ht="14" x14ac:dyDescent="0.3">
      <c r="A928" s="40"/>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row>
    <row r="929" spans="1:28" ht="14" x14ac:dyDescent="0.3">
      <c r="A929" s="40"/>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row>
    <row r="930" spans="1:28" ht="14" x14ac:dyDescent="0.3">
      <c r="A930" s="40"/>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row>
    <row r="931" spans="1:28" ht="14" x14ac:dyDescent="0.3">
      <c r="A931" s="40"/>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row>
    <row r="932" spans="1:28" ht="14" x14ac:dyDescent="0.3">
      <c r="A932" s="40"/>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row>
    <row r="933" spans="1:28" ht="14" x14ac:dyDescent="0.3">
      <c r="A933" s="40"/>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row>
    <row r="934" spans="1:28" ht="14" x14ac:dyDescent="0.3">
      <c r="A934" s="40"/>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row>
    <row r="935" spans="1:28" ht="14" x14ac:dyDescent="0.3">
      <c r="A935" s="40"/>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row>
    <row r="936" spans="1:28" ht="14" x14ac:dyDescent="0.3">
      <c r="A936" s="40"/>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row>
    <row r="937" spans="1:28" ht="14" x14ac:dyDescent="0.3">
      <c r="A937" s="40"/>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row>
    <row r="938" spans="1:28" ht="14" x14ac:dyDescent="0.3">
      <c r="A938" s="40"/>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row>
    <row r="939" spans="1:28" ht="14" x14ac:dyDescent="0.3">
      <c r="A939" s="40"/>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row>
    <row r="940" spans="1:28" ht="14" x14ac:dyDescent="0.3">
      <c r="A940" s="40"/>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row>
    <row r="941" spans="1:28" ht="14" x14ac:dyDescent="0.3">
      <c r="A941" s="40"/>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row>
    <row r="942" spans="1:28" ht="14" x14ac:dyDescent="0.3">
      <c r="A942" s="40"/>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row>
    <row r="943" spans="1:28" ht="14" x14ac:dyDescent="0.3">
      <c r="A943" s="40"/>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row>
    <row r="944" spans="1:28" ht="14" x14ac:dyDescent="0.3">
      <c r="A944" s="40"/>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row>
    <row r="945" spans="1:28" ht="14" x14ac:dyDescent="0.3">
      <c r="A945" s="40"/>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row>
    <row r="946" spans="1:28" ht="14" x14ac:dyDescent="0.3">
      <c r="A946" s="40"/>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row>
    <row r="947" spans="1:28" ht="14" x14ac:dyDescent="0.3">
      <c r="A947" s="40"/>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row>
    <row r="948" spans="1:28" ht="14" x14ac:dyDescent="0.3">
      <c r="A948" s="40"/>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row>
    <row r="949" spans="1:28" ht="14" x14ac:dyDescent="0.3">
      <c r="A949" s="40"/>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row>
    <row r="950" spans="1:28" ht="14" x14ac:dyDescent="0.3">
      <c r="A950" s="40"/>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row>
    <row r="951" spans="1:28" ht="14" x14ac:dyDescent="0.3">
      <c r="A951" s="40"/>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row>
    <row r="952" spans="1:28" ht="14" x14ac:dyDescent="0.3">
      <c r="A952" s="40"/>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row>
    <row r="953" spans="1:28" ht="14" x14ac:dyDescent="0.3">
      <c r="A953" s="40"/>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row>
    <row r="954" spans="1:28" ht="14" x14ac:dyDescent="0.3">
      <c r="A954" s="40"/>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row>
    <row r="955" spans="1:28" ht="14" x14ac:dyDescent="0.3">
      <c r="A955" s="40"/>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row>
    <row r="956" spans="1:28" ht="14" x14ac:dyDescent="0.3">
      <c r="A956" s="40"/>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row>
    <row r="957" spans="1:28" ht="14" x14ac:dyDescent="0.3">
      <c r="A957" s="40"/>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row>
    <row r="958" spans="1:28" ht="14" x14ac:dyDescent="0.3">
      <c r="A958" s="40"/>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row>
    <row r="959" spans="1:28" ht="14" x14ac:dyDescent="0.3">
      <c r="A959" s="40"/>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row>
    <row r="960" spans="1:28" ht="14" x14ac:dyDescent="0.3">
      <c r="A960" s="40"/>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row>
    <row r="961" spans="1:28" ht="14" x14ac:dyDescent="0.3">
      <c r="A961" s="40"/>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row>
    <row r="962" spans="1:28" ht="14" x14ac:dyDescent="0.3">
      <c r="A962" s="40"/>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row>
    <row r="963" spans="1:28" ht="14" x14ac:dyDescent="0.3">
      <c r="A963" s="40"/>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row>
    <row r="964" spans="1:28" ht="14" x14ac:dyDescent="0.3">
      <c r="A964" s="40"/>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row>
    <row r="965" spans="1:28" ht="14" x14ac:dyDescent="0.3">
      <c r="A965" s="40"/>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row>
    <row r="966" spans="1:28" ht="14" x14ac:dyDescent="0.3">
      <c r="A966" s="40"/>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row>
    <row r="967" spans="1:28" ht="14" x14ac:dyDescent="0.3">
      <c r="A967" s="40"/>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row>
    <row r="968" spans="1:28" ht="14" x14ac:dyDescent="0.3">
      <c r="A968" s="40"/>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row>
    <row r="969" spans="1:28" ht="14" x14ac:dyDescent="0.3">
      <c r="A969" s="40"/>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row>
    <row r="970" spans="1:28" ht="14" x14ac:dyDescent="0.3">
      <c r="A970" s="40"/>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row>
    <row r="971" spans="1:28" ht="14" x14ac:dyDescent="0.3">
      <c r="A971" s="40"/>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row>
    <row r="972" spans="1:28" ht="14" x14ac:dyDescent="0.3">
      <c r="A972" s="40"/>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row>
    <row r="973" spans="1:28" ht="14" x14ac:dyDescent="0.3">
      <c r="A973" s="40"/>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row>
    <row r="974" spans="1:28" ht="14" x14ac:dyDescent="0.3">
      <c r="A974" s="40"/>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row>
    <row r="975" spans="1:28" ht="14" x14ac:dyDescent="0.3">
      <c r="A975" s="40"/>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row>
    <row r="976" spans="1:28" ht="14" x14ac:dyDescent="0.3">
      <c r="A976" s="40"/>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row>
    <row r="977" spans="1:28" ht="14" x14ac:dyDescent="0.3">
      <c r="A977" s="40"/>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row>
    <row r="978" spans="1:28" ht="14" x14ac:dyDescent="0.3">
      <c r="A978" s="40"/>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row>
    <row r="979" spans="1:28" ht="14" x14ac:dyDescent="0.3">
      <c r="A979" s="40"/>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row>
    <row r="980" spans="1:28" ht="14" x14ac:dyDescent="0.3">
      <c r="A980" s="40"/>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row>
    <row r="981" spans="1:28" ht="14" x14ac:dyDescent="0.3">
      <c r="A981" s="40"/>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row>
    <row r="982" spans="1:28" ht="14" x14ac:dyDescent="0.3">
      <c r="A982" s="40"/>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row>
    <row r="983" spans="1:28" ht="14" x14ac:dyDescent="0.3">
      <c r="A983" s="40"/>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row>
    <row r="984" spans="1:28" ht="14" x14ac:dyDescent="0.3">
      <c r="A984" s="40"/>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row>
    <row r="985" spans="1:28" ht="14" x14ac:dyDescent="0.3">
      <c r="A985" s="40"/>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row>
    <row r="986" spans="1:28" ht="14" x14ac:dyDescent="0.3">
      <c r="A986" s="40"/>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row>
    <row r="987" spans="1:28" ht="14" x14ac:dyDescent="0.3">
      <c r="A987" s="40"/>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row>
    <row r="988" spans="1:28" ht="14" x14ac:dyDescent="0.3">
      <c r="A988" s="40"/>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row>
    <row r="989" spans="1:28" ht="14" x14ac:dyDescent="0.3">
      <c r="A989" s="40"/>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row>
    <row r="990" spans="1:28" ht="14" x14ac:dyDescent="0.3">
      <c r="A990" s="40"/>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row>
    <row r="991" spans="1:28" ht="14" x14ac:dyDescent="0.3">
      <c r="A991" s="40"/>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row>
    <row r="992" spans="1:28" ht="14" x14ac:dyDescent="0.3">
      <c r="A992" s="40"/>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row>
    <row r="993" spans="1:28" ht="14" x14ac:dyDescent="0.3">
      <c r="A993" s="40"/>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row>
    <row r="994" spans="1:28" ht="14" x14ac:dyDescent="0.3">
      <c r="A994" s="40"/>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row>
    <row r="995" spans="1:28" ht="14" x14ac:dyDescent="0.3">
      <c r="A995" s="40"/>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row>
    <row r="996" spans="1:28" ht="14" x14ac:dyDescent="0.3">
      <c r="A996" s="40"/>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row>
    <row r="997" spans="1:28" ht="14" x14ac:dyDescent="0.3">
      <c r="A997" s="40"/>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row>
    <row r="998" spans="1:28" ht="14" x14ac:dyDescent="0.3">
      <c r="A998" s="40"/>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row>
    <row r="999" spans="1:28" ht="14" x14ac:dyDescent="0.3">
      <c r="A999" s="40"/>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row>
    <row r="1000" spans="1:28" ht="14" x14ac:dyDescent="0.3">
      <c r="A1000" s="40"/>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row>
    <row r="1001" spans="1:28" ht="14" x14ac:dyDescent="0.3">
      <c r="A1001" s="40"/>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c r="AB1001" s="61"/>
    </row>
    <row r="1002" spans="1:28" ht="14" x14ac:dyDescent="0.3">
      <c r="A1002" s="40"/>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c r="AB1002" s="61"/>
    </row>
    <row r="1003" spans="1:28" ht="14" x14ac:dyDescent="0.3">
      <c r="A1003" s="40"/>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c r="AA1003" s="61"/>
      <c r="AB1003" s="61"/>
    </row>
    <row r="1004" spans="1:28" ht="14" x14ac:dyDescent="0.3">
      <c r="A1004" s="40"/>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c r="AA1004" s="61"/>
      <c r="AB1004" s="61"/>
    </row>
    <row r="1005" spans="1:28" ht="14" x14ac:dyDescent="0.3">
      <c r="A1005" s="40"/>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c r="AA1005" s="61"/>
      <c r="AB1005" s="61"/>
    </row>
    <row r="1006" spans="1:28" ht="14" x14ac:dyDescent="0.3">
      <c r="A1006" s="40"/>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c r="AA1006" s="61"/>
      <c r="AB1006" s="61"/>
    </row>
  </sheetData>
  <mergeCells count="5">
    <mergeCell ref="D2:H2"/>
    <mergeCell ref="D3:H3"/>
    <mergeCell ref="D4:H4"/>
    <mergeCell ref="G5:H5"/>
    <mergeCell ref="G6:H6"/>
  </mergeCells>
  <conditionalFormatting sqref="G12:G27">
    <cfRule type="cellIs" dxfId="47" priority="2" operator="equal">
      <formula>"N/A"</formula>
    </cfRule>
    <cfRule type="cellIs" dxfId="46" priority="3" operator="equal">
      <formula>"Untested"</formula>
    </cfRule>
    <cfRule type="cellIs" dxfId="45" priority="4" operator="equal">
      <formula>"Failed"</formula>
    </cfRule>
    <cfRule type="cellIs" dxfId="44" priority="5" operator="equal">
      <formula>"Pass"</formula>
    </cfRule>
  </conditionalFormatting>
  <dataValidations count="1">
    <dataValidation type="list" allowBlank="1" showErrorMessage="1" sqref="G12:G27" xr:uid="{00000000-0002-0000-0300-000000000000}">
      <formula1>"Untested,Pass,Failed,N/A"</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9999"/>
    <outlinePr summaryBelow="0" summaryRight="0"/>
  </sheetPr>
  <dimension ref="A1:AB1007"/>
  <sheetViews>
    <sheetView showGridLines="0" workbookViewId="0">
      <pane ySplit="10" topLeftCell="A25" activePane="bottomLeft" state="frozen"/>
      <selection pane="bottomLeft" activeCell="I16" sqref="I16"/>
    </sheetView>
  </sheetViews>
  <sheetFormatPr defaultColWidth="12.6328125" defaultRowHeight="15.75" customHeight="1" x14ac:dyDescent="0.3"/>
  <cols>
    <col min="1" max="1" width="9" style="41" customWidth="1"/>
    <col min="2" max="2" width="16.7265625" style="41" customWidth="1"/>
    <col min="3" max="3" width="16.26953125" style="41" customWidth="1"/>
    <col min="4" max="4" width="25.90625" style="41" customWidth="1"/>
    <col min="5" max="5" width="21" style="41" customWidth="1"/>
    <col min="6" max="6" width="21.453125" style="41" customWidth="1"/>
    <col min="7" max="16384" width="12.6328125" style="41"/>
  </cols>
  <sheetData>
    <row r="1" spans="1:28" ht="14" x14ac:dyDescent="0.3">
      <c r="A1" s="40"/>
      <c r="B1" s="40"/>
      <c r="C1" s="59"/>
      <c r="D1" s="59"/>
      <c r="E1" s="59"/>
      <c r="F1" s="59"/>
      <c r="G1" s="59"/>
      <c r="H1" s="59"/>
      <c r="I1" s="40"/>
      <c r="J1" s="40"/>
      <c r="K1" s="40"/>
      <c r="L1" s="40"/>
      <c r="M1" s="40"/>
      <c r="N1" s="40"/>
      <c r="O1" s="40"/>
      <c r="P1" s="40"/>
      <c r="Q1" s="40"/>
      <c r="R1" s="40"/>
      <c r="S1" s="40"/>
      <c r="T1" s="40"/>
      <c r="U1" s="40"/>
      <c r="V1" s="40"/>
      <c r="W1" s="40"/>
      <c r="X1" s="40"/>
      <c r="Y1" s="40"/>
      <c r="Z1" s="40"/>
      <c r="AA1" s="40"/>
      <c r="AB1" s="40"/>
    </row>
    <row r="2" spans="1:28" ht="14" x14ac:dyDescent="0.3">
      <c r="A2" s="40"/>
      <c r="B2" s="40"/>
      <c r="C2" s="60" t="s">
        <v>59</v>
      </c>
      <c r="D2" s="133" t="s">
        <v>31</v>
      </c>
      <c r="E2" s="134"/>
      <c r="F2" s="134"/>
      <c r="G2" s="134"/>
      <c r="H2" s="135"/>
      <c r="I2" s="40"/>
      <c r="J2" s="40"/>
      <c r="K2" s="40"/>
      <c r="L2" s="40"/>
      <c r="M2" s="40"/>
      <c r="N2" s="40"/>
      <c r="O2" s="40"/>
      <c r="P2" s="40"/>
      <c r="Q2" s="40"/>
      <c r="R2" s="40"/>
      <c r="S2" s="40"/>
      <c r="T2" s="40"/>
      <c r="U2" s="40"/>
      <c r="V2" s="40"/>
      <c r="W2" s="40"/>
      <c r="X2" s="40"/>
      <c r="Y2" s="40"/>
      <c r="Z2" s="40"/>
      <c r="AA2" s="40"/>
      <c r="AB2" s="40"/>
    </row>
    <row r="3" spans="1:28" ht="14" x14ac:dyDescent="0.3">
      <c r="A3" s="40"/>
      <c r="B3" s="40"/>
      <c r="C3" s="60" t="s">
        <v>60</v>
      </c>
      <c r="D3" s="133" t="s">
        <v>107</v>
      </c>
      <c r="E3" s="134"/>
      <c r="F3" s="134"/>
      <c r="G3" s="134"/>
      <c r="H3" s="135"/>
      <c r="I3" s="61"/>
      <c r="J3" s="61"/>
      <c r="K3" s="61"/>
      <c r="L3" s="61"/>
      <c r="M3" s="61"/>
      <c r="N3" s="61"/>
      <c r="O3" s="61"/>
      <c r="P3" s="61"/>
      <c r="Q3" s="61"/>
      <c r="R3" s="61"/>
      <c r="S3" s="61"/>
      <c r="T3" s="61"/>
      <c r="U3" s="61"/>
      <c r="V3" s="61"/>
      <c r="W3" s="61"/>
      <c r="X3" s="61"/>
      <c r="Y3" s="61"/>
      <c r="Z3" s="61"/>
      <c r="AA3" s="61"/>
      <c r="AB3" s="61"/>
    </row>
    <row r="4" spans="1:28" ht="14" x14ac:dyDescent="0.3">
      <c r="A4" s="40"/>
      <c r="B4" s="40"/>
      <c r="C4" s="60" t="s">
        <v>62</v>
      </c>
      <c r="D4" s="133" t="s">
        <v>3</v>
      </c>
      <c r="E4" s="134"/>
      <c r="F4" s="134"/>
      <c r="G4" s="134"/>
      <c r="H4" s="135"/>
      <c r="I4" s="61"/>
      <c r="J4" s="61"/>
      <c r="K4" s="61"/>
      <c r="L4" s="61"/>
      <c r="M4" s="61"/>
      <c r="N4" s="61"/>
      <c r="O4" s="61"/>
      <c r="P4" s="61"/>
      <c r="Q4" s="61"/>
      <c r="R4" s="61"/>
      <c r="S4" s="61"/>
      <c r="T4" s="61"/>
      <c r="U4" s="61"/>
      <c r="V4" s="61"/>
      <c r="W4" s="61"/>
      <c r="X4" s="61"/>
      <c r="Y4" s="61"/>
      <c r="Z4" s="61"/>
      <c r="AA4" s="61"/>
      <c r="AB4" s="61"/>
    </row>
    <row r="5" spans="1:28" ht="14" x14ac:dyDescent="0.3">
      <c r="A5" s="40"/>
      <c r="B5" s="40"/>
      <c r="C5" s="62" t="s">
        <v>50</v>
      </c>
      <c r="D5" s="63" t="s">
        <v>51</v>
      </c>
      <c r="E5" s="63" t="s">
        <v>52</v>
      </c>
      <c r="F5" s="63" t="s">
        <v>53</v>
      </c>
      <c r="G5" s="136" t="s">
        <v>63</v>
      </c>
      <c r="H5" s="135"/>
      <c r="I5" s="61"/>
      <c r="J5" s="61"/>
      <c r="K5" s="61"/>
      <c r="L5" s="61"/>
      <c r="M5" s="61"/>
      <c r="N5" s="61"/>
      <c r="O5" s="61"/>
      <c r="P5" s="61"/>
      <c r="Q5" s="61"/>
      <c r="R5" s="61"/>
      <c r="S5" s="61"/>
      <c r="T5" s="61"/>
      <c r="U5" s="61"/>
      <c r="V5" s="61"/>
      <c r="W5" s="61"/>
      <c r="X5" s="61"/>
      <c r="Y5" s="61"/>
      <c r="Z5" s="61"/>
      <c r="AA5" s="61"/>
      <c r="AB5" s="61"/>
    </row>
    <row r="6" spans="1:28" ht="14" x14ac:dyDescent="0.3">
      <c r="A6" s="40"/>
      <c r="B6" s="40"/>
      <c r="C6" s="64">
        <f>COUNTIF($G$12:$G$1005,"Pass")</f>
        <v>11</v>
      </c>
      <c r="D6" s="65">
        <f>COUNTIF($G$12:$G$1005,"Failed")</f>
        <v>2</v>
      </c>
      <c r="E6" s="65">
        <f>COUNTIF($G$12:$G$1005,"Untested")</f>
        <v>0</v>
      </c>
      <c r="F6" s="65">
        <f>COUNTIF($G$12:$G$1005,"N/A")</f>
        <v>1</v>
      </c>
      <c r="G6" s="137">
        <f>COUNTA(B:B)-1</f>
        <v>14</v>
      </c>
      <c r="H6" s="138"/>
      <c r="I6" s="61"/>
      <c r="J6" s="61"/>
      <c r="K6" s="61"/>
      <c r="L6" s="61"/>
      <c r="M6" s="61"/>
      <c r="N6" s="61"/>
      <c r="O6" s="61"/>
      <c r="P6" s="61"/>
      <c r="Q6" s="61"/>
      <c r="R6" s="61"/>
      <c r="S6" s="61"/>
      <c r="T6" s="61"/>
      <c r="U6" s="61"/>
      <c r="V6" s="61"/>
      <c r="W6" s="61"/>
      <c r="X6" s="61"/>
      <c r="Y6" s="61"/>
      <c r="Z6" s="61"/>
      <c r="AA6" s="61"/>
      <c r="AB6" s="61"/>
    </row>
    <row r="7" spans="1:28" ht="14" x14ac:dyDescent="0.3">
      <c r="A7" s="40"/>
      <c r="B7" s="40"/>
      <c r="C7" s="40"/>
      <c r="D7" s="40"/>
      <c r="E7" s="40"/>
      <c r="F7" s="40"/>
      <c r="G7" s="40"/>
      <c r="H7" s="61"/>
      <c r="I7" s="61"/>
      <c r="J7" s="61"/>
      <c r="K7" s="61"/>
      <c r="L7" s="61"/>
      <c r="M7" s="61"/>
      <c r="N7" s="61"/>
      <c r="O7" s="61"/>
      <c r="P7" s="61"/>
      <c r="Q7" s="61"/>
      <c r="R7" s="61"/>
      <c r="S7" s="61"/>
      <c r="T7" s="61"/>
      <c r="U7" s="61"/>
      <c r="V7" s="61"/>
      <c r="W7" s="61"/>
      <c r="X7" s="61"/>
      <c r="Y7" s="61"/>
      <c r="Z7" s="61"/>
      <c r="AA7" s="61"/>
      <c r="AB7" s="61"/>
    </row>
    <row r="8" spans="1:28" ht="14" x14ac:dyDescent="0.3">
      <c r="A8" s="40"/>
      <c r="B8" s="40"/>
      <c r="C8" s="40"/>
      <c r="D8" s="40"/>
      <c r="E8" s="40"/>
      <c r="F8" s="40"/>
      <c r="G8" s="40"/>
      <c r="H8" s="61"/>
      <c r="I8" s="61"/>
      <c r="J8" s="61"/>
      <c r="K8" s="61"/>
      <c r="L8" s="61"/>
      <c r="M8" s="61"/>
      <c r="N8" s="61"/>
      <c r="O8" s="61"/>
      <c r="P8" s="61"/>
      <c r="Q8" s="61"/>
      <c r="R8" s="61"/>
      <c r="S8" s="61"/>
      <c r="T8" s="61"/>
      <c r="U8" s="61"/>
      <c r="V8" s="61"/>
      <c r="W8" s="61"/>
      <c r="X8" s="61"/>
      <c r="Y8" s="61"/>
      <c r="Z8" s="61"/>
      <c r="AA8" s="61"/>
      <c r="AB8" s="61"/>
    </row>
    <row r="9" spans="1:28" ht="14" x14ac:dyDescent="0.3">
      <c r="A9" s="40"/>
      <c r="B9" s="66"/>
      <c r="C9" s="66"/>
      <c r="D9" s="66"/>
      <c r="E9" s="66"/>
      <c r="F9" s="66"/>
      <c r="G9" s="66"/>
      <c r="H9" s="66"/>
      <c r="I9" s="66"/>
      <c r="J9" s="61"/>
      <c r="K9" s="61"/>
      <c r="L9" s="61"/>
      <c r="M9" s="61"/>
      <c r="N9" s="61"/>
      <c r="O9" s="61"/>
      <c r="P9" s="61"/>
      <c r="Q9" s="61"/>
      <c r="R9" s="61"/>
      <c r="S9" s="61"/>
      <c r="T9" s="61"/>
      <c r="U9" s="61"/>
      <c r="V9" s="61"/>
      <c r="W9" s="61"/>
      <c r="X9" s="61"/>
      <c r="Y9" s="61"/>
      <c r="Z9" s="61"/>
      <c r="AA9" s="61"/>
      <c r="AB9" s="61"/>
    </row>
    <row r="10" spans="1:28" ht="28" x14ac:dyDescent="0.3">
      <c r="A10" s="40"/>
      <c r="B10" s="70" t="s">
        <v>64</v>
      </c>
      <c r="C10" s="71" t="s">
        <v>65</v>
      </c>
      <c r="D10" s="71" t="s">
        <v>66</v>
      </c>
      <c r="E10" s="71" t="s">
        <v>67</v>
      </c>
      <c r="F10" s="71" t="s">
        <v>68</v>
      </c>
      <c r="G10" s="71" t="s">
        <v>69</v>
      </c>
      <c r="H10" s="71" t="s">
        <v>70</v>
      </c>
      <c r="I10" s="71" t="s">
        <v>71</v>
      </c>
      <c r="J10" s="61"/>
      <c r="K10" s="61"/>
      <c r="L10" s="61"/>
      <c r="M10" s="61"/>
      <c r="N10" s="61"/>
      <c r="O10" s="61"/>
      <c r="P10" s="61"/>
      <c r="Q10" s="61"/>
      <c r="R10" s="61"/>
      <c r="S10" s="61"/>
      <c r="T10" s="61"/>
      <c r="U10" s="61"/>
      <c r="V10" s="61"/>
      <c r="W10" s="61"/>
      <c r="X10" s="61"/>
      <c r="Y10" s="61"/>
      <c r="Z10" s="61"/>
      <c r="AA10" s="61"/>
      <c r="AB10" s="61"/>
    </row>
    <row r="11" spans="1:28" ht="14" x14ac:dyDescent="0.3">
      <c r="A11" s="40"/>
      <c r="B11" s="72"/>
      <c r="C11" s="81" t="s">
        <v>30</v>
      </c>
      <c r="D11" s="92"/>
      <c r="E11" s="92"/>
      <c r="F11" s="92"/>
      <c r="G11" s="73"/>
      <c r="H11" s="73"/>
      <c r="I11" s="74"/>
      <c r="J11" s="61"/>
      <c r="K11" s="61"/>
      <c r="L11" s="61"/>
      <c r="M11" s="61"/>
      <c r="N11" s="61"/>
      <c r="O11" s="61"/>
      <c r="P11" s="61"/>
      <c r="Q11" s="61"/>
      <c r="R11" s="61"/>
      <c r="S11" s="61"/>
      <c r="T11" s="61"/>
      <c r="U11" s="61"/>
      <c r="V11" s="61"/>
      <c r="W11" s="61"/>
      <c r="X11" s="61"/>
      <c r="Y11" s="61"/>
      <c r="Z11" s="61"/>
      <c r="AA11" s="61"/>
      <c r="AB11" s="61"/>
    </row>
    <row r="12" spans="1:28" ht="84" x14ac:dyDescent="0.3">
      <c r="A12" s="40"/>
      <c r="B12" s="69" t="str">
        <f t="shared" ref="B12:B19" si="0">IF(C12&lt;&gt;"", "["&amp;$D$2&amp;"-"&amp;TEXT(COUNTA($B$1:B11),"##")&amp;"]","")</f>
        <v>[CarModule-1]</v>
      </c>
      <c r="C12" s="79" t="s">
        <v>108</v>
      </c>
      <c r="D12" s="79" t="s">
        <v>109</v>
      </c>
      <c r="E12" s="79" t="s">
        <v>110</v>
      </c>
      <c r="F12" s="79"/>
      <c r="G12" s="76" t="s">
        <v>50</v>
      </c>
      <c r="H12" s="77">
        <v>45096</v>
      </c>
      <c r="I12" s="75" t="s">
        <v>111</v>
      </c>
      <c r="J12" s="67"/>
      <c r="K12" s="67"/>
      <c r="L12" s="67"/>
      <c r="M12" s="67"/>
      <c r="N12" s="67"/>
      <c r="O12" s="67"/>
      <c r="P12" s="67"/>
      <c r="Q12" s="67"/>
      <c r="R12" s="67"/>
      <c r="S12" s="67"/>
      <c r="T12" s="67"/>
      <c r="U12" s="67"/>
      <c r="V12" s="67"/>
      <c r="W12" s="67"/>
      <c r="X12" s="67"/>
      <c r="Y12" s="67"/>
      <c r="Z12" s="67"/>
      <c r="AA12" s="67"/>
      <c r="AB12" s="40"/>
    </row>
    <row r="13" spans="1:28" ht="98" x14ac:dyDescent="0.3">
      <c r="A13" s="40"/>
      <c r="B13" s="69" t="str">
        <f t="shared" si="0"/>
        <v>[CarModule-2]</v>
      </c>
      <c r="C13" s="79" t="s">
        <v>112</v>
      </c>
      <c r="D13" s="79" t="s">
        <v>113</v>
      </c>
      <c r="E13" s="79" t="s">
        <v>114</v>
      </c>
      <c r="F13" s="79" t="s">
        <v>115</v>
      </c>
      <c r="G13" s="76" t="s">
        <v>50</v>
      </c>
      <c r="H13" s="77">
        <v>45096</v>
      </c>
      <c r="I13" s="75" t="s">
        <v>116</v>
      </c>
      <c r="J13" s="67"/>
      <c r="K13" s="67"/>
      <c r="L13" s="67"/>
      <c r="M13" s="67"/>
      <c r="N13" s="67"/>
      <c r="O13" s="67"/>
      <c r="P13" s="67"/>
      <c r="Q13" s="67"/>
      <c r="R13" s="67"/>
      <c r="S13" s="67"/>
      <c r="T13" s="67"/>
      <c r="U13" s="67"/>
      <c r="V13" s="67"/>
      <c r="W13" s="67"/>
      <c r="X13" s="67"/>
      <c r="Y13" s="67"/>
      <c r="Z13" s="67"/>
      <c r="AA13" s="67"/>
      <c r="AB13" s="40"/>
    </row>
    <row r="14" spans="1:28" ht="126" x14ac:dyDescent="0.3">
      <c r="A14" s="40"/>
      <c r="B14" s="69" t="str">
        <f t="shared" si="0"/>
        <v>[CarModule-3]</v>
      </c>
      <c r="C14" s="79" t="s">
        <v>117</v>
      </c>
      <c r="D14" s="79" t="s">
        <v>118</v>
      </c>
      <c r="E14" s="79" t="str">
        <f>"Xe được tiếp nhận tại test case "&amp;B13&amp;" hiển thị trong danh sách các xe đang được tiếp nhận hoặc trong danh sách biển số có thể sửa chữa/thu tiền."</f>
        <v>Xe được tiếp nhận tại test case [CarModule-2] hiển thị trong danh sách các xe đang được tiếp nhận hoặc trong danh sách biển số có thể sửa chữa/thu tiền.</v>
      </c>
      <c r="F14" s="79" t="str">
        <f>"Test case "&amp;B13&amp;" pass."</f>
        <v>Test case [CarModule-2] pass.</v>
      </c>
      <c r="G14" s="76" t="s">
        <v>53</v>
      </c>
      <c r="H14" s="77">
        <v>45096</v>
      </c>
      <c r="I14" s="75" t="s">
        <v>119</v>
      </c>
      <c r="J14" s="67"/>
      <c r="K14" s="67"/>
      <c r="L14" s="67"/>
      <c r="M14" s="67"/>
      <c r="N14" s="67"/>
      <c r="O14" s="67"/>
      <c r="P14" s="67"/>
      <c r="Q14" s="67"/>
      <c r="R14" s="67"/>
      <c r="S14" s="67"/>
      <c r="T14" s="67"/>
      <c r="U14" s="67"/>
      <c r="V14" s="67"/>
      <c r="W14" s="67"/>
      <c r="X14" s="67"/>
      <c r="Y14" s="67"/>
      <c r="Z14" s="67"/>
      <c r="AA14" s="67"/>
      <c r="AB14" s="40"/>
    </row>
    <row r="15" spans="1:28" ht="98" x14ac:dyDescent="0.3">
      <c r="A15" s="40"/>
      <c r="B15" s="69" t="str">
        <f t="shared" si="0"/>
        <v>[CarModule-4]</v>
      </c>
      <c r="C15" s="79" t="s">
        <v>120</v>
      </c>
      <c r="D15" s="79" t="s">
        <v>113</v>
      </c>
      <c r="E15" s="79" t="s">
        <v>91</v>
      </c>
      <c r="F15" s="79" t="s">
        <v>115</v>
      </c>
      <c r="G15" s="76" t="s">
        <v>50</v>
      </c>
      <c r="H15" s="77">
        <v>45096</v>
      </c>
      <c r="I15" s="75"/>
      <c r="J15" s="67"/>
      <c r="K15" s="67"/>
      <c r="L15" s="67"/>
      <c r="M15" s="67"/>
      <c r="N15" s="67"/>
      <c r="O15" s="67"/>
      <c r="P15" s="67"/>
      <c r="Q15" s="67"/>
      <c r="R15" s="67"/>
      <c r="S15" s="67"/>
      <c r="T15" s="67"/>
      <c r="U15" s="67"/>
      <c r="V15" s="67"/>
      <c r="W15" s="67"/>
      <c r="X15" s="67"/>
      <c r="Y15" s="67"/>
      <c r="Z15" s="67"/>
      <c r="AA15" s="67"/>
      <c r="AB15" s="40"/>
    </row>
    <row r="16" spans="1:28" ht="112" x14ac:dyDescent="0.3">
      <c r="A16" s="40"/>
      <c r="B16" s="69" t="str">
        <f t="shared" si="0"/>
        <v>[CarModule-5]</v>
      </c>
      <c r="C16" s="57" t="s">
        <v>121</v>
      </c>
      <c r="D16" s="58" t="s">
        <v>122</v>
      </c>
      <c r="E16" s="79" t="s">
        <v>78</v>
      </c>
      <c r="F16" s="80"/>
      <c r="G16" s="76" t="s">
        <v>50</v>
      </c>
      <c r="H16" s="77">
        <v>45096</v>
      </c>
      <c r="I16" s="75"/>
      <c r="J16" s="67"/>
      <c r="K16" s="67"/>
      <c r="L16" s="67"/>
      <c r="M16" s="67"/>
      <c r="N16" s="67"/>
      <c r="O16" s="67"/>
      <c r="P16" s="67"/>
      <c r="Q16" s="67"/>
      <c r="R16" s="67"/>
      <c r="S16" s="67"/>
      <c r="T16" s="67"/>
      <c r="U16" s="67"/>
      <c r="V16" s="67"/>
      <c r="W16" s="67"/>
      <c r="X16" s="67"/>
      <c r="Y16" s="67"/>
      <c r="Z16" s="67"/>
      <c r="AA16" s="67"/>
      <c r="AB16" s="40"/>
    </row>
    <row r="17" spans="1:28" ht="112" x14ac:dyDescent="0.3">
      <c r="A17" s="40"/>
      <c r="B17" s="69" t="str">
        <f t="shared" si="0"/>
        <v>[CarModule-6]</v>
      </c>
      <c r="C17" s="57" t="s">
        <v>123</v>
      </c>
      <c r="D17" s="58" t="s">
        <v>124</v>
      </c>
      <c r="E17" s="79" t="s">
        <v>78</v>
      </c>
      <c r="F17" s="80"/>
      <c r="G17" s="76" t="s">
        <v>50</v>
      </c>
      <c r="H17" s="77">
        <v>45096</v>
      </c>
      <c r="I17" s="75"/>
      <c r="J17" s="67"/>
      <c r="K17" s="67"/>
      <c r="L17" s="67"/>
      <c r="M17" s="67"/>
      <c r="N17" s="67"/>
      <c r="O17" s="67"/>
      <c r="P17" s="67"/>
      <c r="Q17" s="67"/>
      <c r="R17" s="67"/>
      <c r="S17" s="67"/>
      <c r="T17" s="67"/>
      <c r="U17" s="67"/>
      <c r="V17" s="67"/>
      <c r="W17" s="67"/>
      <c r="X17" s="67"/>
      <c r="Y17" s="67"/>
      <c r="Z17" s="67"/>
      <c r="AA17" s="67"/>
      <c r="AB17" s="40"/>
    </row>
    <row r="18" spans="1:28" ht="98" x14ac:dyDescent="0.3">
      <c r="A18" s="40"/>
      <c r="B18" s="69" t="str">
        <f t="shared" si="0"/>
        <v>[CarModule-7]</v>
      </c>
      <c r="C18" s="79" t="s">
        <v>125</v>
      </c>
      <c r="D18" s="79" t="s">
        <v>126</v>
      </c>
      <c r="E18" s="79" t="s">
        <v>78</v>
      </c>
      <c r="F18" s="79"/>
      <c r="G18" s="76" t="s">
        <v>50</v>
      </c>
      <c r="H18" s="77">
        <v>45096</v>
      </c>
      <c r="I18" s="75"/>
      <c r="J18" s="67"/>
      <c r="K18" s="61"/>
      <c r="L18" s="61"/>
      <c r="M18" s="61"/>
      <c r="N18" s="61"/>
      <c r="O18" s="61"/>
      <c r="P18" s="61"/>
      <c r="Q18" s="61"/>
      <c r="R18" s="61"/>
      <c r="S18" s="61"/>
      <c r="T18" s="61"/>
      <c r="U18" s="61"/>
      <c r="V18" s="61"/>
      <c r="W18" s="61"/>
      <c r="X18" s="61"/>
      <c r="Y18" s="61"/>
      <c r="Z18" s="61"/>
      <c r="AA18" s="61"/>
      <c r="AB18" s="61"/>
    </row>
    <row r="19" spans="1:28" ht="84" x14ac:dyDescent="0.3">
      <c r="A19" s="40"/>
      <c r="B19" s="69" t="str">
        <f t="shared" si="0"/>
        <v>[CarModule-8]</v>
      </c>
      <c r="C19" s="79" t="s">
        <v>127</v>
      </c>
      <c r="D19" s="79" t="s">
        <v>128</v>
      </c>
      <c r="E19" s="79" t="s">
        <v>129</v>
      </c>
      <c r="F19" s="79"/>
      <c r="G19" s="76" t="s">
        <v>50</v>
      </c>
      <c r="H19" s="77">
        <v>45096</v>
      </c>
      <c r="I19" s="75"/>
      <c r="J19" s="67"/>
      <c r="K19" s="61"/>
      <c r="L19" s="61"/>
      <c r="M19" s="61"/>
      <c r="N19" s="61"/>
      <c r="O19" s="61"/>
      <c r="P19" s="61"/>
      <c r="Q19" s="61"/>
      <c r="R19" s="61"/>
      <c r="S19" s="61"/>
      <c r="T19" s="61"/>
      <c r="U19" s="61"/>
      <c r="V19" s="61"/>
      <c r="W19" s="61"/>
      <c r="X19" s="61"/>
      <c r="Y19" s="61"/>
      <c r="Z19" s="61"/>
      <c r="AA19" s="61"/>
      <c r="AB19" s="61"/>
    </row>
    <row r="20" spans="1:28" ht="14" x14ac:dyDescent="0.3">
      <c r="A20" s="40"/>
      <c r="B20" s="72"/>
      <c r="C20" s="81" t="s">
        <v>32</v>
      </c>
      <c r="D20" s="92"/>
      <c r="E20" s="92"/>
      <c r="F20" s="92"/>
      <c r="G20" s="90"/>
      <c r="H20" s="73"/>
      <c r="I20" s="74"/>
      <c r="J20" s="61"/>
      <c r="K20" s="61"/>
      <c r="L20" s="61"/>
      <c r="M20" s="61"/>
      <c r="N20" s="61"/>
      <c r="O20" s="61"/>
      <c r="P20" s="61"/>
      <c r="Q20" s="61"/>
      <c r="R20" s="61"/>
      <c r="S20" s="61"/>
      <c r="T20" s="61"/>
      <c r="U20" s="61"/>
      <c r="V20" s="61"/>
      <c r="W20" s="61"/>
      <c r="X20" s="61"/>
      <c r="Y20" s="61"/>
      <c r="Z20" s="61"/>
      <c r="AA20" s="61"/>
      <c r="AB20" s="61"/>
    </row>
    <row r="21" spans="1:28" ht="84" x14ac:dyDescent="0.3">
      <c r="A21" s="40"/>
      <c r="B21" s="69" t="str">
        <f t="shared" ref="B21:B26" si="1">IF(C21&lt;&gt;"", "["&amp;$D$2&amp;"-"&amp;TEXT(COUNTA($B$1:B20),"##")&amp;"]","")</f>
        <v>[CarModule-9]</v>
      </c>
      <c r="C21" s="79" t="s">
        <v>130</v>
      </c>
      <c r="D21" s="79" t="s">
        <v>131</v>
      </c>
      <c r="E21" s="79" t="s">
        <v>132</v>
      </c>
      <c r="F21" s="79"/>
      <c r="G21" s="76" t="s">
        <v>133</v>
      </c>
      <c r="H21" s="77">
        <v>45096</v>
      </c>
      <c r="I21" s="75"/>
      <c r="J21" s="67"/>
      <c r="K21" s="61"/>
      <c r="L21" s="61"/>
      <c r="M21" s="61"/>
      <c r="N21" s="61"/>
      <c r="O21" s="61"/>
      <c r="P21" s="61"/>
      <c r="Q21" s="61"/>
      <c r="R21" s="61"/>
      <c r="S21" s="61"/>
      <c r="T21" s="61"/>
      <c r="U21" s="61"/>
      <c r="V21" s="61"/>
      <c r="W21" s="61"/>
      <c r="X21" s="61"/>
      <c r="Y21" s="61"/>
      <c r="Z21" s="61"/>
      <c r="AA21" s="61"/>
      <c r="AB21" s="61"/>
    </row>
    <row r="22" spans="1:28" ht="84" x14ac:dyDescent="0.3">
      <c r="A22" s="40"/>
      <c r="B22" s="69" t="str">
        <f t="shared" si="1"/>
        <v>[CarModule-10]</v>
      </c>
      <c r="C22" s="79" t="s">
        <v>134</v>
      </c>
      <c r="D22" s="79" t="s">
        <v>135</v>
      </c>
      <c r="E22" s="79" t="s">
        <v>97</v>
      </c>
      <c r="F22" s="79"/>
      <c r="G22" s="76" t="s">
        <v>133</v>
      </c>
      <c r="H22" s="77">
        <v>45096</v>
      </c>
      <c r="I22" s="75"/>
      <c r="J22" s="67"/>
      <c r="K22" s="61"/>
      <c r="L22" s="61"/>
      <c r="M22" s="61"/>
      <c r="N22" s="61"/>
      <c r="O22" s="61"/>
      <c r="P22" s="61"/>
      <c r="Q22" s="61"/>
      <c r="R22" s="61"/>
      <c r="S22" s="61"/>
      <c r="T22" s="61"/>
      <c r="U22" s="61"/>
      <c r="V22" s="61"/>
      <c r="W22" s="61"/>
      <c r="X22" s="61"/>
      <c r="Y22" s="61"/>
      <c r="Z22" s="61"/>
      <c r="AA22" s="61"/>
      <c r="AB22" s="61"/>
    </row>
    <row r="23" spans="1:28" ht="154" x14ac:dyDescent="0.3">
      <c r="A23" s="40"/>
      <c r="B23" s="69" t="str">
        <f t="shared" si="1"/>
        <v>[CarModule-11]</v>
      </c>
      <c r="C23" s="79" t="s">
        <v>136</v>
      </c>
      <c r="D23" s="79" t="s">
        <v>137</v>
      </c>
      <c r="E23" s="79" t="s">
        <v>138</v>
      </c>
      <c r="F23" s="79"/>
      <c r="G23" s="76" t="s">
        <v>50</v>
      </c>
      <c r="H23" s="77">
        <v>45096</v>
      </c>
      <c r="I23" s="75"/>
      <c r="J23" s="67"/>
      <c r="K23" s="61"/>
      <c r="L23" s="61"/>
      <c r="M23" s="61"/>
      <c r="N23" s="61"/>
      <c r="O23" s="61"/>
      <c r="P23" s="61"/>
      <c r="Q23" s="61"/>
      <c r="R23" s="61"/>
      <c r="S23" s="61"/>
      <c r="T23" s="61"/>
      <c r="U23" s="61"/>
      <c r="V23" s="61"/>
      <c r="W23" s="61"/>
      <c r="X23" s="61"/>
      <c r="Y23" s="61"/>
      <c r="Z23" s="61"/>
      <c r="AA23" s="61"/>
      <c r="AB23" s="61"/>
    </row>
    <row r="24" spans="1:28" ht="98" x14ac:dyDescent="0.3">
      <c r="A24" s="40"/>
      <c r="B24" s="69" t="str">
        <f t="shared" si="1"/>
        <v>[CarModule-12]</v>
      </c>
      <c r="C24" s="79" t="s">
        <v>139</v>
      </c>
      <c r="D24" s="79" t="s">
        <v>140</v>
      </c>
      <c r="E24" s="79" t="s">
        <v>132</v>
      </c>
      <c r="F24" s="79"/>
      <c r="G24" s="76" t="s">
        <v>50</v>
      </c>
      <c r="H24" s="77">
        <v>45096</v>
      </c>
      <c r="I24" s="75"/>
      <c r="J24" s="61"/>
      <c r="K24" s="61"/>
      <c r="L24" s="61"/>
      <c r="M24" s="61"/>
      <c r="N24" s="61"/>
      <c r="O24" s="61"/>
      <c r="P24" s="61"/>
      <c r="Q24" s="61"/>
      <c r="R24" s="61"/>
      <c r="S24" s="61"/>
      <c r="T24" s="61"/>
      <c r="U24" s="61"/>
      <c r="V24" s="61"/>
      <c r="W24" s="61"/>
      <c r="X24" s="61"/>
      <c r="Y24" s="61"/>
      <c r="Z24" s="61"/>
      <c r="AA24" s="61"/>
      <c r="AB24" s="61"/>
    </row>
    <row r="25" spans="1:28" ht="98" x14ac:dyDescent="0.3">
      <c r="A25" s="40"/>
      <c r="B25" s="69" t="str">
        <f t="shared" si="1"/>
        <v>[CarModule-13]</v>
      </c>
      <c r="C25" s="79" t="s">
        <v>141</v>
      </c>
      <c r="D25" s="79" t="s">
        <v>142</v>
      </c>
      <c r="E25" s="79" t="s">
        <v>143</v>
      </c>
      <c r="F25" s="79"/>
      <c r="G25" s="76" t="s">
        <v>50</v>
      </c>
      <c r="H25" s="77">
        <v>45096</v>
      </c>
      <c r="I25" s="75"/>
      <c r="J25" s="67"/>
      <c r="K25" s="61"/>
      <c r="L25" s="61"/>
      <c r="M25" s="61"/>
      <c r="N25" s="61"/>
      <c r="O25" s="61"/>
      <c r="P25" s="61"/>
      <c r="Q25" s="61"/>
      <c r="R25" s="61"/>
      <c r="S25" s="61"/>
      <c r="T25" s="61"/>
      <c r="U25" s="61"/>
      <c r="V25" s="61"/>
      <c r="W25" s="61"/>
      <c r="X25" s="61"/>
      <c r="Y25" s="61"/>
      <c r="Z25" s="61"/>
      <c r="AA25" s="61"/>
      <c r="AB25" s="61"/>
    </row>
    <row r="26" spans="1:28" ht="70" x14ac:dyDescent="0.3">
      <c r="A26" s="40"/>
      <c r="B26" s="69" t="str">
        <f t="shared" si="1"/>
        <v>[CarModule-14]</v>
      </c>
      <c r="C26" s="79" t="s">
        <v>127</v>
      </c>
      <c r="D26" s="79" t="s">
        <v>144</v>
      </c>
      <c r="E26" s="79" t="s">
        <v>145</v>
      </c>
      <c r="F26" s="79"/>
      <c r="G26" s="76" t="s">
        <v>50</v>
      </c>
      <c r="H26" s="77">
        <v>45096</v>
      </c>
      <c r="I26" s="75"/>
      <c r="J26" s="67"/>
      <c r="K26" s="61"/>
      <c r="L26" s="61"/>
      <c r="M26" s="61"/>
      <c r="N26" s="61"/>
      <c r="O26" s="61"/>
      <c r="P26" s="61"/>
      <c r="Q26" s="61"/>
      <c r="R26" s="61"/>
      <c r="S26" s="61"/>
      <c r="T26" s="61"/>
      <c r="U26" s="61"/>
      <c r="V26" s="61"/>
      <c r="W26" s="61"/>
      <c r="X26" s="61"/>
      <c r="Y26" s="61"/>
      <c r="Z26" s="61"/>
      <c r="AA26" s="61"/>
      <c r="AB26" s="61"/>
    </row>
    <row r="27" spans="1:28" ht="14" x14ac:dyDescent="0.3">
      <c r="A27" s="40"/>
      <c r="B27" s="61"/>
      <c r="C27" s="61"/>
      <c r="D27" s="61"/>
      <c r="E27" s="61"/>
      <c r="F27" s="61"/>
      <c r="G27" s="68"/>
      <c r="H27" s="61"/>
      <c r="I27" s="61"/>
      <c r="J27" s="61"/>
      <c r="K27" s="61"/>
      <c r="L27" s="61"/>
      <c r="M27" s="61"/>
      <c r="N27" s="61"/>
      <c r="O27" s="61"/>
      <c r="P27" s="61"/>
      <c r="Q27" s="61"/>
      <c r="R27" s="61"/>
      <c r="S27" s="61"/>
      <c r="T27" s="61"/>
      <c r="U27" s="61"/>
      <c r="V27" s="61"/>
      <c r="W27" s="61"/>
      <c r="X27" s="61"/>
      <c r="Y27" s="61"/>
      <c r="Z27" s="61"/>
      <c r="AA27" s="61"/>
      <c r="AB27" s="61"/>
    </row>
    <row r="28" spans="1:28" ht="14" x14ac:dyDescent="0.3">
      <c r="A28" s="40"/>
      <c r="B28" s="61"/>
      <c r="C28" s="61"/>
      <c r="D28" s="61"/>
      <c r="E28" s="61"/>
      <c r="F28" s="61"/>
      <c r="G28" s="68"/>
      <c r="H28" s="61"/>
      <c r="I28" s="61"/>
      <c r="J28" s="61"/>
      <c r="K28" s="61"/>
      <c r="L28" s="61"/>
      <c r="M28" s="61"/>
      <c r="N28" s="61"/>
      <c r="O28" s="61"/>
      <c r="P28" s="61"/>
      <c r="Q28" s="61"/>
      <c r="R28" s="61"/>
      <c r="S28" s="61"/>
      <c r="T28" s="61"/>
      <c r="U28" s="61"/>
      <c r="V28" s="61"/>
      <c r="W28" s="61"/>
      <c r="X28" s="61"/>
      <c r="Y28" s="61"/>
      <c r="Z28" s="61"/>
      <c r="AA28" s="61"/>
      <c r="AB28" s="61"/>
    </row>
    <row r="29" spans="1:28" ht="14" x14ac:dyDescent="0.3">
      <c r="A29" s="40"/>
      <c r="B29" s="61"/>
      <c r="C29" s="61"/>
      <c r="D29" s="61"/>
      <c r="E29" s="61"/>
      <c r="F29" s="61"/>
      <c r="G29" s="68"/>
      <c r="H29" s="61"/>
      <c r="I29" s="61"/>
      <c r="J29" s="61"/>
      <c r="K29" s="61"/>
      <c r="L29" s="61"/>
      <c r="M29" s="61"/>
      <c r="N29" s="61"/>
      <c r="O29" s="61"/>
      <c r="P29" s="61"/>
      <c r="Q29" s="61"/>
      <c r="R29" s="61"/>
      <c r="S29" s="61"/>
      <c r="T29" s="61"/>
      <c r="U29" s="61"/>
      <c r="V29" s="61"/>
      <c r="W29" s="61"/>
      <c r="X29" s="61"/>
      <c r="Y29" s="61"/>
      <c r="Z29" s="61"/>
      <c r="AA29" s="61"/>
      <c r="AB29" s="61"/>
    </row>
    <row r="30" spans="1:28" ht="14" x14ac:dyDescent="0.3">
      <c r="A30" s="40"/>
      <c r="B30" s="61"/>
      <c r="C30" s="61"/>
      <c r="D30" s="61"/>
      <c r="E30" s="61"/>
      <c r="F30" s="61"/>
      <c r="G30" s="68"/>
      <c r="H30" s="61"/>
      <c r="I30" s="61"/>
      <c r="J30" s="61"/>
      <c r="K30" s="61"/>
      <c r="L30" s="61"/>
      <c r="M30" s="61"/>
      <c r="N30" s="61"/>
      <c r="O30" s="61"/>
      <c r="P30" s="61"/>
      <c r="Q30" s="61"/>
      <c r="R30" s="61"/>
      <c r="S30" s="61"/>
      <c r="T30" s="61"/>
      <c r="U30" s="61"/>
      <c r="V30" s="61"/>
      <c r="W30" s="61"/>
      <c r="X30" s="61"/>
      <c r="Y30" s="61"/>
      <c r="Z30" s="61"/>
      <c r="AA30" s="61"/>
      <c r="AB30" s="61"/>
    </row>
    <row r="31" spans="1:28" ht="14" x14ac:dyDescent="0.3">
      <c r="A31" s="40"/>
      <c r="B31" s="61"/>
      <c r="C31" s="61"/>
      <c r="D31" s="61"/>
      <c r="E31" s="61"/>
      <c r="F31" s="61"/>
      <c r="G31" s="68"/>
      <c r="H31" s="61"/>
      <c r="I31" s="61"/>
      <c r="J31" s="61"/>
      <c r="K31" s="61"/>
      <c r="L31" s="61"/>
      <c r="M31" s="61"/>
      <c r="N31" s="61"/>
      <c r="O31" s="61"/>
      <c r="P31" s="61"/>
      <c r="Q31" s="61"/>
      <c r="R31" s="61"/>
      <c r="S31" s="61"/>
      <c r="T31" s="61"/>
      <c r="U31" s="61"/>
      <c r="V31" s="61"/>
      <c r="W31" s="61"/>
      <c r="X31" s="61"/>
      <c r="Y31" s="61"/>
      <c r="Z31" s="61"/>
      <c r="AA31" s="61"/>
      <c r="AB31" s="61"/>
    </row>
    <row r="32" spans="1:28" ht="14" x14ac:dyDescent="0.3">
      <c r="A32" s="40"/>
      <c r="B32" s="61"/>
      <c r="C32" s="61"/>
      <c r="D32" s="61"/>
      <c r="E32" s="61"/>
      <c r="F32" s="61"/>
      <c r="G32" s="68"/>
      <c r="H32" s="61"/>
      <c r="I32" s="61"/>
      <c r="J32" s="61"/>
      <c r="K32" s="61"/>
      <c r="L32" s="61"/>
      <c r="M32" s="61"/>
      <c r="N32" s="61"/>
      <c r="O32" s="61"/>
      <c r="P32" s="61"/>
      <c r="Q32" s="61"/>
      <c r="R32" s="61"/>
      <c r="S32" s="61"/>
      <c r="T32" s="61"/>
      <c r="U32" s="61"/>
      <c r="V32" s="61"/>
      <c r="W32" s="61"/>
      <c r="X32" s="61"/>
      <c r="Y32" s="61"/>
      <c r="Z32" s="61"/>
      <c r="AA32" s="61"/>
      <c r="AB32" s="61"/>
    </row>
    <row r="33" spans="1:28" ht="14" x14ac:dyDescent="0.3">
      <c r="A33" s="40"/>
      <c r="B33" s="61"/>
      <c r="C33" s="61"/>
      <c r="D33" s="61"/>
      <c r="E33" s="61"/>
      <c r="F33" s="61"/>
      <c r="G33" s="68"/>
      <c r="H33" s="61"/>
      <c r="I33" s="61"/>
      <c r="J33" s="61"/>
      <c r="K33" s="61"/>
      <c r="L33" s="61"/>
      <c r="M33" s="61"/>
      <c r="N33" s="61"/>
      <c r="O33" s="61"/>
      <c r="P33" s="61"/>
      <c r="Q33" s="61"/>
      <c r="R33" s="61"/>
      <c r="S33" s="61"/>
      <c r="T33" s="61"/>
      <c r="U33" s="61"/>
      <c r="V33" s="61"/>
      <c r="W33" s="61"/>
      <c r="X33" s="61"/>
      <c r="Y33" s="61"/>
      <c r="Z33" s="61"/>
      <c r="AA33" s="61"/>
      <c r="AB33" s="61"/>
    </row>
    <row r="34" spans="1:28" ht="14" x14ac:dyDescent="0.3">
      <c r="A34" s="40"/>
      <c r="B34" s="61"/>
      <c r="C34" s="61"/>
      <c r="D34" s="61"/>
      <c r="E34" s="61"/>
      <c r="F34" s="61"/>
      <c r="G34" s="68"/>
      <c r="H34" s="61"/>
      <c r="I34" s="61"/>
      <c r="J34" s="61"/>
      <c r="K34" s="61"/>
      <c r="L34" s="61"/>
      <c r="M34" s="61"/>
      <c r="N34" s="61"/>
      <c r="O34" s="61"/>
      <c r="P34" s="61"/>
      <c r="Q34" s="61"/>
      <c r="R34" s="61"/>
      <c r="S34" s="61"/>
      <c r="T34" s="61"/>
      <c r="U34" s="61"/>
      <c r="V34" s="61"/>
      <c r="W34" s="61"/>
      <c r="X34" s="61"/>
      <c r="Y34" s="61"/>
      <c r="Z34" s="61"/>
      <c r="AA34" s="61"/>
      <c r="AB34" s="61"/>
    </row>
    <row r="35" spans="1:28" ht="14" x14ac:dyDescent="0.3">
      <c r="A35" s="40"/>
      <c r="B35" s="61"/>
      <c r="C35" s="61"/>
      <c r="D35" s="61"/>
      <c r="E35" s="61"/>
      <c r="F35" s="61"/>
      <c r="G35" s="68"/>
      <c r="H35" s="61"/>
      <c r="I35" s="61"/>
      <c r="J35" s="61"/>
      <c r="K35" s="61"/>
      <c r="L35" s="61"/>
      <c r="M35" s="61"/>
      <c r="N35" s="61"/>
      <c r="O35" s="61"/>
      <c r="P35" s="61"/>
      <c r="Q35" s="61"/>
      <c r="R35" s="61"/>
      <c r="S35" s="61"/>
      <c r="T35" s="61"/>
      <c r="U35" s="61"/>
      <c r="V35" s="61"/>
      <c r="W35" s="61"/>
      <c r="X35" s="61"/>
      <c r="Y35" s="61"/>
      <c r="Z35" s="61"/>
      <c r="AA35" s="61"/>
      <c r="AB35" s="61"/>
    </row>
    <row r="36" spans="1:28" ht="14" x14ac:dyDescent="0.3">
      <c r="A36" s="40"/>
      <c r="B36" s="61"/>
      <c r="C36" s="61"/>
      <c r="D36" s="61"/>
      <c r="E36" s="61"/>
      <c r="F36" s="61"/>
      <c r="G36" s="68"/>
      <c r="H36" s="61"/>
      <c r="I36" s="61"/>
      <c r="J36" s="61"/>
      <c r="K36" s="61"/>
      <c r="L36" s="61"/>
      <c r="M36" s="61"/>
      <c r="N36" s="61"/>
      <c r="O36" s="61"/>
      <c r="P36" s="61"/>
      <c r="Q36" s="61"/>
      <c r="R36" s="61"/>
      <c r="S36" s="61"/>
      <c r="T36" s="61"/>
      <c r="U36" s="61"/>
      <c r="V36" s="61"/>
      <c r="W36" s="61"/>
      <c r="X36" s="61"/>
      <c r="Y36" s="61"/>
      <c r="Z36" s="61"/>
      <c r="AA36" s="61"/>
      <c r="AB36" s="61"/>
    </row>
    <row r="37" spans="1:28" ht="14" x14ac:dyDescent="0.3">
      <c r="A37" s="40"/>
      <c r="B37" s="61"/>
      <c r="C37" s="61"/>
      <c r="D37" s="61"/>
      <c r="E37" s="61"/>
      <c r="F37" s="61"/>
      <c r="G37" s="68"/>
      <c r="H37" s="61"/>
      <c r="I37" s="61"/>
      <c r="J37" s="61"/>
      <c r="K37" s="61"/>
      <c r="L37" s="61"/>
      <c r="M37" s="61"/>
      <c r="N37" s="61"/>
      <c r="O37" s="61"/>
      <c r="P37" s="61"/>
      <c r="Q37" s="61"/>
      <c r="R37" s="61"/>
      <c r="S37" s="61"/>
      <c r="T37" s="61"/>
      <c r="U37" s="61"/>
      <c r="V37" s="61"/>
      <c r="W37" s="61"/>
      <c r="X37" s="61"/>
      <c r="Y37" s="61"/>
      <c r="Z37" s="61"/>
      <c r="AA37" s="61"/>
      <c r="AB37" s="61"/>
    </row>
    <row r="38" spans="1:28" ht="14" x14ac:dyDescent="0.3">
      <c r="A38" s="40"/>
      <c r="B38" s="61"/>
      <c r="C38" s="61"/>
      <c r="D38" s="61"/>
      <c r="E38" s="61"/>
      <c r="F38" s="61"/>
      <c r="G38" s="68"/>
      <c r="H38" s="61"/>
      <c r="I38" s="61"/>
      <c r="J38" s="61"/>
      <c r="K38" s="61"/>
      <c r="L38" s="61"/>
      <c r="M38" s="61"/>
      <c r="N38" s="61"/>
      <c r="O38" s="61"/>
      <c r="P38" s="61"/>
      <c r="Q38" s="61"/>
      <c r="R38" s="61"/>
      <c r="S38" s="61"/>
      <c r="T38" s="61"/>
      <c r="U38" s="61"/>
      <c r="V38" s="61"/>
      <c r="W38" s="61"/>
      <c r="X38" s="61"/>
      <c r="Y38" s="61"/>
      <c r="Z38" s="61"/>
      <c r="AA38" s="61"/>
      <c r="AB38" s="61"/>
    </row>
    <row r="39" spans="1:28" ht="14" x14ac:dyDescent="0.3">
      <c r="A39" s="40"/>
      <c r="B39" s="61"/>
      <c r="C39" s="61"/>
      <c r="D39" s="61"/>
      <c r="E39" s="61"/>
      <c r="F39" s="61"/>
      <c r="G39" s="68"/>
      <c r="H39" s="61"/>
      <c r="I39" s="61"/>
      <c r="J39" s="61"/>
      <c r="K39" s="61"/>
      <c r="L39" s="61"/>
      <c r="M39" s="61"/>
      <c r="N39" s="61"/>
      <c r="O39" s="61"/>
      <c r="P39" s="61"/>
      <c r="Q39" s="61"/>
      <c r="R39" s="61"/>
      <c r="S39" s="61"/>
      <c r="T39" s="61"/>
      <c r="U39" s="61"/>
      <c r="V39" s="61"/>
      <c r="W39" s="61"/>
      <c r="X39" s="61"/>
      <c r="Y39" s="61"/>
      <c r="Z39" s="61"/>
      <c r="AA39" s="61"/>
      <c r="AB39" s="61"/>
    </row>
    <row r="40" spans="1:28" ht="14" x14ac:dyDescent="0.3">
      <c r="A40" s="40"/>
      <c r="B40" s="61"/>
      <c r="C40" s="61"/>
      <c r="D40" s="61"/>
      <c r="E40" s="61"/>
      <c r="F40" s="61"/>
      <c r="G40" s="68"/>
      <c r="H40" s="61"/>
      <c r="I40" s="61"/>
      <c r="J40" s="61"/>
      <c r="K40" s="61"/>
      <c r="L40" s="61"/>
      <c r="M40" s="61"/>
      <c r="N40" s="61"/>
      <c r="O40" s="61"/>
      <c r="P40" s="61"/>
      <c r="Q40" s="61"/>
      <c r="R40" s="61"/>
      <c r="S40" s="61"/>
      <c r="T40" s="61"/>
      <c r="U40" s="61"/>
      <c r="V40" s="61"/>
      <c r="W40" s="61"/>
      <c r="X40" s="61"/>
      <c r="Y40" s="61"/>
      <c r="Z40" s="61"/>
      <c r="AA40" s="61"/>
      <c r="AB40" s="61"/>
    </row>
    <row r="41" spans="1:28" ht="14" x14ac:dyDescent="0.3">
      <c r="A41" s="40"/>
      <c r="B41" s="61"/>
      <c r="C41" s="61"/>
      <c r="D41" s="61"/>
      <c r="E41" s="61"/>
      <c r="F41" s="61"/>
      <c r="G41" s="68"/>
      <c r="H41" s="61"/>
      <c r="I41" s="61"/>
      <c r="J41" s="61"/>
      <c r="K41" s="61"/>
      <c r="L41" s="61"/>
      <c r="M41" s="61"/>
      <c r="N41" s="61"/>
      <c r="O41" s="61"/>
      <c r="P41" s="61"/>
      <c r="Q41" s="61"/>
      <c r="R41" s="61"/>
      <c r="S41" s="61"/>
      <c r="T41" s="61"/>
      <c r="U41" s="61"/>
      <c r="V41" s="61"/>
      <c r="W41" s="61"/>
      <c r="X41" s="61"/>
      <c r="Y41" s="61"/>
      <c r="Z41" s="61"/>
      <c r="AA41" s="61"/>
      <c r="AB41" s="61"/>
    </row>
    <row r="42" spans="1:28" ht="14" x14ac:dyDescent="0.3">
      <c r="A42" s="40"/>
      <c r="B42" s="61"/>
      <c r="C42" s="61"/>
      <c r="D42" s="61"/>
      <c r="E42" s="61"/>
      <c r="F42" s="61"/>
      <c r="G42" s="68"/>
      <c r="H42" s="61"/>
      <c r="I42" s="61"/>
      <c r="J42" s="61"/>
      <c r="K42" s="61"/>
      <c r="L42" s="61"/>
      <c r="M42" s="61"/>
      <c r="N42" s="61"/>
      <c r="O42" s="61"/>
      <c r="P42" s="61"/>
      <c r="Q42" s="61"/>
      <c r="R42" s="61"/>
      <c r="S42" s="61"/>
      <c r="T42" s="61"/>
      <c r="U42" s="61"/>
      <c r="V42" s="61"/>
      <c r="W42" s="61"/>
      <c r="X42" s="61"/>
      <c r="Y42" s="61"/>
      <c r="Z42" s="61"/>
      <c r="AA42" s="61"/>
      <c r="AB42" s="61"/>
    </row>
    <row r="43" spans="1:28" ht="14" x14ac:dyDescent="0.3">
      <c r="A43" s="40"/>
      <c r="B43" s="61"/>
      <c r="C43" s="61"/>
      <c r="D43" s="61"/>
      <c r="E43" s="61"/>
      <c r="F43" s="61"/>
      <c r="G43" s="68"/>
      <c r="H43" s="61"/>
      <c r="I43" s="61"/>
      <c r="J43" s="61"/>
      <c r="K43" s="61"/>
      <c r="L43" s="61"/>
      <c r="M43" s="61"/>
      <c r="N43" s="61"/>
      <c r="O43" s="61"/>
      <c r="P43" s="61"/>
      <c r="Q43" s="61"/>
      <c r="R43" s="61"/>
      <c r="S43" s="61"/>
      <c r="T43" s="61"/>
      <c r="U43" s="61"/>
      <c r="V43" s="61"/>
      <c r="W43" s="61"/>
      <c r="X43" s="61"/>
      <c r="Y43" s="61"/>
      <c r="Z43" s="61"/>
      <c r="AA43" s="61"/>
      <c r="AB43" s="61"/>
    </row>
    <row r="44" spans="1:28" ht="14" x14ac:dyDescent="0.3">
      <c r="A44" s="40"/>
      <c r="B44" s="61"/>
      <c r="C44" s="61"/>
      <c r="D44" s="61"/>
      <c r="E44" s="61"/>
      <c r="F44" s="61"/>
      <c r="G44" s="68"/>
      <c r="H44" s="61"/>
      <c r="I44" s="61"/>
      <c r="J44" s="61"/>
      <c r="K44" s="61"/>
      <c r="L44" s="61"/>
      <c r="M44" s="61"/>
      <c r="N44" s="61"/>
      <c r="O44" s="61"/>
      <c r="P44" s="61"/>
      <c r="Q44" s="61"/>
      <c r="R44" s="61"/>
      <c r="S44" s="61"/>
      <c r="T44" s="61"/>
      <c r="U44" s="61"/>
      <c r="V44" s="61"/>
      <c r="W44" s="61"/>
      <c r="X44" s="61"/>
      <c r="Y44" s="61"/>
      <c r="Z44" s="61"/>
      <c r="AA44" s="61"/>
      <c r="AB44" s="61"/>
    </row>
    <row r="45" spans="1:28" ht="14" x14ac:dyDescent="0.3">
      <c r="A45" s="40"/>
      <c r="B45" s="61"/>
      <c r="C45" s="61"/>
      <c r="D45" s="61"/>
      <c r="E45" s="61"/>
      <c r="F45" s="61"/>
      <c r="G45" s="68"/>
      <c r="H45" s="61"/>
      <c r="I45" s="61"/>
      <c r="J45" s="61"/>
      <c r="K45" s="61"/>
      <c r="L45" s="61"/>
      <c r="M45" s="61"/>
      <c r="N45" s="61"/>
      <c r="O45" s="61"/>
      <c r="P45" s="61"/>
      <c r="Q45" s="61"/>
      <c r="R45" s="61"/>
      <c r="S45" s="61"/>
      <c r="T45" s="61"/>
      <c r="U45" s="61"/>
      <c r="V45" s="61"/>
      <c r="W45" s="61"/>
      <c r="X45" s="61"/>
      <c r="Y45" s="61"/>
      <c r="Z45" s="61"/>
      <c r="AA45" s="61"/>
      <c r="AB45" s="61"/>
    </row>
    <row r="46" spans="1:28" ht="14" x14ac:dyDescent="0.3">
      <c r="A46" s="40"/>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row>
    <row r="47" spans="1:28" ht="14" x14ac:dyDescent="0.3">
      <c r="A47" s="40"/>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row>
    <row r="48" spans="1:28" ht="14" x14ac:dyDescent="0.3">
      <c r="A48" s="40"/>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row>
    <row r="49" spans="1:28" ht="14" x14ac:dyDescent="0.3">
      <c r="A49" s="40"/>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row>
    <row r="50" spans="1:28" ht="14" x14ac:dyDescent="0.3">
      <c r="A50" s="40"/>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row>
    <row r="51" spans="1:28" ht="14" x14ac:dyDescent="0.3">
      <c r="A51" s="40"/>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row>
    <row r="52" spans="1:28" ht="14" x14ac:dyDescent="0.3">
      <c r="A52" s="40"/>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row>
    <row r="53" spans="1:28" ht="14" x14ac:dyDescent="0.3">
      <c r="A53" s="4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row>
    <row r="54" spans="1:28" ht="14" x14ac:dyDescent="0.3">
      <c r="A54" s="4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row>
    <row r="55" spans="1:28" ht="14" x14ac:dyDescent="0.3">
      <c r="A55" s="4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row>
    <row r="56" spans="1:28" ht="14" x14ac:dyDescent="0.3">
      <c r="A56" s="4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row>
    <row r="57" spans="1:28" ht="14" x14ac:dyDescent="0.3">
      <c r="A57" s="4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row>
    <row r="58" spans="1:28" ht="14" x14ac:dyDescent="0.3">
      <c r="A58" s="4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row>
    <row r="59" spans="1:28" ht="14" x14ac:dyDescent="0.3">
      <c r="A59" s="40"/>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row>
    <row r="60" spans="1:28" ht="14" x14ac:dyDescent="0.3">
      <c r="A60" s="40"/>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row>
    <row r="61" spans="1:28" ht="14" x14ac:dyDescent="0.3">
      <c r="A61" s="40"/>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28" ht="14" x14ac:dyDescent="0.3">
      <c r="A62" s="40"/>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row>
    <row r="63" spans="1:28" ht="14" x14ac:dyDescent="0.3">
      <c r="A63" s="4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row>
    <row r="64" spans="1:28" ht="14" x14ac:dyDescent="0.3">
      <c r="A64" s="40"/>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row>
    <row r="65" spans="1:28" ht="14" x14ac:dyDescent="0.3">
      <c r="A65" s="40"/>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row>
    <row r="66" spans="1:28" ht="14" x14ac:dyDescent="0.3">
      <c r="A66" s="40"/>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row>
    <row r="67" spans="1:28" ht="14" x14ac:dyDescent="0.3">
      <c r="A67" s="40"/>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row>
    <row r="68" spans="1:28" ht="14" x14ac:dyDescent="0.3">
      <c r="A68" s="40"/>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row>
    <row r="69" spans="1:28" ht="14" x14ac:dyDescent="0.3">
      <c r="A69" s="40"/>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row>
    <row r="70" spans="1:28" ht="14" x14ac:dyDescent="0.3">
      <c r="A70" s="40"/>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row>
    <row r="71" spans="1:28" ht="14" x14ac:dyDescent="0.3">
      <c r="A71" s="4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row>
    <row r="72" spans="1:28" ht="14" x14ac:dyDescent="0.3">
      <c r="A72" s="40"/>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row>
    <row r="73" spans="1:28" ht="14" x14ac:dyDescent="0.3">
      <c r="A73" s="40"/>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row>
    <row r="74" spans="1:28" ht="14" x14ac:dyDescent="0.3">
      <c r="A74" s="40"/>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row>
    <row r="75" spans="1:28" ht="14" x14ac:dyDescent="0.3">
      <c r="A75" s="40"/>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row>
    <row r="76" spans="1:28" ht="14" x14ac:dyDescent="0.3">
      <c r="A76" s="40"/>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row>
    <row r="77" spans="1:28" ht="14" x14ac:dyDescent="0.3">
      <c r="A77" s="40"/>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row>
    <row r="78" spans="1:28" ht="14" x14ac:dyDescent="0.3">
      <c r="A78" s="40"/>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row>
    <row r="79" spans="1:28" ht="14" x14ac:dyDescent="0.3">
      <c r="A79" s="40"/>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row>
    <row r="80" spans="1:28" ht="14" x14ac:dyDescent="0.3">
      <c r="A80" s="40"/>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row>
    <row r="81" spans="1:28" ht="14" x14ac:dyDescent="0.3">
      <c r="A81" s="40"/>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row>
    <row r="82" spans="1:28" ht="14" x14ac:dyDescent="0.3">
      <c r="A82" s="40"/>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row>
    <row r="83" spans="1:28" ht="14" x14ac:dyDescent="0.3">
      <c r="A83" s="40"/>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row>
    <row r="84" spans="1:28" ht="14" x14ac:dyDescent="0.3">
      <c r="A84" s="40"/>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row>
    <row r="85" spans="1:28" ht="14" x14ac:dyDescent="0.3">
      <c r="A85" s="40"/>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row>
    <row r="86" spans="1:28" ht="14" x14ac:dyDescent="0.3">
      <c r="A86" s="40"/>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row>
    <row r="87" spans="1:28" ht="14" x14ac:dyDescent="0.3">
      <c r="A87" s="40"/>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row>
    <row r="88" spans="1:28" ht="14" x14ac:dyDescent="0.3">
      <c r="A88" s="40"/>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row>
    <row r="89" spans="1:28" ht="14" x14ac:dyDescent="0.3">
      <c r="A89" s="40"/>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row>
    <row r="90" spans="1:28" ht="14" x14ac:dyDescent="0.3">
      <c r="A90" s="40"/>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row>
    <row r="91" spans="1:28" ht="14" x14ac:dyDescent="0.3">
      <c r="A91" s="40"/>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row>
    <row r="92" spans="1:28" ht="14" x14ac:dyDescent="0.3">
      <c r="A92" s="40"/>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row>
    <row r="93" spans="1:28" ht="14" x14ac:dyDescent="0.3">
      <c r="A93" s="40"/>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row>
    <row r="94" spans="1:28" ht="14" x14ac:dyDescent="0.3">
      <c r="A94" s="40"/>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row>
    <row r="95" spans="1:28" ht="14" x14ac:dyDescent="0.3">
      <c r="A95" s="40"/>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row>
    <row r="96" spans="1:28" ht="14" x14ac:dyDescent="0.3">
      <c r="A96" s="40"/>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row>
    <row r="97" spans="1:28" ht="14" x14ac:dyDescent="0.3">
      <c r="A97" s="40"/>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row>
    <row r="98" spans="1:28" ht="14" x14ac:dyDescent="0.3">
      <c r="A98" s="40"/>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row>
    <row r="99" spans="1:28" ht="14" x14ac:dyDescent="0.3">
      <c r="A99" s="40"/>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row>
    <row r="100" spans="1:28" ht="14" x14ac:dyDescent="0.3">
      <c r="A100" s="40"/>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row>
    <row r="101" spans="1:28" ht="14" x14ac:dyDescent="0.3">
      <c r="A101" s="40"/>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row>
    <row r="102" spans="1:28" ht="14" x14ac:dyDescent="0.3">
      <c r="A102" s="40"/>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row>
    <row r="103" spans="1:28" ht="14" x14ac:dyDescent="0.3">
      <c r="A103" s="40"/>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row>
    <row r="104" spans="1:28" ht="14" x14ac:dyDescent="0.3">
      <c r="A104" s="40"/>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row>
    <row r="105" spans="1:28" ht="14" x14ac:dyDescent="0.3">
      <c r="A105" s="40"/>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row>
    <row r="106" spans="1:28" ht="14" x14ac:dyDescent="0.3">
      <c r="A106" s="40"/>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row>
    <row r="107" spans="1:28" ht="14" x14ac:dyDescent="0.3">
      <c r="A107" s="40"/>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row>
    <row r="108" spans="1:28" ht="14" x14ac:dyDescent="0.3">
      <c r="A108" s="40"/>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row>
    <row r="109" spans="1:28" ht="14" x14ac:dyDescent="0.3">
      <c r="A109" s="40"/>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row>
    <row r="110" spans="1:28" ht="14" x14ac:dyDescent="0.3">
      <c r="A110" s="40"/>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row>
    <row r="111" spans="1:28" ht="14" x14ac:dyDescent="0.3">
      <c r="A111" s="40"/>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row>
    <row r="112" spans="1:28" ht="14" x14ac:dyDescent="0.3">
      <c r="A112" s="40"/>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row>
    <row r="113" spans="1:28" ht="14" x14ac:dyDescent="0.3">
      <c r="A113" s="40"/>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row>
    <row r="114" spans="1:28" ht="14" x14ac:dyDescent="0.3">
      <c r="A114" s="40"/>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row>
    <row r="115" spans="1:28" ht="14" x14ac:dyDescent="0.3">
      <c r="A115" s="40"/>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row>
    <row r="116" spans="1:28" ht="14" x14ac:dyDescent="0.3">
      <c r="A116" s="40"/>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row>
    <row r="117" spans="1:28" ht="14" x14ac:dyDescent="0.3">
      <c r="A117" s="40"/>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row>
    <row r="118" spans="1:28" ht="14" x14ac:dyDescent="0.3">
      <c r="A118" s="40"/>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row>
    <row r="119" spans="1:28" ht="14" x14ac:dyDescent="0.3">
      <c r="A119" s="40"/>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row>
    <row r="120" spans="1:28" ht="14" x14ac:dyDescent="0.3">
      <c r="A120" s="40"/>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row>
    <row r="121" spans="1:28" ht="14" x14ac:dyDescent="0.3">
      <c r="A121" s="40"/>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row>
    <row r="122" spans="1:28" ht="14" x14ac:dyDescent="0.3">
      <c r="A122" s="40"/>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row>
    <row r="123" spans="1:28" ht="14" x14ac:dyDescent="0.3">
      <c r="A123" s="40"/>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row>
    <row r="124" spans="1:28" ht="14" x14ac:dyDescent="0.3">
      <c r="A124" s="40"/>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row>
    <row r="125" spans="1:28" ht="14" x14ac:dyDescent="0.3">
      <c r="A125" s="40"/>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row>
    <row r="126" spans="1:28" ht="14" x14ac:dyDescent="0.3">
      <c r="A126" s="40"/>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row>
    <row r="127" spans="1:28" ht="14" x14ac:dyDescent="0.3">
      <c r="A127" s="40"/>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row>
    <row r="128" spans="1:28" ht="14" x14ac:dyDescent="0.3">
      <c r="A128" s="40"/>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row>
    <row r="129" spans="1:28" ht="14" x14ac:dyDescent="0.3">
      <c r="A129" s="40"/>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row>
    <row r="130" spans="1:28" ht="14" x14ac:dyDescent="0.3">
      <c r="A130" s="40"/>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row>
    <row r="131" spans="1:28" ht="14" x14ac:dyDescent="0.3">
      <c r="A131" s="40"/>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row>
    <row r="132" spans="1:28" ht="14" x14ac:dyDescent="0.3">
      <c r="A132" s="40"/>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row>
    <row r="133" spans="1:28" ht="14" x14ac:dyDescent="0.3">
      <c r="A133" s="40"/>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row>
    <row r="134" spans="1:28" ht="14" x14ac:dyDescent="0.3">
      <c r="A134" s="40"/>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row>
    <row r="135" spans="1:28" ht="14" x14ac:dyDescent="0.3">
      <c r="A135" s="40"/>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row>
    <row r="136" spans="1:28" ht="14" x14ac:dyDescent="0.3">
      <c r="A136" s="40"/>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row>
    <row r="137" spans="1:28" ht="14" x14ac:dyDescent="0.3">
      <c r="A137" s="40"/>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row>
    <row r="138" spans="1:28" ht="14" x14ac:dyDescent="0.3">
      <c r="A138" s="40"/>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row>
    <row r="139" spans="1:28" ht="14" x14ac:dyDescent="0.3">
      <c r="A139" s="40"/>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row>
    <row r="140" spans="1:28" ht="14" x14ac:dyDescent="0.3">
      <c r="A140" s="40"/>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row>
    <row r="141" spans="1:28" ht="14" x14ac:dyDescent="0.3">
      <c r="A141" s="40"/>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row>
    <row r="142" spans="1:28" ht="14" x14ac:dyDescent="0.3">
      <c r="A142" s="40"/>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row>
    <row r="143" spans="1:28" ht="14" x14ac:dyDescent="0.3">
      <c r="A143" s="40"/>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row>
    <row r="144" spans="1:28" ht="14" x14ac:dyDescent="0.3">
      <c r="A144" s="40"/>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row>
    <row r="145" spans="1:28" ht="14" x14ac:dyDescent="0.3">
      <c r="A145" s="40"/>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row>
    <row r="146" spans="1:28" ht="14" x14ac:dyDescent="0.3">
      <c r="A146" s="40"/>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row>
    <row r="147" spans="1:28" ht="14" x14ac:dyDescent="0.3">
      <c r="A147" s="40"/>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row>
    <row r="148" spans="1:28" ht="14" x14ac:dyDescent="0.3">
      <c r="A148" s="40"/>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row>
    <row r="149" spans="1:28" ht="14" x14ac:dyDescent="0.3">
      <c r="A149" s="40"/>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row>
    <row r="150" spans="1:28" ht="14" x14ac:dyDescent="0.3">
      <c r="A150" s="40"/>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row>
    <row r="151" spans="1:28" ht="14" x14ac:dyDescent="0.3">
      <c r="A151" s="40"/>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row>
    <row r="152" spans="1:28" ht="14" x14ac:dyDescent="0.3">
      <c r="A152" s="40"/>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row>
    <row r="153" spans="1:28" ht="14" x14ac:dyDescent="0.3">
      <c r="A153" s="40"/>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row>
    <row r="154" spans="1:28" ht="14" x14ac:dyDescent="0.3">
      <c r="A154" s="40"/>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row>
    <row r="155" spans="1:28" ht="14" x14ac:dyDescent="0.3">
      <c r="A155" s="40"/>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row>
    <row r="156" spans="1:28" ht="14" x14ac:dyDescent="0.3">
      <c r="A156" s="40"/>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row>
    <row r="157" spans="1:28" ht="14" x14ac:dyDescent="0.3">
      <c r="A157" s="40"/>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row>
    <row r="158" spans="1:28" ht="14" x14ac:dyDescent="0.3">
      <c r="A158" s="40"/>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row>
    <row r="159" spans="1:28" ht="14" x14ac:dyDescent="0.3">
      <c r="A159" s="40"/>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row>
    <row r="160" spans="1:28" ht="14" x14ac:dyDescent="0.3">
      <c r="A160" s="40"/>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row>
    <row r="161" spans="1:28" ht="14" x14ac:dyDescent="0.3">
      <c r="A161" s="40"/>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row>
    <row r="162" spans="1:28" ht="14" x14ac:dyDescent="0.3">
      <c r="A162" s="40"/>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row>
    <row r="163" spans="1:28" ht="14" x14ac:dyDescent="0.3">
      <c r="A163" s="40"/>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row>
    <row r="164" spans="1:28" ht="14" x14ac:dyDescent="0.3">
      <c r="A164" s="40"/>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row>
    <row r="165" spans="1:28" ht="14" x14ac:dyDescent="0.3">
      <c r="A165" s="40"/>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row>
    <row r="166" spans="1:28" ht="14" x14ac:dyDescent="0.3">
      <c r="A166" s="40"/>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row>
    <row r="167" spans="1:28" ht="14" x14ac:dyDescent="0.3">
      <c r="A167" s="40"/>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row>
    <row r="168" spans="1:28" ht="14" x14ac:dyDescent="0.3">
      <c r="A168" s="40"/>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row>
    <row r="169" spans="1:28" ht="14" x14ac:dyDescent="0.3">
      <c r="A169" s="40"/>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row>
    <row r="170" spans="1:28" ht="14" x14ac:dyDescent="0.3">
      <c r="A170" s="40"/>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row>
    <row r="171" spans="1:28" ht="14" x14ac:dyDescent="0.3">
      <c r="A171" s="40"/>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row>
    <row r="172" spans="1:28" ht="14" x14ac:dyDescent="0.3">
      <c r="A172" s="40"/>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row>
    <row r="173" spans="1:28" ht="14" x14ac:dyDescent="0.3">
      <c r="A173" s="40"/>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row>
    <row r="174" spans="1:28" ht="14" x14ac:dyDescent="0.3">
      <c r="A174" s="40"/>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row>
    <row r="175" spans="1:28" ht="14" x14ac:dyDescent="0.3">
      <c r="A175" s="40"/>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row>
    <row r="176" spans="1:28" ht="14" x14ac:dyDescent="0.3">
      <c r="A176" s="40"/>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row>
    <row r="177" spans="1:28" ht="14" x14ac:dyDescent="0.3">
      <c r="A177" s="40"/>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row>
    <row r="178" spans="1:28" ht="14" x14ac:dyDescent="0.3">
      <c r="A178" s="40"/>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row>
    <row r="179" spans="1:28" ht="14" x14ac:dyDescent="0.3">
      <c r="A179" s="40"/>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row>
    <row r="180" spans="1:28" ht="14" x14ac:dyDescent="0.3">
      <c r="A180" s="40"/>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row>
    <row r="181" spans="1:28" ht="14" x14ac:dyDescent="0.3">
      <c r="A181" s="40"/>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row>
    <row r="182" spans="1:28" ht="14" x14ac:dyDescent="0.3">
      <c r="A182" s="40"/>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row>
    <row r="183" spans="1:28" ht="14" x14ac:dyDescent="0.3">
      <c r="A183" s="40"/>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row>
    <row r="184" spans="1:28" ht="14" x14ac:dyDescent="0.3">
      <c r="A184" s="40"/>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row>
    <row r="185" spans="1:28" ht="14" x14ac:dyDescent="0.3">
      <c r="A185" s="40"/>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row>
    <row r="186" spans="1:28" ht="14" x14ac:dyDescent="0.3">
      <c r="A186" s="40"/>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row>
    <row r="187" spans="1:28" ht="14" x14ac:dyDescent="0.3">
      <c r="A187" s="40"/>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row>
    <row r="188" spans="1:28" ht="14" x14ac:dyDescent="0.3">
      <c r="A188" s="40"/>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row>
    <row r="189" spans="1:28" ht="14" x14ac:dyDescent="0.3">
      <c r="A189" s="40"/>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row>
    <row r="190" spans="1:28" ht="14" x14ac:dyDescent="0.3">
      <c r="A190" s="40"/>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row>
    <row r="191" spans="1:28" ht="14" x14ac:dyDescent="0.3">
      <c r="A191" s="40"/>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row>
    <row r="192" spans="1:28" ht="14" x14ac:dyDescent="0.3">
      <c r="A192" s="40"/>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row>
    <row r="193" spans="1:28" ht="14" x14ac:dyDescent="0.3">
      <c r="A193" s="40"/>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row>
    <row r="194" spans="1:28" ht="14" x14ac:dyDescent="0.3">
      <c r="A194" s="40"/>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row>
    <row r="195" spans="1:28" ht="14" x14ac:dyDescent="0.3">
      <c r="A195" s="40"/>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row>
    <row r="196" spans="1:28" ht="14" x14ac:dyDescent="0.3">
      <c r="A196" s="40"/>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row>
    <row r="197" spans="1:28" ht="14" x14ac:dyDescent="0.3">
      <c r="A197" s="40"/>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row>
    <row r="198" spans="1:28" ht="14" x14ac:dyDescent="0.3">
      <c r="A198" s="40"/>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row>
    <row r="199" spans="1:28" ht="14" x14ac:dyDescent="0.3">
      <c r="A199" s="40"/>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row>
    <row r="200" spans="1:28" ht="14" x14ac:dyDescent="0.3">
      <c r="A200" s="40"/>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row>
    <row r="201" spans="1:28" ht="14" x14ac:dyDescent="0.3">
      <c r="A201" s="40"/>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row>
    <row r="202" spans="1:28" ht="14" x14ac:dyDescent="0.3">
      <c r="A202" s="40"/>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row>
    <row r="203" spans="1:28" ht="14" x14ac:dyDescent="0.3">
      <c r="A203" s="40"/>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row>
    <row r="204" spans="1:28" ht="14" x14ac:dyDescent="0.3">
      <c r="A204" s="40"/>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row>
    <row r="205" spans="1:28" ht="14" x14ac:dyDescent="0.3">
      <c r="A205" s="40"/>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row>
    <row r="206" spans="1:28" ht="14" x14ac:dyDescent="0.3">
      <c r="A206" s="40"/>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row>
    <row r="207" spans="1:28" ht="14" x14ac:dyDescent="0.3">
      <c r="A207" s="40"/>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row>
    <row r="208" spans="1:28" ht="14" x14ac:dyDescent="0.3">
      <c r="A208" s="40"/>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row>
    <row r="209" spans="1:28" ht="14" x14ac:dyDescent="0.3">
      <c r="A209" s="40"/>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row>
    <row r="210" spans="1:28" ht="14" x14ac:dyDescent="0.3">
      <c r="A210" s="40"/>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row>
    <row r="211" spans="1:28" ht="14" x14ac:dyDescent="0.3">
      <c r="A211" s="40"/>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row>
    <row r="212" spans="1:28" ht="14" x14ac:dyDescent="0.3">
      <c r="A212" s="40"/>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row>
    <row r="213" spans="1:28" ht="14" x14ac:dyDescent="0.3">
      <c r="A213" s="40"/>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row>
    <row r="214" spans="1:28" ht="14" x14ac:dyDescent="0.3">
      <c r="A214" s="40"/>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row>
    <row r="215" spans="1:28" ht="14" x14ac:dyDescent="0.3">
      <c r="A215" s="40"/>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row>
    <row r="216" spans="1:28" ht="14" x14ac:dyDescent="0.3">
      <c r="A216" s="40"/>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row>
    <row r="217" spans="1:28" ht="14" x14ac:dyDescent="0.3">
      <c r="A217" s="40"/>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row>
    <row r="218" spans="1:28" ht="14" x14ac:dyDescent="0.3">
      <c r="A218" s="40"/>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row>
    <row r="219" spans="1:28" ht="14" x14ac:dyDescent="0.3">
      <c r="A219" s="40"/>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row>
    <row r="220" spans="1:28" ht="14" x14ac:dyDescent="0.3">
      <c r="A220" s="40"/>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row>
    <row r="221" spans="1:28" ht="14" x14ac:dyDescent="0.3">
      <c r="A221" s="40"/>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row>
    <row r="222" spans="1:28" ht="14" x14ac:dyDescent="0.3">
      <c r="A222" s="40"/>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row>
    <row r="223" spans="1:28" ht="14" x14ac:dyDescent="0.3">
      <c r="A223" s="40"/>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row>
    <row r="224" spans="1:28" ht="14" x14ac:dyDescent="0.3">
      <c r="A224" s="40"/>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row>
    <row r="225" spans="1:28" ht="14" x14ac:dyDescent="0.3">
      <c r="A225" s="40"/>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row>
    <row r="226" spans="1:28" ht="14" x14ac:dyDescent="0.3">
      <c r="A226" s="40"/>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row>
    <row r="227" spans="1:28" ht="14" x14ac:dyDescent="0.3">
      <c r="A227" s="40"/>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row>
    <row r="228" spans="1:28" ht="14" x14ac:dyDescent="0.3">
      <c r="A228" s="40"/>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row>
    <row r="229" spans="1:28" ht="14" x14ac:dyDescent="0.3">
      <c r="A229" s="40"/>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row>
    <row r="230" spans="1:28" ht="14" x14ac:dyDescent="0.3">
      <c r="A230" s="40"/>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row>
    <row r="231" spans="1:28" ht="14" x14ac:dyDescent="0.3">
      <c r="A231" s="40"/>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row>
    <row r="232" spans="1:28" ht="14" x14ac:dyDescent="0.3">
      <c r="A232" s="40"/>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row>
    <row r="233" spans="1:28" ht="14" x14ac:dyDescent="0.3">
      <c r="A233" s="40"/>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row>
    <row r="234" spans="1:28" ht="14" x14ac:dyDescent="0.3">
      <c r="A234" s="40"/>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row>
    <row r="235" spans="1:28" ht="14" x14ac:dyDescent="0.3">
      <c r="A235" s="40"/>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row>
    <row r="236" spans="1:28" ht="14" x14ac:dyDescent="0.3">
      <c r="A236" s="40"/>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row>
    <row r="237" spans="1:28" ht="14" x14ac:dyDescent="0.3">
      <c r="A237" s="40"/>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row>
    <row r="238" spans="1:28" ht="14" x14ac:dyDescent="0.3">
      <c r="A238" s="40"/>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row>
    <row r="239" spans="1:28" ht="14" x14ac:dyDescent="0.3">
      <c r="A239" s="40"/>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row>
    <row r="240" spans="1:28" ht="14" x14ac:dyDescent="0.3">
      <c r="A240" s="40"/>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row>
    <row r="241" spans="1:28" ht="14" x14ac:dyDescent="0.3">
      <c r="A241" s="40"/>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row>
    <row r="242" spans="1:28" ht="14" x14ac:dyDescent="0.3">
      <c r="A242" s="40"/>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row>
    <row r="243" spans="1:28" ht="14" x14ac:dyDescent="0.3">
      <c r="A243" s="40"/>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row>
    <row r="244" spans="1:28" ht="14" x14ac:dyDescent="0.3">
      <c r="A244" s="40"/>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row>
    <row r="245" spans="1:28" ht="14" x14ac:dyDescent="0.3">
      <c r="A245" s="40"/>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row>
    <row r="246" spans="1:28" ht="14" x14ac:dyDescent="0.3">
      <c r="A246" s="40"/>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row>
    <row r="247" spans="1:28" ht="14" x14ac:dyDescent="0.3">
      <c r="A247" s="40"/>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row>
    <row r="248" spans="1:28" ht="14" x14ac:dyDescent="0.3">
      <c r="A248" s="40"/>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row>
    <row r="249" spans="1:28" ht="14" x14ac:dyDescent="0.3">
      <c r="A249" s="40"/>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row>
    <row r="250" spans="1:28" ht="14" x14ac:dyDescent="0.3">
      <c r="A250" s="40"/>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row>
    <row r="251" spans="1:28" ht="14" x14ac:dyDescent="0.3">
      <c r="A251" s="40"/>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row>
    <row r="252" spans="1:28" ht="14" x14ac:dyDescent="0.3">
      <c r="A252" s="40"/>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row>
    <row r="253" spans="1:28" ht="14" x14ac:dyDescent="0.3">
      <c r="A253" s="40"/>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row>
    <row r="254" spans="1:28" ht="14" x14ac:dyDescent="0.3">
      <c r="A254" s="40"/>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row>
    <row r="255" spans="1:28" ht="14" x14ac:dyDescent="0.3">
      <c r="A255" s="40"/>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row>
    <row r="256" spans="1:28" ht="14" x14ac:dyDescent="0.3">
      <c r="A256" s="40"/>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row>
    <row r="257" spans="1:28" ht="14" x14ac:dyDescent="0.3">
      <c r="A257" s="40"/>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row>
    <row r="258" spans="1:28" ht="14" x14ac:dyDescent="0.3">
      <c r="A258" s="40"/>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row>
    <row r="259" spans="1:28" ht="14" x14ac:dyDescent="0.3">
      <c r="A259" s="40"/>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row>
    <row r="260" spans="1:28" ht="14" x14ac:dyDescent="0.3">
      <c r="A260" s="40"/>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row>
    <row r="261" spans="1:28" ht="14" x14ac:dyDescent="0.3">
      <c r="A261" s="40"/>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row>
    <row r="262" spans="1:28" ht="14" x14ac:dyDescent="0.3">
      <c r="A262" s="40"/>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row>
    <row r="263" spans="1:28" ht="14" x14ac:dyDescent="0.3">
      <c r="A263" s="40"/>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row>
    <row r="264" spans="1:28" ht="14" x14ac:dyDescent="0.3">
      <c r="A264" s="40"/>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row>
    <row r="265" spans="1:28" ht="14" x14ac:dyDescent="0.3">
      <c r="A265" s="40"/>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row>
    <row r="266" spans="1:28" ht="14" x14ac:dyDescent="0.3">
      <c r="A266" s="40"/>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row>
    <row r="267" spans="1:28" ht="14" x14ac:dyDescent="0.3">
      <c r="A267" s="40"/>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row>
    <row r="268" spans="1:28" ht="14" x14ac:dyDescent="0.3">
      <c r="A268" s="40"/>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row>
    <row r="269" spans="1:28" ht="14" x14ac:dyDescent="0.3">
      <c r="A269" s="40"/>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row>
    <row r="270" spans="1:28" ht="14" x14ac:dyDescent="0.3">
      <c r="A270" s="40"/>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row>
    <row r="271" spans="1:28" ht="14" x14ac:dyDescent="0.3">
      <c r="A271" s="40"/>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row>
    <row r="272" spans="1:28" ht="14" x14ac:dyDescent="0.3">
      <c r="A272" s="40"/>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row>
    <row r="273" spans="1:28" ht="14" x14ac:dyDescent="0.3">
      <c r="A273" s="40"/>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row>
    <row r="274" spans="1:28" ht="14" x14ac:dyDescent="0.3">
      <c r="A274" s="40"/>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row>
    <row r="275" spans="1:28" ht="14" x14ac:dyDescent="0.3">
      <c r="A275" s="40"/>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row>
    <row r="276" spans="1:28" ht="14" x14ac:dyDescent="0.3">
      <c r="A276" s="40"/>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row>
    <row r="277" spans="1:28" ht="14" x14ac:dyDescent="0.3">
      <c r="A277" s="40"/>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row>
    <row r="278" spans="1:28" ht="14" x14ac:dyDescent="0.3">
      <c r="A278" s="40"/>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row>
    <row r="279" spans="1:28" ht="14" x14ac:dyDescent="0.3">
      <c r="A279" s="40"/>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row>
    <row r="280" spans="1:28" ht="14" x14ac:dyDescent="0.3">
      <c r="A280" s="40"/>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row>
    <row r="281" spans="1:28" ht="14" x14ac:dyDescent="0.3">
      <c r="A281" s="40"/>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row>
    <row r="282" spans="1:28" ht="14" x14ac:dyDescent="0.3">
      <c r="A282" s="40"/>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row>
    <row r="283" spans="1:28" ht="14" x14ac:dyDescent="0.3">
      <c r="A283" s="40"/>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row>
    <row r="284" spans="1:28" ht="14" x14ac:dyDescent="0.3">
      <c r="A284" s="40"/>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row>
    <row r="285" spans="1:28" ht="14" x14ac:dyDescent="0.3">
      <c r="A285" s="40"/>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row>
    <row r="286" spans="1:28" ht="14" x14ac:dyDescent="0.3">
      <c r="A286" s="40"/>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row>
    <row r="287" spans="1:28" ht="14" x14ac:dyDescent="0.3">
      <c r="A287" s="40"/>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row>
    <row r="288" spans="1:28" ht="14" x14ac:dyDescent="0.3">
      <c r="A288" s="40"/>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row>
    <row r="289" spans="1:28" ht="14" x14ac:dyDescent="0.3">
      <c r="A289" s="40"/>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row>
    <row r="290" spans="1:28" ht="14" x14ac:dyDescent="0.3">
      <c r="A290" s="40"/>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row>
    <row r="291" spans="1:28" ht="14" x14ac:dyDescent="0.3">
      <c r="A291" s="40"/>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row>
    <row r="292" spans="1:28" ht="14" x14ac:dyDescent="0.3">
      <c r="A292" s="40"/>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row>
    <row r="293" spans="1:28" ht="14" x14ac:dyDescent="0.3">
      <c r="A293" s="40"/>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row>
    <row r="294" spans="1:28" ht="14" x14ac:dyDescent="0.3">
      <c r="A294" s="40"/>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row>
    <row r="295" spans="1:28" ht="14" x14ac:dyDescent="0.3">
      <c r="A295" s="40"/>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row>
    <row r="296" spans="1:28" ht="14" x14ac:dyDescent="0.3">
      <c r="A296" s="40"/>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row>
    <row r="297" spans="1:28" ht="14" x14ac:dyDescent="0.3">
      <c r="A297" s="40"/>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row>
    <row r="298" spans="1:28" ht="14" x14ac:dyDescent="0.3">
      <c r="A298" s="40"/>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row>
    <row r="299" spans="1:28" ht="14" x14ac:dyDescent="0.3">
      <c r="A299" s="40"/>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row>
    <row r="300" spans="1:28" ht="14" x14ac:dyDescent="0.3">
      <c r="A300" s="40"/>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row>
    <row r="301" spans="1:28" ht="14" x14ac:dyDescent="0.3">
      <c r="A301" s="40"/>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row>
    <row r="302" spans="1:28" ht="14" x14ac:dyDescent="0.3">
      <c r="A302" s="40"/>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row>
    <row r="303" spans="1:28" ht="14" x14ac:dyDescent="0.3">
      <c r="A303" s="40"/>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row>
    <row r="304" spans="1:28" ht="14" x14ac:dyDescent="0.3">
      <c r="A304" s="40"/>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row>
    <row r="305" spans="1:28" ht="14" x14ac:dyDescent="0.3">
      <c r="A305" s="40"/>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row>
    <row r="306" spans="1:28" ht="14" x14ac:dyDescent="0.3">
      <c r="A306" s="40"/>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row>
    <row r="307" spans="1:28" ht="14" x14ac:dyDescent="0.3">
      <c r="A307" s="40"/>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row>
    <row r="308" spans="1:28" ht="14" x14ac:dyDescent="0.3">
      <c r="A308" s="40"/>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row>
    <row r="309" spans="1:28" ht="14" x14ac:dyDescent="0.3">
      <c r="A309" s="40"/>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row>
    <row r="310" spans="1:28" ht="14" x14ac:dyDescent="0.3">
      <c r="A310" s="40"/>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row>
    <row r="311" spans="1:28" ht="14" x14ac:dyDescent="0.3">
      <c r="A311" s="40"/>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row>
    <row r="312" spans="1:28" ht="14" x14ac:dyDescent="0.3">
      <c r="A312" s="40"/>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row>
    <row r="313" spans="1:28" ht="14" x14ac:dyDescent="0.3">
      <c r="A313" s="40"/>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row>
    <row r="314" spans="1:28" ht="14" x14ac:dyDescent="0.3">
      <c r="A314" s="40"/>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row>
    <row r="315" spans="1:28" ht="14" x14ac:dyDescent="0.3">
      <c r="A315" s="40"/>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row>
    <row r="316" spans="1:28" ht="14" x14ac:dyDescent="0.3">
      <c r="A316" s="40"/>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row>
    <row r="317" spans="1:28" ht="14" x14ac:dyDescent="0.3">
      <c r="A317" s="40"/>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row>
    <row r="318" spans="1:28" ht="14" x14ac:dyDescent="0.3">
      <c r="A318" s="40"/>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row>
    <row r="319" spans="1:28" ht="14" x14ac:dyDescent="0.3">
      <c r="A319" s="40"/>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row>
    <row r="320" spans="1:28" ht="14" x14ac:dyDescent="0.3">
      <c r="A320" s="40"/>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row>
    <row r="321" spans="1:28" ht="14" x14ac:dyDescent="0.3">
      <c r="A321" s="40"/>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row>
    <row r="322" spans="1:28" ht="14" x14ac:dyDescent="0.3">
      <c r="A322" s="40"/>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row>
    <row r="323" spans="1:28" ht="14" x14ac:dyDescent="0.3">
      <c r="A323" s="40"/>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row>
    <row r="324" spans="1:28" ht="14" x14ac:dyDescent="0.3">
      <c r="A324" s="40"/>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row>
    <row r="325" spans="1:28" ht="14" x14ac:dyDescent="0.3">
      <c r="A325" s="40"/>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row>
    <row r="326" spans="1:28" ht="14" x14ac:dyDescent="0.3">
      <c r="A326" s="40"/>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row>
    <row r="327" spans="1:28" ht="14" x14ac:dyDescent="0.3">
      <c r="A327" s="40"/>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row>
    <row r="328" spans="1:28" ht="14" x14ac:dyDescent="0.3">
      <c r="A328" s="40"/>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row>
    <row r="329" spans="1:28" ht="14" x14ac:dyDescent="0.3">
      <c r="A329" s="40"/>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row>
    <row r="330" spans="1:28" ht="14" x14ac:dyDescent="0.3">
      <c r="A330" s="40"/>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row>
    <row r="331" spans="1:28" ht="14" x14ac:dyDescent="0.3">
      <c r="A331" s="40"/>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row>
    <row r="332" spans="1:28" ht="14" x14ac:dyDescent="0.3">
      <c r="A332" s="40"/>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row>
    <row r="333" spans="1:28" ht="14" x14ac:dyDescent="0.3">
      <c r="A333" s="40"/>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row>
    <row r="334" spans="1:28" ht="14" x14ac:dyDescent="0.3">
      <c r="A334" s="40"/>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row>
    <row r="335" spans="1:28" ht="14" x14ac:dyDescent="0.3">
      <c r="A335" s="40"/>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row>
    <row r="336" spans="1:28" ht="14" x14ac:dyDescent="0.3">
      <c r="A336" s="40"/>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row>
    <row r="337" spans="1:28" ht="14" x14ac:dyDescent="0.3">
      <c r="A337" s="40"/>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row>
    <row r="338" spans="1:28" ht="14" x14ac:dyDescent="0.3">
      <c r="A338" s="40"/>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row>
    <row r="339" spans="1:28" ht="14" x14ac:dyDescent="0.3">
      <c r="A339" s="40"/>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row>
    <row r="340" spans="1:28" ht="14" x14ac:dyDescent="0.3">
      <c r="A340" s="40"/>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row>
    <row r="341" spans="1:28" ht="14" x14ac:dyDescent="0.3">
      <c r="A341" s="40"/>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row>
    <row r="342" spans="1:28" ht="14" x14ac:dyDescent="0.3">
      <c r="A342" s="40"/>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row>
    <row r="343" spans="1:28" ht="14" x14ac:dyDescent="0.3">
      <c r="A343" s="40"/>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row>
    <row r="344" spans="1:28" ht="14" x14ac:dyDescent="0.3">
      <c r="A344" s="40"/>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row>
    <row r="345" spans="1:28" ht="14" x14ac:dyDescent="0.3">
      <c r="A345" s="40"/>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row>
    <row r="346" spans="1:28" ht="14" x14ac:dyDescent="0.3">
      <c r="A346" s="40"/>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row>
    <row r="347" spans="1:28" ht="14" x14ac:dyDescent="0.3">
      <c r="A347" s="40"/>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row>
    <row r="348" spans="1:28" ht="14" x14ac:dyDescent="0.3">
      <c r="A348" s="40"/>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row>
    <row r="349" spans="1:28" ht="14" x14ac:dyDescent="0.3">
      <c r="A349" s="40"/>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row>
    <row r="350" spans="1:28" ht="14" x14ac:dyDescent="0.3">
      <c r="A350" s="40"/>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row>
    <row r="351" spans="1:28" ht="14" x14ac:dyDescent="0.3">
      <c r="A351" s="40"/>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row>
    <row r="352" spans="1:28" ht="14" x14ac:dyDescent="0.3">
      <c r="A352" s="40"/>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row>
    <row r="353" spans="1:28" ht="14" x14ac:dyDescent="0.3">
      <c r="A353" s="40"/>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row>
    <row r="354" spans="1:28" ht="14" x14ac:dyDescent="0.3">
      <c r="A354" s="40"/>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row>
    <row r="355" spans="1:28" ht="14" x14ac:dyDescent="0.3">
      <c r="A355" s="40"/>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row>
    <row r="356" spans="1:28" ht="14" x14ac:dyDescent="0.3">
      <c r="A356" s="40"/>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row>
    <row r="357" spans="1:28" ht="14" x14ac:dyDescent="0.3">
      <c r="A357" s="40"/>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row>
    <row r="358" spans="1:28" ht="14" x14ac:dyDescent="0.3">
      <c r="A358" s="40"/>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row>
    <row r="359" spans="1:28" ht="14" x14ac:dyDescent="0.3">
      <c r="A359" s="40"/>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row>
    <row r="360" spans="1:28" ht="14" x14ac:dyDescent="0.3">
      <c r="A360" s="40"/>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row>
    <row r="361" spans="1:28" ht="14" x14ac:dyDescent="0.3">
      <c r="A361" s="40"/>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row>
    <row r="362" spans="1:28" ht="14" x14ac:dyDescent="0.3">
      <c r="A362" s="40"/>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row>
    <row r="363" spans="1:28" ht="14" x14ac:dyDescent="0.3">
      <c r="A363" s="40"/>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row>
    <row r="364" spans="1:28" ht="14" x14ac:dyDescent="0.3">
      <c r="A364" s="40"/>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row>
    <row r="365" spans="1:28" ht="14" x14ac:dyDescent="0.3">
      <c r="A365" s="40"/>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row>
    <row r="366" spans="1:28" ht="14" x14ac:dyDescent="0.3">
      <c r="A366" s="40"/>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row>
    <row r="367" spans="1:28" ht="14" x14ac:dyDescent="0.3">
      <c r="A367" s="40"/>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row>
    <row r="368" spans="1:28" ht="14" x14ac:dyDescent="0.3">
      <c r="A368" s="40"/>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row>
    <row r="369" spans="1:28" ht="14" x14ac:dyDescent="0.3">
      <c r="A369" s="40"/>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row>
    <row r="370" spans="1:28" ht="14" x14ac:dyDescent="0.3">
      <c r="A370" s="40"/>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row>
    <row r="371" spans="1:28" ht="14" x14ac:dyDescent="0.3">
      <c r="A371" s="40"/>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row>
    <row r="372" spans="1:28" ht="14" x14ac:dyDescent="0.3">
      <c r="A372" s="40"/>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row>
    <row r="373" spans="1:28" ht="14" x14ac:dyDescent="0.3">
      <c r="A373" s="40"/>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row>
    <row r="374" spans="1:28" ht="14" x14ac:dyDescent="0.3">
      <c r="A374" s="40"/>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row>
    <row r="375" spans="1:28" ht="14" x14ac:dyDescent="0.3">
      <c r="A375" s="40"/>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row>
    <row r="376" spans="1:28" ht="14" x14ac:dyDescent="0.3">
      <c r="A376" s="40"/>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row>
    <row r="377" spans="1:28" ht="14" x14ac:dyDescent="0.3">
      <c r="A377" s="40"/>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row>
    <row r="378" spans="1:28" ht="14" x14ac:dyDescent="0.3">
      <c r="A378" s="40"/>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row>
    <row r="379" spans="1:28" ht="14" x14ac:dyDescent="0.3">
      <c r="A379" s="40"/>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row>
    <row r="380" spans="1:28" ht="14" x14ac:dyDescent="0.3">
      <c r="A380" s="40"/>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row>
    <row r="381" spans="1:28" ht="14" x14ac:dyDescent="0.3">
      <c r="A381" s="40"/>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row>
    <row r="382" spans="1:28" ht="14" x14ac:dyDescent="0.3">
      <c r="A382" s="40"/>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row>
    <row r="383" spans="1:28" ht="14" x14ac:dyDescent="0.3">
      <c r="A383" s="40"/>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row>
    <row r="384" spans="1:28" ht="14" x14ac:dyDescent="0.3">
      <c r="A384" s="40"/>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row>
    <row r="385" spans="1:28" ht="14" x14ac:dyDescent="0.3">
      <c r="A385" s="40"/>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row>
    <row r="386" spans="1:28" ht="14" x14ac:dyDescent="0.3">
      <c r="A386" s="40"/>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row>
    <row r="387" spans="1:28" ht="14" x14ac:dyDescent="0.3">
      <c r="A387" s="40"/>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row>
    <row r="388" spans="1:28" ht="14" x14ac:dyDescent="0.3">
      <c r="A388" s="40"/>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row>
    <row r="389" spans="1:28" ht="14" x14ac:dyDescent="0.3">
      <c r="A389" s="40"/>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row>
    <row r="390" spans="1:28" ht="14" x14ac:dyDescent="0.3">
      <c r="A390" s="40"/>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row>
    <row r="391" spans="1:28" ht="14" x14ac:dyDescent="0.3">
      <c r="A391" s="40"/>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row>
    <row r="392" spans="1:28" ht="14" x14ac:dyDescent="0.3">
      <c r="A392" s="40"/>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row>
    <row r="393" spans="1:28" ht="14" x14ac:dyDescent="0.3">
      <c r="A393" s="40"/>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row>
    <row r="394" spans="1:28" ht="14" x14ac:dyDescent="0.3">
      <c r="A394" s="40"/>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row>
    <row r="395" spans="1:28" ht="14" x14ac:dyDescent="0.3">
      <c r="A395" s="40"/>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row>
    <row r="396" spans="1:28" ht="14" x14ac:dyDescent="0.3">
      <c r="A396" s="40"/>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row>
    <row r="397" spans="1:28" ht="14" x14ac:dyDescent="0.3">
      <c r="A397" s="40"/>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row>
    <row r="398" spans="1:28" ht="14" x14ac:dyDescent="0.3">
      <c r="A398" s="40"/>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row>
    <row r="399" spans="1:28" ht="14" x14ac:dyDescent="0.3">
      <c r="A399" s="40"/>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row>
    <row r="400" spans="1:28" ht="14" x14ac:dyDescent="0.3">
      <c r="A400" s="40"/>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row>
    <row r="401" spans="1:28" ht="14" x14ac:dyDescent="0.3">
      <c r="A401" s="40"/>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row>
    <row r="402" spans="1:28" ht="14" x14ac:dyDescent="0.3">
      <c r="A402" s="40"/>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row>
    <row r="403" spans="1:28" ht="14" x14ac:dyDescent="0.3">
      <c r="A403" s="40"/>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row>
    <row r="404" spans="1:28" ht="14" x14ac:dyDescent="0.3">
      <c r="A404" s="40"/>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row>
    <row r="405" spans="1:28" ht="14" x14ac:dyDescent="0.3">
      <c r="A405" s="40"/>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row>
    <row r="406" spans="1:28" ht="14" x14ac:dyDescent="0.3">
      <c r="A406" s="40"/>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row>
    <row r="407" spans="1:28" ht="14" x14ac:dyDescent="0.3">
      <c r="A407" s="40"/>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row>
    <row r="408" spans="1:28" ht="14" x14ac:dyDescent="0.3">
      <c r="A408" s="40"/>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row>
    <row r="409" spans="1:28" ht="14" x14ac:dyDescent="0.3">
      <c r="A409" s="40"/>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row>
    <row r="410" spans="1:28" ht="14" x14ac:dyDescent="0.3">
      <c r="A410" s="40"/>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row>
    <row r="411" spans="1:28" ht="14" x14ac:dyDescent="0.3">
      <c r="A411" s="40"/>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row>
    <row r="412" spans="1:28" ht="14" x14ac:dyDescent="0.3">
      <c r="A412" s="40"/>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row>
    <row r="413" spans="1:28" ht="14" x14ac:dyDescent="0.3">
      <c r="A413" s="40"/>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row>
    <row r="414" spans="1:28" ht="14" x14ac:dyDescent="0.3">
      <c r="A414" s="40"/>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row>
    <row r="415" spans="1:28" ht="14" x14ac:dyDescent="0.3">
      <c r="A415" s="40"/>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row>
    <row r="416" spans="1:28" ht="14" x14ac:dyDescent="0.3">
      <c r="A416" s="40"/>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row>
    <row r="417" spans="1:28" ht="14" x14ac:dyDescent="0.3">
      <c r="A417" s="40"/>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row>
    <row r="418" spans="1:28" ht="14" x14ac:dyDescent="0.3">
      <c r="A418" s="40"/>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row>
    <row r="419" spans="1:28" ht="14" x14ac:dyDescent="0.3">
      <c r="A419" s="40"/>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row>
    <row r="420" spans="1:28" ht="14" x14ac:dyDescent="0.3">
      <c r="A420" s="40"/>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row>
    <row r="421" spans="1:28" ht="14" x14ac:dyDescent="0.3">
      <c r="A421" s="40"/>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row>
    <row r="422" spans="1:28" ht="14" x14ac:dyDescent="0.3">
      <c r="A422" s="40"/>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row>
    <row r="423" spans="1:28" ht="14" x14ac:dyDescent="0.3">
      <c r="A423" s="40"/>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row>
    <row r="424" spans="1:28" ht="14" x14ac:dyDescent="0.3">
      <c r="A424" s="40"/>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row>
    <row r="425" spans="1:28" ht="14" x14ac:dyDescent="0.3">
      <c r="A425" s="40"/>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row>
    <row r="426" spans="1:28" ht="14" x14ac:dyDescent="0.3">
      <c r="A426" s="40"/>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row>
    <row r="427" spans="1:28" ht="14" x14ac:dyDescent="0.3">
      <c r="A427" s="40"/>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row>
    <row r="428" spans="1:28" ht="14" x14ac:dyDescent="0.3">
      <c r="A428" s="40"/>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row>
    <row r="429" spans="1:28" ht="14" x14ac:dyDescent="0.3">
      <c r="A429" s="40"/>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row>
    <row r="430" spans="1:28" ht="14" x14ac:dyDescent="0.3">
      <c r="A430" s="40"/>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row>
    <row r="431" spans="1:28" ht="14" x14ac:dyDescent="0.3">
      <c r="A431" s="40"/>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row>
    <row r="432" spans="1:28" ht="14" x14ac:dyDescent="0.3">
      <c r="A432" s="40"/>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row>
    <row r="433" spans="1:28" ht="14" x14ac:dyDescent="0.3">
      <c r="A433" s="40"/>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row>
    <row r="434" spans="1:28" ht="14" x14ac:dyDescent="0.3">
      <c r="A434" s="40"/>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row>
    <row r="435" spans="1:28" ht="14" x14ac:dyDescent="0.3">
      <c r="A435" s="40"/>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row>
    <row r="436" spans="1:28" ht="14" x14ac:dyDescent="0.3">
      <c r="A436" s="40"/>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row>
    <row r="437" spans="1:28" ht="14" x14ac:dyDescent="0.3">
      <c r="A437" s="40"/>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row>
    <row r="438" spans="1:28" ht="14" x14ac:dyDescent="0.3">
      <c r="A438" s="40"/>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row>
    <row r="439" spans="1:28" ht="14" x14ac:dyDescent="0.3">
      <c r="A439" s="40"/>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row>
    <row r="440" spans="1:28" ht="14" x14ac:dyDescent="0.3">
      <c r="A440" s="40"/>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row>
    <row r="441" spans="1:28" ht="14" x14ac:dyDescent="0.3">
      <c r="A441" s="40"/>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row>
    <row r="442" spans="1:28" ht="14" x14ac:dyDescent="0.3">
      <c r="A442" s="40"/>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row>
    <row r="443" spans="1:28" ht="14" x14ac:dyDescent="0.3">
      <c r="A443" s="40"/>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row>
    <row r="444" spans="1:28" ht="14" x14ac:dyDescent="0.3">
      <c r="A444" s="40"/>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row>
    <row r="445" spans="1:28" ht="14" x14ac:dyDescent="0.3">
      <c r="A445" s="40"/>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row>
    <row r="446" spans="1:28" ht="14" x14ac:dyDescent="0.3">
      <c r="A446" s="40"/>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row>
    <row r="447" spans="1:28" ht="14" x14ac:dyDescent="0.3">
      <c r="A447" s="40"/>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row>
    <row r="448" spans="1:28" ht="14" x14ac:dyDescent="0.3">
      <c r="A448" s="40"/>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row>
    <row r="449" spans="1:28" ht="14" x14ac:dyDescent="0.3">
      <c r="A449" s="40"/>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row>
    <row r="450" spans="1:28" ht="14" x14ac:dyDescent="0.3">
      <c r="A450" s="40"/>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row>
    <row r="451" spans="1:28" ht="14" x14ac:dyDescent="0.3">
      <c r="A451" s="40"/>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row>
    <row r="452" spans="1:28" ht="14" x14ac:dyDescent="0.3">
      <c r="A452" s="40"/>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row>
    <row r="453" spans="1:28" ht="14" x14ac:dyDescent="0.3">
      <c r="A453" s="40"/>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row>
    <row r="454" spans="1:28" ht="14" x14ac:dyDescent="0.3">
      <c r="A454" s="40"/>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row>
    <row r="455" spans="1:28" ht="14" x14ac:dyDescent="0.3">
      <c r="A455" s="40"/>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row>
    <row r="456" spans="1:28" ht="14" x14ac:dyDescent="0.3">
      <c r="A456" s="40"/>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row>
    <row r="457" spans="1:28" ht="14" x14ac:dyDescent="0.3">
      <c r="A457" s="40"/>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row>
    <row r="458" spans="1:28" ht="14" x14ac:dyDescent="0.3">
      <c r="A458" s="40"/>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row>
    <row r="459" spans="1:28" ht="14" x14ac:dyDescent="0.3">
      <c r="A459" s="40"/>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row>
    <row r="460" spans="1:28" ht="14" x14ac:dyDescent="0.3">
      <c r="A460" s="40"/>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row>
    <row r="461" spans="1:28" ht="14" x14ac:dyDescent="0.3">
      <c r="A461" s="40"/>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row>
    <row r="462" spans="1:28" ht="14" x14ac:dyDescent="0.3">
      <c r="A462" s="40"/>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row>
    <row r="463" spans="1:28" ht="14" x14ac:dyDescent="0.3">
      <c r="A463" s="40"/>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row>
    <row r="464" spans="1:28" ht="14" x14ac:dyDescent="0.3">
      <c r="A464" s="40"/>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row>
    <row r="465" spans="1:28" ht="14" x14ac:dyDescent="0.3">
      <c r="A465" s="40"/>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row>
    <row r="466" spans="1:28" ht="14" x14ac:dyDescent="0.3">
      <c r="A466" s="40"/>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row>
    <row r="467" spans="1:28" ht="14" x14ac:dyDescent="0.3">
      <c r="A467" s="40"/>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row>
    <row r="468" spans="1:28" ht="14" x14ac:dyDescent="0.3">
      <c r="A468" s="40"/>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row>
    <row r="469" spans="1:28" ht="14" x14ac:dyDescent="0.3">
      <c r="A469" s="40"/>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row>
    <row r="470" spans="1:28" ht="14" x14ac:dyDescent="0.3">
      <c r="A470" s="40"/>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row>
    <row r="471" spans="1:28" ht="14" x14ac:dyDescent="0.3">
      <c r="A471" s="40"/>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row>
    <row r="472" spans="1:28" ht="14" x14ac:dyDescent="0.3">
      <c r="A472" s="40"/>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row>
    <row r="473" spans="1:28" ht="14" x14ac:dyDescent="0.3">
      <c r="A473" s="40"/>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row>
    <row r="474" spans="1:28" ht="14" x14ac:dyDescent="0.3">
      <c r="A474" s="40"/>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row>
    <row r="475" spans="1:28" ht="14" x14ac:dyDescent="0.3">
      <c r="A475" s="40"/>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row>
    <row r="476" spans="1:28" ht="14" x14ac:dyDescent="0.3">
      <c r="A476" s="40"/>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row>
    <row r="477" spans="1:28" ht="14" x14ac:dyDescent="0.3">
      <c r="A477" s="40"/>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row>
    <row r="478" spans="1:28" ht="14" x14ac:dyDescent="0.3">
      <c r="A478" s="40"/>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row>
    <row r="479" spans="1:28" ht="14" x14ac:dyDescent="0.3">
      <c r="A479" s="40"/>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row>
    <row r="480" spans="1:28" ht="14" x14ac:dyDescent="0.3">
      <c r="A480" s="40"/>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row>
    <row r="481" spans="1:28" ht="14" x14ac:dyDescent="0.3">
      <c r="A481" s="40"/>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row>
    <row r="482" spans="1:28" ht="14" x14ac:dyDescent="0.3">
      <c r="A482" s="40"/>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row>
    <row r="483" spans="1:28" ht="14" x14ac:dyDescent="0.3">
      <c r="A483" s="40"/>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row>
    <row r="484" spans="1:28" ht="14" x14ac:dyDescent="0.3">
      <c r="A484" s="40"/>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row>
    <row r="485" spans="1:28" ht="14" x14ac:dyDescent="0.3">
      <c r="A485" s="40"/>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row>
    <row r="486" spans="1:28" ht="14" x14ac:dyDescent="0.3">
      <c r="A486" s="40"/>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row>
    <row r="487" spans="1:28" ht="14" x14ac:dyDescent="0.3">
      <c r="A487" s="40"/>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row>
    <row r="488" spans="1:28" ht="14" x14ac:dyDescent="0.3">
      <c r="A488" s="40"/>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row>
    <row r="489" spans="1:28" ht="14" x14ac:dyDescent="0.3">
      <c r="A489" s="40"/>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row>
    <row r="490" spans="1:28" ht="14" x14ac:dyDescent="0.3">
      <c r="A490" s="40"/>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row>
    <row r="491" spans="1:28" ht="14" x14ac:dyDescent="0.3">
      <c r="A491" s="40"/>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row>
    <row r="492" spans="1:28" ht="14" x14ac:dyDescent="0.3">
      <c r="A492" s="40"/>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row>
    <row r="493" spans="1:28" ht="14" x14ac:dyDescent="0.3">
      <c r="A493" s="40"/>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row>
    <row r="494" spans="1:28" ht="14" x14ac:dyDescent="0.3">
      <c r="A494" s="40"/>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row>
    <row r="495" spans="1:28" ht="14" x14ac:dyDescent="0.3">
      <c r="A495" s="40"/>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row>
    <row r="496" spans="1:28" ht="14" x14ac:dyDescent="0.3">
      <c r="A496" s="40"/>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row>
    <row r="497" spans="1:28" ht="14" x14ac:dyDescent="0.3">
      <c r="A497" s="40"/>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row>
    <row r="498" spans="1:28" ht="14" x14ac:dyDescent="0.3">
      <c r="A498" s="40"/>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row>
    <row r="499" spans="1:28" ht="14" x14ac:dyDescent="0.3">
      <c r="A499" s="40"/>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row>
    <row r="500" spans="1:28" ht="14" x14ac:dyDescent="0.3">
      <c r="A500" s="40"/>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row>
    <row r="501" spans="1:28" ht="14" x14ac:dyDescent="0.3">
      <c r="A501" s="40"/>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row>
    <row r="502" spans="1:28" ht="14" x14ac:dyDescent="0.3">
      <c r="A502" s="40"/>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row>
    <row r="503" spans="1:28" ht="14" x14ac:dyDescent="0.3">
      <c r="A503" s="40"/>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row>
    <row r="504" spans="1:28" ht="14" x14ac:dyDescent="0.3">
      <c r="A504" s="40"/>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row>
    <row r="505" spans="1:28" ht="14" x14ac:dyDescent="0.3">
      <c r="A505" s="40"/>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row>
    <row r="506" spans="1:28" ht="14" x14ac:dyDescent="0.3">
      <c r="A506" s="40"/>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row>
    <row r="507" spans="1:28" ht="14" x14ac:dyDescent="0.3">
      <c r="A507" s="40"/>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row>
    <row r="508" spans="1:28" ht="14" x14ac:dyDescent="0.3">
      <c r="A508" s="40"/>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row>
    <row r="509" spans="1:28" ht="14" x14ac:dyDescent="0.3">
      <c r="A509" s="40"/>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row>
    <row r="510" spans="1:28" ht="14" x14ac:dyDescent="0.3">
      <c r="A510" s="40"/>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row>
    <row r="511" spans="1:28" ht="14" x14ac:dyDescent="0.3">
      <c r="A511" s="40"/>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row>
    <row r="512" spans="1:28" ht="14" x14ac:dyDescent="0.3">
      <c r="A512" s="40"/>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row>
    <row r="513" spans="1:28" ht="14" x14ac:dyDescent="0.3">
      <c r="A513" s="40"/>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row>
    <row r="514" spans="1:28" ht="14" x14ac:dyDescent="0.3">
      <c r="A514" s="40"/>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row>
    <row r="515" spans="1:28" ht="14" x14ac:dyDescent="0.3">
      <c r="A515" s="40"/>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row>
    <row r="516" spans="1:28" ht="14" x14ac:dyDescent="0.3">
      <c r="A516" s="40"/>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row>
    <row r="517" spans="1:28" ht="14" x14ac:dyDescent="0.3">
      <c r="A517" s="40"/>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row>
    <row r="518" spans="1:28" ht="14" x14ac:dyDescent="0.3">
      <c r="A518" s="40"/>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row>
    <row r="519" spans="1:28" ht="14" x14ac:dyDescent="0.3">
      <c r="A519" s="40"/>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row>
    <row r="520" spans="1:28" ht="14" x14ac:dyDescent="0.3">
      <c r="A520" s="40"/>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row>
    <row r="521" spans="1:28" ht="14" x14ac:dyDescent="0.3">
      <c r="A521" s="40"/>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row>
    <row r="522" spans="1:28" ht="14" x14ac:dyDescent="0.3">
      <c r="A522" s="40"/>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row>
    <row r="523" spans="1:28" ht="14" x14ac:dyDescent="0.3">
      <c r="A523" s="40"/>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row>
    <row r="524" spans="1:28" ht="14" x14ac:dyDescent="0.3">
      <c r="A524" s="40"/>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row>
    <row r="525" spans="1:28" ht="14" x14ac:dyDescent="0.3">
      <c r="A525" s="40"/>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row>
    <row r="526" spans="1:28" ht="14" x14ac:dyDescent="0.3">
      <c r="A526" s="40"/>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row>
    <row r="527" spans="1:28" ht="14" x14ac:dyDescent="0.3">
      <c r="A527" s="40"/>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row>
    <row r="528" spans="1:28" ht="14" x14ac:dyDescent="0.3">
      <c r="A528" s="40"/>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row>
    <row r="529" spans="1:28" ht="14" x14ac:dyDescent="0.3">
      <c r="A529" s="40"/>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row>
    <row r="530" spans="1:28" ht="14" x14ac:dyDescent="0.3">
      <c r="A530" s="40"/>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row>
    <row r="531" spans="1:28" ht="14" x14ac:dyDescent="0.3">
      <c r="A531" s="40"/>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row>
    <row r="532" spans="1:28" ht="14" x14ac:dyDescent="0.3">
      <c r="A532" s="40"/>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row>
    <row r="533" spans="1:28" ht="14" x14ac:dyDescent="0.3">
      <c r="A533" s="40"/>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row>
    <row r="534" spans="1:28" ht="14" x14ac:dyDescent="0.3">
      <c r="A534" s="40"/>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row>
    <row r="535" spans="1:28" ht="14" x14ac:dyDescent="0.3">
      <c r="A535" s="40"/>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row>
    <row r="536" spans="1:28" ht="14" x14ac:dyDescent="0.3">
      <c r="A536" s="40"/>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row>
    <row r="537" spans="1:28" ht="14" x14ac:dyDescent="0.3">
      <c r="A537" s="40"/>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row>
    <row r="538" spans="1:28" ht="14" x14ac:dyDescent="0.3">
      <c r="A538" s="40"/>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row>
    <row r="539" spans="1:28" ht="14" x14ac:dyDescent="0.3">
      <c r="A539" s="40"/>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row>
    <row r="540" spans="1:28" ht="14" x14ac:dyDescent="0.3">
      <c r="A540" s="40"/>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row>
    <row r="541" spans="1:28" ht="14" x14ac:dyDescent="0.3">
      <c r="A541" s="40"/>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row>
    <row r="542" spans="1:28" ht="14" x14ac:dyDescent="0.3">
      <c r="A542" s="40"/>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row>
    <row r="543" spans="1:28" ht="14" x14ac:dyDescent="0.3">
      <c r="A543" s="40"/>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row>
    <row r="544" spans="1:28" ht="14" x14ac:dyDescent="0.3">
      <c r="A544" s="40"/>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row>
    <row r="545" spans="1:28" ht="14" x14ac:dyDescent="0.3">
      <c r="A545" s="40"/>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row>
    <row r="546" spans="1:28" ht="14" x14ac:dyDescent="0.3">
      <c r="A546" s="40"/>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row>
    <row r="547" spans="1:28" ht="14" x14ac:dyDescent="0.3">
      <c r="A547" s="40"/>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row>
    <row r="548" spans="1:28" ht="14" x14ac:dyDescent="0.3">
      <c r="A548" s="40"/>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row>
    <row r="549" spans="1:28" ht="14" x14ac:dyDescent="0.3">
      <c r="A549" s="40"/>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row>
    <row r="550" spans="1:28" ht="14" x14ac:dyDescent="0.3">
      <c r="A550" s="40"/>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row>
    <row r="551" spans="1:28" ht="14" x14ac:dyDescent="0.3">
      <c r="A551" s="40"/>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row>
    <row r="552" spans="1:28" ht="14" x14ac:dyDescent="0.3">
      <c r="A552" s="40"/>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row>
    <row r="553" spans="1:28" ht="14" x14ac:dyDescent="0.3">
      <c r="A553" s="40"/>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row>
    <row r="554" spans="1:28" ht="14" x14ac:dyDescent="0.3">
      <c r="A554" s="40"/>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row>
    <row r="555" spans="1:28" ht="14" x14ac:dyDescent="0.3">
      <c r="A555" s="40"/>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row>
    <row r="556" spans="1:28" ht="14" x14ac:dyDescent="0.3">
      <c r="A556" s="40"/>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row>
    <row r="557" spans="1:28" ht="14" x14ac:dyDescent="0.3">
      <c r="A557" s="40"/>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row>
    <row r="558" spans="1:28" ht="14" x14ac:dyDescent="0.3">
      <c r="A558" s="40"/>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row>
    <row r="559" spans="1:28" ht="14" x14ac:dyDescent="0.3">
      <c r="A559" s="40"/>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row>
    <row r="560" spans="1:28" ht="14" x14ac:dyDescent="0.3">
      <c r="A560" s="40"/>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row>
    <row r="561" spans="1:28" ht="14" x14ac:dyDescent="0.3">
      <c r="A561" s="40"/>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row>
    <row r="562" spans="1:28" ht="14" x14ac:dyDescent="0.3">
      <c r="A562" s="40"/>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row>
    <row r="563" spans="1:28" ht="14" x14ac:dyDescent="0.3">
      <c r="A563" s="40"/>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row>
    <row r="564" spans="1:28" ht="14" x14ac:dyDescent="0.3">
      <c r="A564" s="40"/>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row>
    <row r="565" spans="1:28" ht="14" x14ac:dyDescent="0.3">
      <c r="A565" s="40"/>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row>
    <row r="566" spans="1:28" ht="14" x14ac:dyDescent="0.3">
      <c r="A566" s="40"/>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row>
    <row r="567" spans="1:28" ht="14" x14ac:dyDescent="0.3">
      <c r="A567" s="40"/>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row>
    <row r="568" spans="1:28" ht="14" x14ac:dyDescent="0.3">
      <c r="A568" s="40"/>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row>
    <row r="569" spans="1:28" ht="14" x14ac:dyDescent="0.3">
      <c r="A569" s="40"/>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row>
    <row r="570" spans="1:28" ht="14" x14ac:dyDescent="0.3">
      <c r="A570" s="40"/>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row>
    <row r="571" spans="1:28" ht="14" x14ac:dyDescent="0.3">
      <c r="A571" s="40"/>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row>
    <row r="572" spans="1:28" ht="14" x14ac:dyDescent="0.3">
      <c r="A572" s="40"/>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row>
    <row r="573" spans="1:28" ht="14" x14ac:dyDescent="0.3">
      <c r="A573" s="40"/>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row>
    <row r="574" spans="1:28" ht="14" x14ac:dyDescent="0.3">
      <c r="A574" s="40"/>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row>
    <row r="575" spans="1:28" ht="14" x14ac:dyDescent="0.3">
      <c r="A575" s="40"/>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row>
    <row r="576" spans="1:28" ht="14" x14ac:dyDescent="0.3">
      <c r="A576" s="40"/>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row>
    <row r="577" spans="1:28" ht="14" x14ac:dyDescent="0.3">
      <c r="A577" s="40"/>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row>
    <row r="578" spans="1:28" ht="14" x14ac:dyDescent="0.3">
      <c r="A578" s="40"/>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row>
    <row r="579" spans="1:28" ht="14" x14ac:dyDescent="0.3">
      <c r="A579" s="40"/>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row>
    <row r="580" spans="1:28" ht="14" x14ac:dyDescent="0.3">
      <c r="A580" s="40"/>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row>
    <row r="581" spans="1:28" ht="14" x14ac:dyDescent="0.3">
      <c r="A581" s="40"/>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row>
    <row r="582" spans="1:28" ht="14" x14ac:dyDescent="0.3">
      <c r="A582" s="40"/>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row>
    <row r="583" spans="1:28" ht="14" x14ac:dyDescent="0.3">
      <c r="A583" s="40"/>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row>
    <row r="584" spans="1:28" ht="14" x14ac:dyDescent="0.3">
      <c r="A584" s="40"/>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row>
    <row r="585" spans="1:28" ht="14" x14ac:dyDescent="0.3">
      <c r="A585" s="40"/>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row>
    <row r="586" spans="1:28" ht="14" x14ac:dyDescent="0.3">
      <c r="A586" s="40"/>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row>
    <row r="587" spans="1:28" ht="14" x14ac:dyDescent="0.3">
      <c r="A587" s="40"/>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row>
    <row r="588" spans="1:28" ht="14" x14ac:dyDescent="0.3">
      <c r="A588" s="40"/>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row>
    <row r="589" spans="1:28" ht="14" x14ac:dyDescent="0.3">
      <c r="A589" s="40"/>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row>
    <row r="590" spans="1:28" ht="14" x14ac:dyDescent="0.3">
      <c r="A590" s="40"/>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row>
    <row r="591" spans="1:28" ht="14" x14ac:dyDescent="0.3">
      <c r="A591" s="40"/>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row>
    <row r="592" spans="1:28" ht="14" x14ac:dyDescent="0.3">
      <c r="A592" s="40"/>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row>
    <row r="593" spans="1:28" ht="14" x14ac:dyDescent="0.3">
      <c r="A593" s="40"/>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row>
    <row r="594" spans="1:28" ht="14" x14ac:dyDescent="0.3">
      <c r="A594" s="40"/>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row>
    <row r="595" spans="1:28" ht="14" x14ac:dyDescent="0.3">
      <c r="A595" s="40"/>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row>
    <row r="596" spans="1:28" ht="14" x14ac:dyDescent="0.3">
      <c r="A596" s="40"/>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row>
    <row r="597" spans="1:28" ht="14" x14ac:dyDescent="0.3">
      <c r="A597" s="40"/>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row>
    <row r="598" spans="1:28" ht="14" x14ac:dyDescent="0.3">
      <c r="A598" s="40"/>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row>
    <row r="599" spans="1:28" ht="14" x14ac:dyDescent="0.3">
      <c r="A599" s="40"/>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row>
    <row r="600" spans="1:28" ht="14" x14ac:dyDescent="0.3">
      <c r="A600" s="40"/>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row>
    <row r="601" spans="1:28" ht="14" x14ac:dyDescent="0.3">
      <c r="A601" s="40"/>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row>
    <row r="602" spans="1:28" ht="14" x14ac:dyDescent="0.3">
      <c r="A602" s="40"/>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row>
    <row r="603" spans="1:28" ht="14" x14ac:dyDescent="0.3">
      <c r="A603" s="40"/>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row>
    <row r="604" spans="1:28" ht="14" x14ac:dyDescent="0.3">
      <c r="A604" s="40"/>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row>
    <row r="605" spans="1:28" ht="14" x14ac:dyDescent="0.3">
      <c r="A605" s="40"/>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row>
    <row r="606" spans="1:28" ht="14" x14ac:dyDescent="0.3">
      <c r="A606" s="40"/>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row>
    <row r="607" spans="1:28" ht="14" x14ac:dyDescent="0.3">
      <c r="A607" s="40"/>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row>
    <row r="608" spans="1:28" ht="14" x14ac:dyDescent="0.3">
      <c r="A608" s="40"/>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row>
    <row r="609" spans="1:28" ht="14" x14ac:dyDescent="0.3">
      <c r="A609" s="40"/>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row>
    <row r="610" spans="1:28" ht="14" x14ac:dyDescent="0.3">
      <c r="A610" s="40"/>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row>
    <row r="611" spans="1:28" ht="14" x14ac:dyDescent="0.3">
      <c r="A611" s="40"/>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row>
    <row r="612" spans="1:28" ht="14" x14ac:dyDescent="0.3">
      <c r="A612" s="40"/>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row>
    <row r="613" spans="1:28" ht="14" x14ac:dyDescent="0.3">
      <c r="A613" s="40"/>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row>
    <row r="614" spans="1:28" ht="14" x14ac:dyDescent="0.3">
      <c r="A614" s="40"/>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row>
    <row r="615" spans="1:28" ht="14" x14ac:dyDescent="0.3">
      <c r="A615" s="40"/>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row>
    <row r="616" spans="1:28" ht="14" x14ac:dyDescent="0.3">
      <c r="A616" s="40"/>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row>
    <row r="617" spans="1:28" ht="14" x14ac:dyDescent="0.3">
      <c r="A617" s="40"/>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row>
    <row r="618" spans="1:28" ht="14" x14ac:dyDescent="0.3">
      <c r="A618" s="40"/>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row>
    <row r="619" spans="1:28" ht="14" x14ac:dyDescent="0.3">
      <c r="A619" s="40"/>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row>
    <row r="620" spans="1:28" ht="14" x14ac:dyDescent="0.3">
      <c r="A620" s="40"/>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row>
    <row r="621" spans="1:28" ht="14" x14ac:dyDescent="0.3">
      <c r="A621" s="40"/>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row>
    <row r="622" spans="1:28" ht="14" x14ac:dyDescent="0.3">
      <c r="A622" s="40"/>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row>
    <row r="623" spans="1:28" ht="14" x14ac:dyDescent="0.3">
      <c r="A623" s="40"/>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row>
    <row r="624" spans="1:28" ht="14" x14ac:dyDescent="0.3">
      <c r="A624" s="40"/>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row>
    <row r="625" spans="1:28" ht="14" x14ac:dyDescent="0.3">
      <c r="A625" s="40"/>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row>
    <row r="626" spans="1:28" ht="14" x14ac:dyDescent="0.3">
      <c r="A626" s="40"/>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row>
    <row r="627" spans="1:28" ht="14" x14ac:dyDescent="0.3">
      <c r="A627" s="40"/>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row>
    <row r="628" spans="1:28" ht="14" x14ac:dyDescent="0.3">
      <c r="A628" s="40"/>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row>
    <row r="629" spans="1:28" ht="14" x14ac:dyDescent="0.3">
      <c r="A629" s="40"/>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row>
    <row r="630" spans="1:28" ht="14" x14ac:dyDescent="0.3">
      <c r="A630" s="40"/>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row>
    <row r="631" spans="1:28" ht="14" x14ac:dyDescent="0.3">
      <c r="A631" s="40"/>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row>
    <row r="632" spans="1:28" ht="14" x14ac:dyDescent="0.3">
      <c r="A632" s="40"/>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row>
    <row r="633" spans="1:28" ht="14" x14ac:dyDescent="0.3">
      <c r="A633" s="40"/>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row>
    <row r="634" spans="1:28" ht="14" x14ac:dyDescent="0.3">
      <c r="A634" s="40"/>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row>
    <row r="635" spans="1:28" ht="14" x14ac:dyDescent="0.3">
      <c r="A635" s="40"/>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row>
    <row r="636" spans="1:28" ht="14" x14ac:dyDescent="0.3">
      <c r="A636" s="40"/>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row>
    <row r="637" spans="1:28" ht="14" x14ac:dyDescent="0.3">
      <c r="A637" s="40"/>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row>
    <row r="638" spans="1:28" ht="14" x14ac:dyDescent="0.3">
      <c r="A638" s="40"/>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row>
    <row r="639" spans="1:28" ht="14" x14ac:dyDescent="0.3">
      <c r="A639" s="40"/>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row>
    <row r="640" spans="1:28" ht="14" x14ac:dyDescent="0.3">
      <c r="A640" s="40"/>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row>
    <row r="641" spans="1:28" ht="14" x14ac:dyDescent="0.3">
      <c r="A641" s="40"/>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row>
    <row r="642" spans="1:28" ht="14" x14ac:dyDescent="0.3">
      <c r="A642" s="40"/>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row>
    <row r="643" spans="1:28" ht="14" x14ac:dyDescent="0.3">
      <c r="A643" s="40"/>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row>
    <row r="644" spans="1:28" ht="14" x14ac:dyDescent="0.3">
      <c r="A644" s="40"/>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row>
    <row r="645" spans="1:28" ht="14" x14ac:dyDescent="0.3">
      <c r="A645" s="40"/>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row>
    <row r="646" spans="1:28" ht="14" x14ac:dyDescent="0.3">
      <c r="A646" s="40"/>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row>
    <row r="647" spans="1:28" ht="14" x14ac:dyDescent="0.3">
      <c r="A647" s="40"/>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row>
    <row r="648" spans="1:28" ht="14" x14ac:dyDescent="0.3">
      <c r="A648" s="40"/>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row>
    <row r="649" spans="1:28" ht="14" x14ac:dyDescent="0.3">
      <c r="A649" s="40"/>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row>
    <row r="650" spans="1:28" ht="14" x14ac:dyDescent="0.3">
      <c r="A650" s="40"/>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row>
    <row r="651" spans="1:28" ht="14" x14ac:dyDescent="0.3">
      <c r="A651" s="40"/>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row>
    <row r="652" spans="1:28" ht="14" x14ac:dyDescent="0.3">
      <c r="A652" s="40"/>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row>
    <row r="653" spans="1:28" ht="14" x14ac:dyDescent="0.3">
      <c r="A653" s="40"/>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row>
    <row r="654" spans="1:28" ht="14" x14ac:dyDescent="0.3">
      <c r="A654" s="40"/>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row>
    <row r="655" spans="1:28" ht="14" x14ac:dyDescent="0.3">
      <c r="A655" s="40"/>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row>
    <row r="656" spans="1:28" ht="14" x14ac:dyDescent="0.3">
      <c r="A656" s="40"/>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row>
    <row r="657" spans="1:28" ht="14" x14ac:dyDescent="0.3">
      <c r="A657" s="40"/>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row>
    <row r="658" spans="1:28" ht="14" x14ac:dyDescent="0.3">
      <c r="A658" s="40"/>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row>
    <row r="659" spans="1:28" ht="14" x14ac:dyDescent="0.3">
      <c r="A659" s="40"/>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row>
    <row r="660" spans="1:28" ht="14" x14ac:dyDescent="0.3">
      <c r="A660" s="40"/>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row>
    <row r="661" spans="1:28" ht="14" x14ac:dyDescent="0.3">
      <c r="A661" s="40"/>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row>
    <row r="662" spans="1:28" ht="14" x14ac:dyDescent="0.3">
      <c r="A662" s="40"/>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row>
    <row r="663" spans="1:28" ht="14" x14ac:dyDescent="0.3">
      <c r="A663" s="40"/>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row>
    <row r="664" spans="1:28" ht="14" x14ac:dyDescent="0.3">
      <c r="A664" s="40"/>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row>
    <row r="665" spans="1:28" ht="14" x14ac:dyDescent="0.3">
      <c r="A665" s="40"/>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row>
    <row r="666" spans="1:28" ht="14" x14ac:dyDescent="0.3">
      <c r="A666" s="40"/>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row>
    <row r="667" spans="1:28" ht="14" x14ac:dyDescent="0.3">
      <c r="A667" s="40"/>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row>
    <row r="668" spans="1:28" ht="14" x14ac:dyDescent="0.3">
      <c r="A668" s="40"/>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row>
    <row r="669" spans="1:28" ht="14" x14ac:dyDescent="0.3">
      <c r="A669" s="40"/>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row>
    <row r="670" spans="1:28" ht="14" x14ac:dyDescent="0.3">
      <c r="A670" s="40"/>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row>
    <row r="671" spans="1:28" ht="14" x14ac:dyDescent="0.3">
      <c r="A671" s="40"/>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row>
    <row r="672" spans="1:28" ht="14" x14ac:dyDescent="0.3">
      <c r="A672" s="40"/>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row>
    <row r="673" spans="1:28" ht="14" x14ac:dyDescent="0.3">
      <c r="A673" s="40"/>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row>
    <row r="674" spans="1:28" ht="14" x14ac:dyDescent="0.3">
      <c r="A674" s="40"/>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row>
    <row r="675" spans="1:28" ht="14" x14ac:dyDescent="0.3">
      <c r="A675" s="40"/>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row>
    <row r="676" spans="1:28" ht="14" x14ac:dyDescent="0.3">
      <c r="A676" s="40"/>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row>
    <row r="677" spans="1:28" ht="14" x14ac:dyDescent="0.3">
      <c r="A677" s="40"/>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row>
    <row r="678" spans="1:28" ht="14" x14ac:dyDescent="0.3">
      <c r="A678" s="40"/>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row>
    <row r="679" spans="1:28" ht="14" x14ac:dyDescent="0.3">
      <c r="A679" s="40"/>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row>
    <row r="680" spans="1:28" ht="14" x14ac:dyDescent="0.3">
      <c r="A680" s="40"/>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row>
    <row r="681" spans="1:28" ht="14" x14ac:dyDescent="0.3">
      <c r="A681" s="40"/>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row>
    <row r="682" spans="1:28" ht="14" x14ac:dyDescent="0.3">
      <c r="A682" s="40"/>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row>
    <row r="683" spans="1:28" ht="14" x14ac:dyDescent="0.3">
      <c r="A683" s="40"/>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row>
    <row r="684" spans="1:28" ht="14" x14ac:dyDescent="0.3">
      <c r="A684" s="40"/>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row>
    <row r="685" spans="1:28" ht="14" x14ac:dyDescent="0.3">
      <c r="A685" s="40"/>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row>
    <row r="686" spans="1:28" ht="14" x14ac:dyDescent="0.3">
      <c r="A686" s="40"/>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row>
    <row r="687" spans="1:28" ht="14" x14ac:dyDescent="0.3">
      <c r="A687" s="40"/>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row>
    <row r="688" spans="1:28" ht="14" x14ac:dyDescent="0.3">
      <c r="A688" s="40"/>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row>
    <row r="689" spans="1:28" ht="14" x14ac:dyDescent="0.3">
      <c r="A689" s="40"/>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row>
    <row r="690" spans="1:28" ht="14" x14ac:dyDescent="0.3">
      <c r="A690" s="40"/>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row>
    <row r="691" spans="1:28" ht="14" x14ac:dyDescent="0.3">
      <c r="A691" s="40"/>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row>
    <row r="692" spans="1:28" ht="14" x14ac:dyDescent="0.3">
      <c r="A692" s="40"/>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row>
    <row r="693" spans="1:28" ht="14" x14ac:dyDescent="0.3">
      <c r="A693" s="40"/>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row>
    <row r="694" spans="1:28" ht="14" x14ac:dyDescent="0.3">
      <c r="A694" s="40"/>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row>
    <row r="695" spans="1:28" ht="14" x14ac:dyDescent="0.3">
      <c r="A695" s="40"/>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row>
    <row r="696" spans="1:28" ht="14" x14ac:dyDescent="0.3">
      <c r="A696" s="40"/>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row>
    <row r="697" spans="1:28" ht="14" x14ac:dyDescent="0.3">
      <c r="A697" s="40"/>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row>
    <row r="698" spans="1:28" ht="14" x14ac:dyDescent="0.3">
      <c r="A698" s="40"/>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row>
    <row r="699" spans="1:28" ht="14" x14ac:dyDescent="0.3">
      <c r="A699" s="40"/>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row>
    <row r="700" spans="1:28" ht="14" x14ac:dyDescent="0.3">
      <c r="A700" s="40"/>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row>
    <row r="701" spans="1:28" ht="14" x14ac:dyDescent="0.3">
      <c r="A701" s="40"/>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row>
    <row r="702" spans="1:28" ht="14" x14ac:dyDescent="0.3">
      <c r="A702" s="40"/>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row>
    <row r="703" spans="1:28" ht="14" x14ac:dyDescent="0.3">
      <c r="A703" s="40"/>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row>
    <row r="704" spans="1:28" ht="14" x14ac:dyDescent="0.3">
      <c r="A704" s="40"/>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row>
    <row r="705" spans="1:28" ht="14" x14ac:dyDescent="0.3">
      <c r="A705" s="40"/>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row>
    <row r="706" spans="1:28" ht="14" x14ac:dyDescent="0.3">
      <c r="A706" s="40"/>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row>
    <row r="707" spans="1:28" ht="14" x14ac:dyDescent="0.3">
      <c r="A707" s="40"/>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row>
    <row r="708" spans="1:28" ht="14" x14ac:dyDescent="0.3">
      <c r="A708" s="40"/>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row>
    <row r="709" spans="1:28" ht="14" x14ac:dyDescent="0.3">
      <c r="A709" s="40"/>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row>
    <row r="710" spans="1:28" ht="14" x14ac:dyDescent="0.3">
      <c r="A710" s="40"/>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row>
    <row r="711" spans="1:28" ht="14" x14ac:dyDescent="0.3">
      <c r="A711" s="40"/>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row>
    <row r="712" spans="1:28" ht="14" x14ac:dyDescent="0.3">
      <c r="A712" s="40"/>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row>
    <row r="713" spans="1:28" ht="14" x14ac:dyDescent="0.3">
      <c r="A713" s="40"/>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row>
    <row r="714" spans="1:28" ht="14" x14ac:dyDescent="0.3">
      <c r="A714" s="40"/>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row>
    <row r="715" spans="1:28" ht="14" x14ac:dyDescent="0.3">
      <c r="A715" s="40"/>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row>
    <row r="716" spans="1:28" ht="14" x14ac:dyDescent="0.3">
      <c r="A716" s="40"/>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row>
    <row r="717" spans="1:28" ht="14" x14ac:dyDescent="0.3">
      <c r="A717" s="40"/>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row>
    <row r="718" spans="1:28" ht="14" x14ac:dyDescent="0.3">
      <c r="A718" s="40"/>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row>
    <row r="719" spans="1:28" ht="14" x14ac:dyDescent="0.3">
      <c r="A719" s="40"/>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row>
    <row r="720" spans="1:28" ht="14" x14ac:dyDescent="0.3">
      <c r="A720" s="40"/>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row>
    <row r="721" spans="1:28" ht="14" x14ac:dyDescent="0.3">
      <c r="A721" s="40"/>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row>
    <row r="722" spans="1:28" ht="14" x14ac:dyDescent="0.3">
      <c r="A722" s="40"/>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row>
    <row r="723" spans="1:28" ht="14" x14ac:dyDescent="0.3">
      <c r="A723" s="40"/>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row>
    <row r="724" spans="1:28" ht="14" x14ac:dyDescent="0.3">
      <c r="A724" s="40"/>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row>
    <row r="725" spans="1:28" ht="14" x14ac:dyDescent="0.3">
      <c r="A725" s="40"/>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row>
    <row r="726" spans="1:28" ht="14" x14ac:dyDescent="0.3">
      <c r="A726" s="40"/>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row>
    <row r="727" spans="1:28" ht="14" x14ac:dyDescent="0.3">
      <c r="A727" s="40"/>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row>
    <row r="728" spans="1:28" ht="14" x14ac:dyDescent="0.3">
      <c r="A728" s="40"/>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row>
    <row r="729" spans="1:28" ht="14" x14ac:dyDescent="0.3">
      <c r="A729" s="40"/>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row>
    <row r="730" spans="1:28" ht="14" x14ac:dyDescent="0.3">
      <c r="A730" s="40"/>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row>
    <row r="731" spans="1:28" ht="14" x14ac:dyDescent="0.3">
      <c r="A731" s="40"/>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row>
    <row r="732" spans="1:28" ht="14" x14ac:dyDescent="0.3">
      <c r="A732" s="40"/>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row>
    <row r="733" spans="1:28" ht="14" x14ac:dyDescent="0.3">
      <c r="A733" s="40"/>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row>
    <row r="734" spans="1:28" ht="14" x14ac:dyDescent="0.3">
      <c r="A734" s="40"/>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row>
    <row r="735" spans="1:28" ht="14" x14ac:dyDescent="0.3">
      <c r="A735" s="40"/>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row>
    <row r="736" spans="1:28" ht="14" x14ac:dyDescent="0.3">
      <c r="A736" s="40"/>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row>
    <row r="737" spans="1:28" ht="14" x14ac:dyDescent="0.3">
      <c r="A737" s="40"/>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row>
    <row r="738" spans="1:28" ht="14" x14ac:dyDescent="0.3">
      <c r="A738" s="40"/>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row>
    <row r="739" spans="1:28" ht="14" x14ac:dyDescent="0.3">
      <c r="A739" s="40"/>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row>
    <row r="740" spans="1:28" ht="14" x14ac:dyDescent="0.3">
      <c r="A740" s="40"/>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row>
    <row r="741" spans="1:28" ht="14" x14ac:dyDescent="0.3">
      <c r="A741" s="40"/>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row>
    <row r="742" spans="1:28" ht="14" x14ac:dyDescent="0.3">
      <c r="A742" s="40"/>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row>
    <row r="743" spans="1:28" ht="14" x14ac:dyDescent="0.3">
      <c r="A743" s="40"/>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row>
    <row r="744" spans="1:28" ht="14" x14ac:dyDescent="0.3">
      <c r="A744" s="40"/>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row>
    <row r="745" spans="1:28" ht="14" x14ac:dyDescent="0.3">
      <c r="A745" s="40"/>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row>
    <row r="746" spans="1:28" ht="14" x14ac:dyDescent="0.3">
      <c r="A746" s="40"/>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row>
    <row r="747" spans="1:28" ht="14" x14ac:dyDescent="0.3">
      <c r="A747" s="40"/>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row>
    <row r="748" spans="1:28" ht="14" x14ac:dyDescent="0.3">
      <c r="A748" s="40"/>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row>
    <row r="749" spans="1:28" ht="14" x14ac:dyDescent="0.3">
      <c r="A749" s="40"/>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row>
    <row r="750" spans="1:28" ht="14" x14ac:dyDescent="0.3">
      <c r="A750" s="40"/>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row>
    <row r="751" spans="1:28" ht="14" x14ac:dyDescent="0.3">
      <c r="A751" s="40"/>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row>
    <row r="752" spans="1:28" ht="14" x14ac:dyDescent="0.3">
      <c r="A752" s="40"/>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row>
    <row r="753" spans="1:28" ht="14" x14ac:dyDescent="0.3">
      <c r="A753" s="40"/>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row>
    <row r="754" spans="1:28" ht="14" x14ac:dyDescent="0.3">
      <c r="A754" s="40"/>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row>
    <row r="755" spans="1:28" ht="14" x14ac:dyDescent="0.3">
      <c r="A755" s="40"/>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row>
    <row r="756" spans="1:28" ht="14" x14ac:dyDescent="0.3">
      <c r="A756" s="40"/>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row>
    <row r="757" spans="1:28" ht="14" x14ac:dyDescent="0.3">
      <c r="A757" s="40"/>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row>
    <row r="758" spans="1:28" ht="14" x14ac:dyDescent="0.3">
      <c r="A758" s="40"/>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row>
    <row r="759" spans="1:28" ht="14" x14ac:dyDescent="0.3">
      <c r="A759" s="40"/>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row>
    <row r="760" spans="1:28" ht="14" x14ac:dyDescent="0.3">
      <c r="A760" s="40"/>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row>
    <row r="761" spans="1:28" ht="14" x14ac:dyDescent="0.3">
      <c r="A761" s="40"/>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row>
    <row r="762" spans="1:28" ht="14" x14ac:dyDescent="0.3">
      <c r="A762" s="40"/>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row>
    <row r="763" spans="1:28" ht="14" x14ac:dyDescent="0.3">
      <c r="A763" s="40"/>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row>
    <row r="764" spans="1:28" ht="14" x14ac:dyDescent="0.3">
      <c r="A764" s="40"/>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row>
    <row r="765" spans="1:28" ht="14" x14ac:dyDescent="0.3">
      <c r="A765" s="40"/>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row>
    <row r="766" spans="1:28" ht="14" x14ac:dyDescent="0.3">
      <c r="A766" s="40"/>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row>
    <row r="767" spans="1:28" ht="14" x14ac:dyDescent="0.3">
      <c r="A767" s="40"/>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row>
    <row r="768" spans="1:28" ht="14" x14ac:dyDescent="0.3">
      <c r="A768" s="40"/>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row>
    <row r="769" spans="1:28" ht="14" x14ac:dyDescent="0.3">
      <c r="A769" s="40"/>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row>
    <row r="770" spans="1:28" ht="14" x14ac:dyDescent="0.3">
      <c r="A770" s="40"/>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row>
    <row r="771" spans="1:28" ht="14" x14ac:dyDescent="0.3">
      <c r="A771" s="40"/>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row>
    <row r="772" spans="1:28" ht="14" x14ac:dyDescent="0.3">
      <c r="A772" s="40"/>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row>
    <row r="773" spans="1:28" ht="14" x14ac:dyDescent="0.3">
      <c r="A773" s="40"/>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row>
    <row r="774" spans="1:28" ht="14" x14ac:dyDescent="0.3">
      <c r="A774" s="40"/>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row>
    <row r="775" spans="1:28" ht="14" x14ac:dyDescent="0.3">
      <c r="A775" s="40"/>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row>
    <row r="776" spans="1:28" ht="14" x14ac:dyDescent="0.3">
      <c r="A776" s="40"/>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row>
    <row r="777" spans="1:28" ht="14" x14ac:dyDescent="0.3">
      <c r="A777" s="40"/>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row>
    <row r="778" spans="1:28" ht="14" x14ac:dyDescent="0.3">
      <c r="A778" s="40"/>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row>
    <row r="779" spans="1:28" ht="14" x14ac:dyDescent="0.3">
      <c r="A779" s="40"/>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row>
    <row r="780" spans="1:28" ht="14" x14ac:dyDescent="0.3">
      <c r="A780" s="40"/>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row>
    <row r="781" spans="1:28" ht="14" x14ac:dyDescent="0.3">
      <c r="A781" s="40"/>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row>
    <row r="782" spans="1:28" ht="14" x14ac:dyDescent="0.3">
      <c r="A782" s="40"/>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row>
    <row r="783" spans="1:28" ht="14" x14ac:dyDescent="0.3">
      <c r="A783" s="40"/>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row>
    <row r="784" spans="1:28" ht="14" x14ac:dyDescent="0.3">
      <c r="A784" s="40"/>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row>
    <row r="785" spans="1:28" ht="14" x14ac:dyDescent="0.3">
      <c r="A785" s="40"/>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row>
    <row r="786" spans="1:28" ht="14" x14ac:dyDescent="0.3">
      <c r="A786" s="40"/>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row>
    <row r="787" spans="1:28" ht="14" x14ac:dyDescent="0.3">
      <c r="A787" s="40"/>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row>
    <row r="788" spans="1:28" ht="14" x14ac:dyDescent="0.3">
      <c r="A788" s="40"/>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row>
    <row r="789" spans="1:28" ht="14" x14ac:dyDescent="0.3">
      <c r="A789" s="40"/>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row>
    <row r="790" spans="1:28" ht="14" x14ac:dyDescent="0.3">
      <c r="A790" s="40"/>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row>
    <row r="791" spans="1:28" ht="14" x14ac:dyDescent="0.3">
      <c r="A791" s="40"/>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row>
    <row r="792" spans="1:28" ht="14" x14ac:dyDescent="0.3">
      <c r="A792" s="40"/>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row>
    <row r="793" spans="1:28" ht="14" x14ac:dyDescent="0.3">
      <c r="A793" s="40"/>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row>
    <row r="794" spans="1:28" ht="14" x14ac:dyDescent="0.3">
      <c r="A794" s="40"/>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row>
    <row r="795" spans="1:28" ht="14" x14ac:dyDescent="0.3">
      <c r="A795" s="40"/>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row>
    <row r="796" spans="1:28" ht="14" x14ac:dyDescent="0.3">
      <c r="A796" s="40"/>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row>
    <row r="797" spans="1:28" ht="14" x14ac:dyDescent="0.3">
      <c r="A797" s="40"/>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row>
    <row r="798" spans="1:28" ht="14" x14ac:dyDescent="0.3">
      <c r="A798" s="40"/>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row>
    <row r="799" spans="1:28" ht="14" x14ac:dyDescent="0.3">
      <c r="A799" s="40"/>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row>
    <row r="800" spans="1:28" ht="14" x14ac:dyDescent="0.3">
      <c r="A800" s="40"/>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row>
    <row r="801" spans="1:28" ht="14" x14ac:dyDescent="0.3">
      <c r="A801" s="40"/>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row>
    <row r="802" spans="1:28" ht="14" x14ac:dyDescent="0.3">
      <c r="A802" s="40"/>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row>
    <row r="803" spans="1:28" ht="14" x14ac:dyDescent="0.3">
      <c r="A803" s="40"/>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row>
    <row r="804" spans="1:28" ht="14" x14ac:dyDescent="0.3">
      <c r="A804" s="40"/>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row>
    <row r="805" spans="1:28" ht="14" x14ac:dyDescent="0.3">
      <c r="A805" s="40"/>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row>
    <row r="806" spans="1:28" ht="14" x14ac:dyDescent="0.3">
      <c r="A806" s="40"/>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row>
    <row r="807" spans="1:28" ht="14" x14ac:dyDescent="0.3">
      <c r="A807" s="40"/>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row>
    <row r="808" spans="1:28" ht="14" x14ac:dyDescent="0.3">
      <c r="A808" s="40"/>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row>
    <row r="809" spans="1:28" ht="14" x14ac:dyDescent="0.3">
      <c r="A809" s="40"/>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row>
    <row r="810" spans="1:28" ht="14" x14ac:dyDescent="0.3">
      <c r="A810" s="40"/>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row>
    <row r="811" spans="1:28" ht="14" x14ac:dyDescent="0.3">
      <c r="A811" s="40"/>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row>
    <row r="812" spans="1:28" ht="14" x14ac:dyDescent="0.3">
      <c r="A812" s="40"/>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row>
    <row r="813" spans="1:28" ht="14" x14ac:dyDescent="0.3">
      <c r="A813" s="40"/>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row>
    <row r="814" spans="1:28" ht="14" x14ac:dyDescent="0.3">
      <c r="A814" s="40"/>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row>
    <row r="815" spans="1:28" ht="14" x14ac:dyDescent="0.3">
      <c r="A815" s="40"/>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row>
    <row r="816" spans="1:28" ht="14" x14ac:dyDescent="0.3">
      <c r="A816" s="40"/>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row>
    <row r="817" spans="1:28" ht="14" x14ac:dyDescent="0.3">
      <c r="A817" s="40"/>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row>
    <row r="818" spans="1:28" ht="14" x14ac:dyDescent="0.3">
      <c r="A818" s="40"/>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row>
    <row r="819" spans="1:28" ht="14" x14ac:dyDescent="0.3">
      <c r="A819" s="40"/>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row>
    <row r="820" spans="1:28" ht="14" x14ac:dyDescent="0.3">
      <c r="A820" s="40"/>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row>
    <row r="821" spans="1:28" ht="14" x14ac:dyDescent="0.3">
      <c r="A821" s="40"/>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row>
    <row r="822" spans="1:28" ht="14" x14ac:dyDescent="0.3">
      <c r="A822" s="40"/>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row>
    <row r="823" spans="1:28" ht="14" x14ac:dyDescent="0.3">
      <c r="A823" s="40"/>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row>
    <row r="824" spans="1:28" ht="14" x14ac:dyDescent="0.3">
      <c r="A824" s="40"/>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row>
    <row r="825" spans="1:28" ht="14" x14ac:dyDescent="0.3">
      <c r="A825" s="40"/>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row>
    <row r="826" spans="1:28" ht="14" x14ac:dyDescent="0.3">
      <c r="A826" s="40"/>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row>
    <row r="827" spans="1:28" ht="14" x14ac:dyDescent="0.3">
      <c r="A827" s="40"/>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row>
    <row r="828" spans="1:28" ht="14" x14ac:dyDescent="0.3">
      <c r="A828" s="40"/>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row>
    <row r="829" spans="1:28" ht="14" x14ac:dyDescent="0.3">
      <c r="A829" s="40"/>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row>
    <row r="830" spans="1:28" ht="14" x14ac:dyDescent="0.3">
      <c r="A830" s="40"/>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row>
    <row r="831" spans="1:28" ht="14" x14ac:dyDescent="0.3">
      <c r="A831" s="40"/>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row>
    <row r="832" spans="1:28" ht="14" x14ac:dyDescent="0.3">
      <c r="A832" s="40"/>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row>
    <row r="833" spans="1:28" ht="14" x14ac:dyDescent="0.3">
      <c r="A833" s="40"/>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row>
    <row r="834" spans="1:28" ht="14" x14ac:dyDescent="0.3">
      <c r="A834" s="40"/>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row>
    <row r="835" spans="1:28" ht="14" x14ac:dyDescent="0.3">
      <c r="A835" s="40"/>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row>
    <row r="836" spans="1:28" ht="14" x14ac:dyDescent="0.3">
      <c r="A836" s="40"/>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row>
    <row r="837" spans="1:28" ht="14" x14ac:dyDescent="0.3">
      <c r="A837" s="40"/>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row>
    <row r="838" spans="1:28" ht="14" x14ac:dyDescent="0.3">
      <c r="A838" s="40"/>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row>
    <row r="839" spans="1:28" ht="14" x14ac:dyDescent="0.3">
      <c r="A839" s="40"/>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row>
    <row r="840" spans="1:28" ht="14" x14ac:dyDescent="0.3">
      <c r="A840" s="40"/>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row>
    <row r="841" spans="1:28" ht="14" x14ac:dyDescent="0.3">
      <c r="A841" s="40"/>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row>
    <row r="842" spans="1:28" ht="14" x14ac:dyDescent="0.3">
      <c r="A842" s="40"/>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row>
    <row r="843" spans="1:28" ht="14" x14ac:dyDescent="0.3">
      <c r="A843" s="40"/>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row>
    <row r="844" spans="1:28" ht="14" x14ac:dyDescent="0.3">
      <c r="A844" s="40"/>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row>
    <row r="845" spans="1:28" ht="14" x14ac:dyDescent="0.3">
      <c r="A845" s="40"/>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row>
    <row r="846" spans="1:28" ht="14" x14ac:dyDescent="0.3">
      <c r="A846" s="40"/>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row>
    <row r="847" spans="1:28" ht="14" x14ac:dyDescent="0.3">
      <c r="A847" s="40"/>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row>
    <row r="848" spans="1:28" ht="14" x14ac:dyDescent="0.3">
      <c r="A848" s="40"/>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row>
    <row r="849" spans="1:28" ht="14" x14ac:dyDescent="0.3">
      <c r="A849" s="40"/>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row>
    <row r="850" spans="1:28" ht="14" x14ac:dyDescent="0.3">
      <c r="A850" s="40"/>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row>
    <row r="851" spans="1:28" ht="14" x14ac:dyDescent="0.3">
      <c r="A851" s="40"/>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row>
    <row r="852" spans="1:28" ht="14" x14ac:dyDescent="0.3">
      <c r="A852" s="40"/>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row>
    <row r="853" spans="1:28" ht="14" x14ac:dyDescent="0.3">
      <c r="A853" s="40"/>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row>
    <row r="854" spans="1:28" ht="14" x14ac:dyDescent="0.3">
      <c r="A854" s="40"/>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row>
    <row r="855" spans="1:28" ht="14" x14ac:dyDescent="0.3">
      <c r="A855" s="40"/>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row>
    <row r="856" spans="1:28" ht="14" x14ac:dyDescent="0.3">
      <c r="A856" s="40"/>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row>
    <row r="857" spans="1:28" ht="14" x14ac:dyDescent="0.3">
      <c r="A857" s="40"/>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row>
    <row r="858" spans="1:28" ht="14" x14ac:dyDescent="0.3">
      <c r="A858" s="40"/>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row>
    <row r="859" spans="1:28" ht="14" x14ac:dyDescent="0.3">
      <c r="A859" s="40"/>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row>
    <row r="860" spans="1:28" ht="14" x14ac:dyDescent="0.3">
      <c r="A860" s="40"/>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row>
    <row r="861" spans="1:28" ht="14" x14ac:dyDescent="0.3">
      <c r="A861" s="40"/>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row>
    <row r="862" spans="1:28" ht="14" x14ac:dyDescent="0.3">
      <c r="A862" s="40"/>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row>
    <row r="863" spans="1:28" ht="14" x14ac:dyDescent="0.3">
      <c r="A863" s="40"/>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row>
    <row r="864" spans="1:28" ht="14" x14ac:dyDescent="0.3">
      <c r="A864" s="40"/>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row>
    <row r="865" spans="1:28" ht="14" x14ac:dyDescent="0.3">
      <c r="A865" s="40"/>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row>
    <row r="866" spans="1:28" ht="14" x14ac:dyDescent="0.3">
      <c r="A866" s="40"/>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row>
    <row r="867" spans="1:28" ht="14" x14ac:dyDescent="0.3">
      <c r="A867" s="40"/>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row>
    <row r="868" spans="1:28" ht="14" x14ac:dyDescent="0.3">
      <c r="A868" s="40"/>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row>
    <row r="869" spans="1:28" ht="14" x14ac:dyDescent="0.3">
      <c r="A869" s="40"/>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row>
    <row r="870" spans="1:28" ht="14" x14ac:dyDescent="0.3">
      <c r="A870" s="40"/>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row>
    <row r="871" spans="1:28" ht="14" x14ac:dyDescent="0.3">
      <c r="A871" s="40"/>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row>
    <row r="872" spans="1:28" ht="14" x14ac:dyDescent="0.3">
      <c r="A872" s="40"/>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row>
    <row r="873" spans="1:28" ht="14" x14ac:dyDescent="0.3">
      <c r="A873" s="40"/>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row>
    <row r="874" spans="1:28" ht="14" x14ac:dyDescent="0.3">
      <c r="A874" s="40"/>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row>
    <row r="875" spans="1:28" ht="14" x14ac:dyDescent="0.3">
      <c r="A875" s="40"/>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row>
    <row r="876" spans="1:28" ht="14" x14ac:dyDescent="0.3">
      <c r="A876" s="40"/>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row>
    <row r="877" spans="1:28" ht="14" x14ac:dyDescent="0.3">
      <c r="A877" s="40"/>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row>
    <row r="878" spans="1:28" ht="14" x14ac:dyDescent="0.3">
      <c r="A878" s="40"/>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row>
    <row r="879" spans="1:28" ht="14" x14ac:dyDescent="0.3">
      <c r="A879" s="40"/>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row>
    <row r="880" spans="1:28" ht="14" x14ac:dyDescent="0.3">
      <c r="A880" s="40"/>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row>
    <row r="881" spans="1:28" ht="14" x14ac:dyDescent="0.3">
      <c r="A881" s="40"/>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row>
    <row r="882" spans="1:28" ht="14" x14ac:dyDescent="0.3">
      <c r="A882" s="40"/>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row>
    <row r="883" spans="1:28" ht="14" x14ac:dyDescent="0.3">
      <c r="A883" s="40"/>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row>
    <row r="884" spans="1:28" ht="14" x14ac:dyDescent="0.3">
      <c r="A884" s="40"/>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row>
    <row r="885" spans="1:28" ht="14" x14ac:dyDescent="0.3">
      <c r="A885" s="40"/>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row>
    <row r="886" spans="1:28" ht="14" x14ac:dyDescent="0.3">
      <c r="A886" s="40"/>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row>
    <row r="887" spans="1:28" ht="14" x14ac:dyDescent="0.3">
      <c r="A887" s="40"/>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row>
    <row r="888" spans="1:28" ht="14" x14ac:dyDescent="0.3">
      <c r="A888" s="40"/>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row>
    <row r="889" spans="1:28" ht="14" x14ac:dyDescent="0.3">
      <c r="A889" s="40"/>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row>
    <row r="890" spans="1:28" ht="14" x14ac:dyDescent="0.3">
      <c r="A890" s="40"/>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row>
    <row r="891" spans="1:28" ht="14" x14ac:dyDescent="0.3">
      <c r="A891" s="40"/>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row>
    <row r="892" spans="1:28" ht="14" x14ac:dyDescent="0.3">
      <c r="A892" s="40"/>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row>
    <row r="893" spans="1:28" ht="14" x14ac:dyDescent="0.3">
      <c r="A893" s="40"/>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row>
    <row r="894" spans="1:28" ht="14" x14ac:dyDescent="0.3">
      <c r="A894" s="40"/>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row>
    <row r="895" spans="1:28" ht="14" x14ac:dyDescent="0.3">
      <c r="A895" s="40"/>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row>
    <row r="896" spans="1:28" ht="14" x14ac:dyDescent="0.3">
      <c r="A896" s="40"/>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row>
    <row r="897" spans="1:28" ht="14" x14ac:dyDescent="0.3">
      <c r="A897" s="40"/>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row>
    <row r="898" spans="1:28" ht="14" x14ac:dyDescent="0.3">
      <c r="A898" s="40"/>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row>
    <row r="899" spans="1:28" ht="14" x14ac:dyDescent="0.3">
      <c r="A899" s="40"/>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row>
    <row r="900" spans="1:28" ht="14" x14ac:dyDescent="0.3">
      <c r="A900" s="40"/>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row>
    <row r="901" spans="1:28" ht="14" x14ac:dyDescent="0.3">
      <c r="A901" s="40"/>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row>
    <row r="902" spans="1:28" ht="14" x14ac:dyDescent="0.3">
      <c r="A902" s="40"/>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row>
    <row r="903" spans="1:28" ht="14" x14ac:dyDescent="0.3">
      <c r="A903" s="40"/>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row>
    <row r="904" spans="1:28" ht="14" x14ac:dyDescent="0.3">
      <c r="A904" s="40"/>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row>
    <row r="905" spans="1:28" ht="14" x14ac:dyDescent="0.3">
      <c r="A905" s="40"/>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row>
    <row r="906" spans="1:28" ht="14" x14ac:dyDescent="0.3">
      <c r="A906" s="40"/>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row>
    <row r="907" spans="1:28" ht="14" x14ac:dyDescent="0.3">
      <c r="A907" s="40"/>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row>
    <row r="908" spans="1:28" ht="14" x14ac:dyDescent="0.3">
      <c r="A908" s="40"/>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row>
    <row r="909" spans="1:28" ht="14" x14ac:dyDescent="0.3">
      <c r="A909" s="40"/>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row>
    <row r="910" spans="1:28" ht="14" x14ac:dyDescent="0.3">
      <c r="A910" s="40"/>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row>
    <row r="911" spans="1:28" ht="14" x14ac:dyDescent="0.3">
      <c r="A911" s="40"/>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row>
    <row r="912" spans="1:28" ht="14" x14ac:dyDescent="0.3">
      <c r="A912" s="40"/>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row>
    <row r="913" spans="1:28" ht="14" x14ac:dyDescent="0.3">
      <c r="A913" s="40"/>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row>
    <row r="914" spans="1:28" ht="14" x14ac:dyDescent="0.3">
      <c r="A914" s="40"/>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row>
    <row r="915" spans="1:28" ht="14" x14ac:dyDescent="0.3">
      <c r="A915" s="40"/>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row>
    <row r="916" spans="1:28" ht="14" x14ac:dyDescent="0.3">
      <c r="A916" s="40"/>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row>
    <row r="917" spans="1:28" ht="14" x14ac:dyDescent="0.3">
      <c r="A917" s="40"/>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row>
    <row r="918" spans="1:28" ht="14" x14ac:dyDescent="0.3">
      <c r="A918" s="40"/>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row>
    <row r="919" spans="1:28" ht="14" x14ac:dyDescent="0.3">
      <c r="A919" s="40"/>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row>
    <row r="920" spans="1:28" ht="14" x14ac:dyDescent="0.3">
      <c r="A920" s="40"/>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row>
    <row r="921" spans="1:28" ht="14" x14ac:dyDescent="0.3">
      <c r="A921" s="40"/>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row>
    <row r="922" spans="1:28" ht="14" x14ac:dyDescent="0.3">
      <c r="A922" s="40"/>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row>
    <row r="923" spans="1:28" ht="14" x14ac:dyDescent="0.3">
      <c r="A923" s="40"/>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row>
    <row r="924" spans="1:28" ht="14" x14ac:dyDescent="0.3">
      <c r="A924" s="40"/>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row>
    <row r="925" spans="1:28" ht="14" x14ac:dyDescent="0.3">
      <c r="A925" s="40"/>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row>
    <row r="926" spans="1:28" ht="14" x14ac:dyDescent="0.3">
      <c r="A926" s="40"/>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row>
    <row r="927" spans="1:28" ht="14" x14ac:dyDescent="0.3">
      <c r="A927" s="40"/>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row>
    <row r="928" spans="1:28" ht="14" x14ac:dyDescent="0.3">
      <c r="A928" s="40"/>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row>
    <row r="929" spans="1:28" ht="14" x14ac:dyDescent="0.3">
      <c r="A929" s="40"/>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row>
    <row r="930" spans="1:28" ht="14" x14ac:dyDescent="0.3">
      <c r="A930" s="40"/>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row>
    <row r="931" spans="1:28" ht="14" x14ac:dyDescent="0.3">
      <c r="A931" s="40"/>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row>
    <row r="932" spans="1:28" ht="14" x14ac:dyDescent="0.3">
      <c r="A932" s="40"/>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row>
    <row r="933" spans="1:28" ht="14" x14ac:dyDescent="0.3">
      <c r="A933" s="40"/>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row>
    <row r="934" spans="1:28" ht="14" x14ac:dyDescent="0.3">
      <c r="A934" s="40"/>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row>
    <row r="935" spans="1:28" ht="14" x14ac:dyDescent="0.3">
      <c r="A935" s="40"/>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row>
    <row r="936" spans="1:28" ht="14" x14ac:dyDescent="0.3">
      <c r="A936" s="40"/>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row>
    <row r="937" spans="1:28" ht="14" x14ac:dyDescent="0.3">
      <c r="A937" s="40"/>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row>
    <row r="938" spans="1:28" ht="14" x14ac:dyDescent="0.3">
      <c r="A938" s="40"/>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row>
    <row r="939" spans="1:28" ht="14" x14ac:dyDescent="0.3">
      <c r="A939" s="40"/>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row>
    <row r="940" spans="1:28" ht="14" x14ac:dyDescent="0.3">
      <c r="A940" s="40"/>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row>
    <row r="941" spans="1:28" ht="14" x14ac:dyDescent="0.3">
      <c r="A941" s="40"/>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row>
    <row r="942" spans="1:28" ht="14" x14ac:dyDescent="0.3">
      <c r="A942" s="40"/>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row>
    <row r="943" spans="1:28" ht="14" x14ac:dyDescent="0.3">
      <c r="A943" s="40"/>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row>
    <row r="944" spans="1:28" ht="14" x14ac:dyDescent="0.3">
      <c r="A944" s="40"/>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row>
    <row r="945" spans="1:28" ht="14" x14ac:dyDescent="0.3">
      <c r="A945" s="40"/>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row>
    <row r="946" spans="1:28" ht="14" x14ac:dyDescent="0.3">
      <c r="A946" s="40"/>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row>
    <row r="947" spans="1:28" ht="14" x14ac:dyDescent="0.3">
      <c r="A947" s="40"/>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row>
    <row r="948" spans="1:28" ht="14" x14ac:dyDescent="0.3">
      <c r="A948" s="40"/>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row>
    <row r="949" spans="1:28" ht="14" x14ac:dyDescent="0.3">
      <c r="A949" s="40"/>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row>
    <row r="950" spans="1:28" ht="14" x14ac:dyDescent="0.3">
      <c r="A950" s="40"/>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row>
    <row r="951" spans="1:28" ht="14" x14ac:dyDescent="0.3">
      <c r="A951" s="40"/>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row>
    <row r="952" spans="1:28" ht="14" x14ac:dyDescent="0.3">
      <c r="A952" s="40"/>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row>
    <row r="953" spans="1:28" ht="14" x14ac:dyDescent="0.3">
      <c r="A953" s="40"/>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row>
    <row r="954" spans="1:28" ht="14" x14ac:dyDescent="0.3">
      <c r="A954" s="40"/>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row>
    <row r="955" spans="1:28" ht="14" x14ac:dyDescent="0.3">
      <c r="A955" s="40"/>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row>
    <row r="956" spans="1:28" ht="14" x14ac:dyDescent="0.3">
      <c r="A956" s="40"/>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row>
    <row r="957" spans="1:28" ht="14" x14ac:dyDescent="0.3">
      <c r="A957" s="40"/>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row>
    <row r="958" spans="1:28" ht="14" x14ac:dyDescent="0.3">
      <c r="A958" s="40"/>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row>
    <row r="959" spans="1:28" ht="14" x14ac:dyDescent="0.3">
      <c r="A959" s="40"/>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row>
    <row r="960" spans="1:28" ht="14" x14ac:dyDescent="0.3">
      <c r="A960" s="40"/>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row>
    <row r="961" spans="1:28" ht="14" x14ac:dyDescent="0.3">
      <c r="A961" s="40"/>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row>
    <row r="962" spans="1:28" ht="14" x14ac:dyDescent="0.3">
      <c r="A962" s="40"/>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row>
    <row r="963" spans="1:28" ht="14" x14ac:dyDescent="0.3">
      <c r="A963" s="40"/>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row>
    <row r="964" spans="1:28" ht="14" x14ac:dyDescent="0.3">
      <c r="A964" s="40"/>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row>
    <row r="965" spans="1:28" ht="14" x14ac:dyDescent="0.3">
      <c r="A965" s="40"/>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row>
    <row r="966" spans="1:28" ht="14" x14ac:dyDescent="0.3">
      <c r="A966" s="40"/>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row>
    <row r="967" spans="1:28" ht="14" x14ac:dyDescent="0.3">
      <c r="A967" s="40"/>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row>
    <row r="968" spans="1:28" ht="14" x14ac:dyDescent="0.3">
      <c r="A968" s="40"/>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row>
    <row r="969" spans="1:28" ht="14" x14ac:dyDescent="0.3">
      <c r="A969" s="40"/>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row>
    <row r="970" spans="1:28" ht="14" x14ac:dyDescent="0.3">
      <c r="A970" s="40"/>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row>
    <row r="971" spans="1:28" ht="14" x14ac:dyDescent="0.3">
      <c r="A971" s="40"/>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row>
    <row r="972" spans="1:28" ht="14" x14ac:dyDescent="0.3">
      <c r="A972" s="40"/>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row>
    <row r="973" spans="1:28" ht="14" x14ac:dyDescent="0.3">
      <c r="A973" s="40"/>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row>
    <row r="974" spans="1:28" ht="14" x14ac:dyDescent="0.3">
      <c r="A974" s="40"/>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row>
    <row r="975" spans="1:28" ht="14" x14ac:dyDescent="0.3">
      <c r="A975" s="40"/>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row>
    <row r="976" spans="1:28" ht="14" x14ac:dyDescent="0.3">
      <c r="A976" s="40"/>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row>
    <row r="977" spans="1:28" ht="14" x14ac:dyDescent="0.3">
      <c r="A977" s="40"/>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row>
    <row r="978" spans="1:28" ht="14" x14ac:dyDescent="0.3">
      <c r="A978" s="40"/>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row>
    <row r="979" spans="1:28" ht="14" x14ac:dyDescent="0.3">
      <c r="A979" s="40"/>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row>
    <row r="980" spans="1:28" ht="14" x14ac:dyDescent="0.3">
      <c r="A980" s="40"/>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row>
    <row r="981" spans="1:28" ht="14" x14ac:dyDescent="0.3">
      <c r="A981" s="40"/>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row>
    <row r="982" spans="1:28" ht="14" x14ac:dyDescent="0.3">
      <c r="A982" s="40"/>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row>
    <row r="983" spans="1:28" ht="14" x14ac:dyDescent="0.3">
      <c r="A983" s="40"/>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row>
    <row r="984" spans="1:28" ht="14" x14ac:dyDescent="0.3">
      <c r="A984" s="40"/>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row>
    <row r="985" spans="1:28" ht="14" x14ac:dyDescent="0.3">
      <c r="A985" s="40"/>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row>
    <row r="986" spans="1:28" ht="14" x14ac:dyDescent="0.3">
      <c r="A986" s="40"/>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row>
    <row r="987" spans="1:28" ht="14" x14ac:dyDescent="0.3">
      <c r="A987" s="40"/>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row>
    <row r="988" spans="1:28" ht="14" x14ac:dyDescent="0.3">
      <c r="A988" s="40"/>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row>
    <row r="989" spans="1:28" ht="14" x14ac:dyDescent="0.3">
      <c r="A989" s="40"/>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row>
    <row r="990" spans="1:28" ht="14" x14ac:dyDescent="0.3">
      <c r="A990" s="40"/>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row>
    <row r="991" spans="1:28" ht="14" x14ac:dyDescent="0.3">
      <c r="A991" s="40"/>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row>
    <row r="992" spans="1:28" ht="14" x14ac:dyDescent="0.3">
      <c r="A992" s="40"/>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row>
    <row r="993" spans="1:28" ht="14" x14ac:dyDescent="0.3">
      <c r="A993" s="40"/>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row>
    <row r="994" spans="1:28" ht="14" x14ac:dyDescent="0.3">
      <c r="A994" s="40"/>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row>
    <row r="995" spans="1:28" ht="14" x14ac:dyDescent="0.3">
      <c r="A995" s="40"/>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row>
    <row r="996" spans="1:28" ht="14" x14ac:dyDescent="0.3">
      <c r="A996" s="40"/>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row>
    <row r="997" spans="1:28" ht="14" x14ac:dyDescent="0.3">
      <c r="A997" s="40"/>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row>
    <row r="998" spans="1:28" ht="14" x14ac:dyDescent="0.3">
      <c r="A998" s="40"/>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row>
    <row r="999" spans="1:28" ht="14" x14ac:dyDescent="0.3">
      <c r="A999" s="40"/>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row>
    <row r="1000" spans="1:28" ht="14" x14ac:dyDescent="0.3">
      <c r="A1000" s="40"/>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row>
    <row r="1001" spans="1:28" ht="14" x14ac:dyDescent="0.3">
      <c r="A1001" s="40"/>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c r="AB1001" s="61"/>
    </row>
    <row r="1002" spans="1:28" ht="14" x14ac:dyDescent="0.3">
      <c r="A1002" s="40"/>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c r="AB1002" s="61"/>
    </row>
    <row r="1003" spans="1:28" ht="14" x14ac:dyDescent="0.3">
      <c r="A1003" s="40"/>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c r="AA1003" s="61"/>
      <c r="AB1003" s="61"/>
    </row>
    <row r="1004" spans="1:28" ht="14" x14ac:dyDescent="0.3">
      <c r="A1004" s="40"/>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c r="AA1004" s="61"/>
      <c r="AB1004" s="61"/>
    </row>
    <row r="1005" spans="1:28" ht="14" x14ac:dyDescent="0.3">
      <c r="A1005" s="40"/>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c r="AA1005" s="61"/>
      <c r="AB1005" s="61"/>
    </row>
    <row r="1006" spans="1:28" ht="14" x14ac:dyDescent="0.3">
      <c r="A1006" s="40"/>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c r="AA1006" s="61"/>
      <c r="AB1006" s="61"/>
    </row>
    <row r="1007" spans="1:28" ht="14" x14ac:dyDescent="0.3">
      <c r="A1007" s="40"/>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c r="AA1007" s="61"/>
      <c r="AB1007" s="61"/>
    </row>
  </sheetData>
  <mergeCells count="5">
    <mergeCell ref="D2:H2"/>
    <mergeCell ref="D3:H3"/>
    <mergeCell ref="D4:H4"/>
    <mergeCell ref="G5:H5"/>
    <mergeCell ref="G6:H6"/>
  </mergeCells>
  <conditionalFormatting sqref="G12:G19">
    <cfRule type="cellIs" dxfId="43" priority="5" operator="equal">
      <formula>"N/A"</formula>
    </cfRule>
    <cfRule type="cellIs" dxfId="42" priority="6" operator="equal">
      <formula>"Untested"</formula>
    </cfRule>
    <cfRule type="cellIs" dxfId="41" priority="7" operator="equal">
      <formula>"Failed"</formula>
    </cfRule>
    <cfRule type="cellIs" dxfId="40" priority="8" operator="equal">
      <formula>"Pass"</formula>
    </cfRule>
  </conditionalFormatting>
  <conditionalFormatting sqref="G21:G26">
    <cfRule type="cellIs" dxfId="39" priority="1" operator="equal">
      <formula>"N/A"</formula>
    </cfRule>
    <cfRule type="cellIs" dxfId="38" priority="2" operator="equal">
      <formula>"Untested"</formula>
    </cfRule>
    <cfRule type="cellIs" dxfId="37" priority="3" operator="equal">
      <formula>"Failed"</formula>
    </cfRule>
    <cfRule type="cellIs" dxfId="36" priority="4" operator="equal">
      <formula>"Pass"</formula>
    </cfRule>
  </conditionalFormatting>
  <dataValidations count="1">
    <dataValidation type="list" allowBlank="1" showErrorMessage="1" sqref="G12:G26" xr:uid="{00000000-0002-0000-0400-000000000000}">
      <formula1>"Untested,Pass,Failed,N/A"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9999"/>
    <outlinePr summaryBelow="0" summaryRight="0"/>
  </sheetPr>
  <dimension ref="A1:AB1014"/>
  <sheetViews>
    <sheetView showGridLines="0" workbookViewId="0">
      <pane ySplit="10" topLeftCell="A33" activePane="bottomLeft" state="frozen"/>
      <selection pane="bottomLeft" activeCell="I29" sqref="I29"/>
    </sheetView>
  </sheetViews>
  <sheetFormatPr defaultColWidth="12.6328125" defaultRowHeight="15.75" customHeight="1" x14ac:dyDescent="0.25"/>
  <cols>
    <col min="1" max="1" width="9" customWidth="1"/>
    <col min="2" max="2" width="17.81640625" customWidth="1"/>
    <col min="3" max="3" width="16.54296875" customWidth="1"/>
    <col min="4" max="4" width="25.90625" customWidth="1"/>
    <col min="5" max="5" width="21" customWidth="1"/>
    <col min="6" max="6" width="21.453125" customWidth="1"/>
  </cols>
  <sheetData>
    <row r="1" spans="1:28" ht="14" x14ac:dyDescent="0.3">
      <c r="A1" s="1"/>
      <c r="B1" s="1"/>
      <c r="C1" s="31"/>
      <c r="D1" s="31"/>
      <c r="E1" s="31"/>
      <c r="F1" s="31"/>
      <c r="G1" s="31"/>
      <c r="H1" s="31"/>
      <c r="I1" s="1"/>
      <c r="J1" s="1"/>
      <c r="K1" s="1"/>
      <c r="L1" s="1"/>
      <c r="M1" s="1"/>
      <c r="N1" s="1"/>
      <c r="O1" s="1"/>
      <c r="P1" s="1"/>
      <c r="Q1" s="1"/>
      <c r="R1" s="1"/>
      <c r="S1" s="1"/>
      <c r="T1" s="1"/>
      <c r="U1" s="1"/>
      <c r="V1" s="1"/>
      <c r="W1" s="1"/>
      <c r="X1" s="1"/>
      <c r="Y1" s="1"/>
      <c r="Z1" s="1"/>
      <c r="AA1" s="1"/>
      <c r="AB1" s="1"/>
    </row>
    <row r="2" spans="1:28" ht="14" x14ac:dyDescent="0.3">
      <c r="A2" s="1"/>
      <c r="B2" s="1"/>
      <c r="C2" s="32" t="s">
        <v>59</v>
      </c>
      <c r="D2" s="139" t="s">
        <v>34</v>
      </c>
      <c r="E2" s="124"/>
      <c r="F2" s="124"/>
      <c r="G2" s="124"/>
      <c r="H2" s="140"/>
      <c r="I2" s="1"/>
      <c r="J2" s="1"/>
      <c r="K2" s="1"/>
      <c r="L2" s="1"/>
      <c r="M2" s="1"/>
      <c r="N2" s="1"/>
      <c r="O2" s="1"/>
      <c r="P2" s="1"/>
      <c r="Q2" s="1"/>
      <c r="R2" s="1"/>
      <c r="S2" s="1"/>
      <c r="T2" s="1"/>
      <c r="U2" s="1"/>
      <c r="V2" s="1"/>
      <c r="W2" s="1"/>
      <c r="X2" s="1"/>
      <c r="Y2" s="1"/>
      <c r="Z2" s="1"/>
      <c r="AA2" s="1"/>
      <c r="AB2" s="1"/>
    </row>
    <row r="3" spans="1:28" ht="14" x14ac:dyDescent="0.3">
      <c r="A3" s="1"/>
      <c r="B3" s="1"/>
      <c r="C3" s="32" t="s">
        <v>60</v>
      </c>
      <c r="D3" s="139" t="s">
        <v>146</v>
      </c>
      <c r="E3" s="124"/>
      <c r="F3" s="124"/>
      <c r="G3" s="124"/>
      <c r="H3" s="140"/>
      <c r="I3" s="3"/>
      <c r="J3" s="3"/>
      <c r="K3" s="3"/>
      <c r="L3" s="3"/>
      <c r="M3" s="3"/>
      <c r="N3" s="3"/>
      <c r="O3" s="3"/>
      <c r="P3" s="3"/>
      <c r="Q3" s="3"/>
      <c r="R3" s="3"/>
      <c r="S3" s="3"/>
      <c r="T3" s="3"/>
      <c r="U3" s="3"/>
      <c r="V3" s="3"/>
      <c r="W3" s="3"/>
      <c r="X3" s="3"/>
      <c r="Y3" s="3"/>
      <c r="Z3" s="3"/>
      <c r="AA3" s="3"/>
      <c r="AB3" s="3"/>
    </row>
    <row r="4" spans="1:28" ht="14" x14ac:dyDescent="0.3">
      <c r="A4" s="1"/>
      <c r="B4" s="1"/>
      <c r="C4" s="32" t="s">
        <v>62</v>
      </c>
      <c r="D4" s="139" t="s">
        <v>3</v>
      </c>
      <c r="E4" s="124"/>
      <c r="F4" s="124"/>
      <c r="G4" s="124"/>
      <c r="H4" s="140"/>
      <c r="I4" s="3"/>
      <c r="J4" s="3"/>
      <c r="K4" s="3"/>
      <c r="L4" s="3"/>
      <c r="M4" s="3"/>
      <c r="N4" s="3"/>
      <c r="O4" s="3"/>
      <c r="P4" s="3"/>
      <c r="Q4" s="3"/>
      <c r="R4" s="3"/>
      <c r="S4" s="3"/>
      <c r="T4" s="3"/>
      <c r="U4" s="3"/>
      <c r="V4" s="3"/>
      <c r="W4" s="3"/>
      <c r="X4" s="3"/>
      <c r="Y4" s="3"/>
      <c r="Z4" s="3"/>
      <c r="AA4" s="3"/>
      <c r="AB4" s="3"/>
    </row>
    <row r="5" spans="1:28" ht="14" x14ac:dyDescent="0.3">
      <c r="A5" s="1"/>
      <c r="B5" s="1"/>
      <c r="C5" s="33" t="s">
        <v>50</v>
      </c>
      <c r="D5" s="34" t="s">
        <v>51</v>
      </c>
      <c r="E5" s="34" t="s">
        <v>52</v>
      </c>
      <c r="F5" s="34" t="s">
        <v>53</v>
      </c>
      <c r="G5" s="141" t="s">
        <v>63</v>
      </c>
      <c r="H5" s="140"/>
      <c r="I5" s="3"/>
      <c r="J5" s="3"/>
      <c r="K5" s="3"/>
      <c r="L5" s="3"/>
      <c r="M5" s="3"/>
      <c r="N5" s="3"/>
      <c r="O5" s="3"/>
      <c r="P5" s="3"/>
      <c r="Q5" s="3"/>
      <c r="R5" s="3"/>
      <c r="S5" s="3"/>
      <c r="T5" s="3"/>
      <c r="U5" s="3"/>
      <c r="V5" s="3"/>
      <c r="W5" s="3"/>
      <c r="X5" s="3"/>
      <c r="Y5" s="3"/>
      <c r="Z5" s="3"/>
      <c r="AA5" s="3"/>
      <c r="AB5" s="3"/>
    </row>
    <row r="6" spans="1:28" ht="14" x14ac:dyDescent="0.3">
      <c r="A6" s="1"/>
      <c r="B6" s="1"/>
      <c r="C6" s="35">
        <f>COUNTIF($G$12:$G$1012,"Pass")</f>
        <v>16</v>
      </c>
      <c r="D6" s="36">
        <f>COUNTIF($G$12:$G$1012,"Failed")</f>
        <v>0</v>
      </c>
      <c r="E6" s="36">
        <f>COUNTIF($G$12:$G$1012,"Untested")</f>
        <v>0</v>
      </c>
      <c r="F6" s="36">
        <f>COUNTIF($G$12:$G$1012,"N/A")</f>
        <v>3</v>
      </c>
      <c r="G6" s="142">
        <f>COUNTA(B:B)-1</f>
        <v>19</v>
      </c>
      <c r="H6" s="143"/>
      <c r="I6" s="3"/>
      <c r="J6" s="3"/>
      <c r="K6" s="3"/>
      <c r="L6" s="3"/>
      <c r="M6" s="3"/>
      <c r="N6" s="3"/>
      <c r="O6" s="3"/>
      <c r="P6" s="3"/>
      <c r="Q6" s="3"/>
      <c r="R6" s="3"/>
      <c r="S6" s="3"/>
      <c r="T6" s="3"/>
      <c r="U6" s="3"/>
      <c r="V6" s="3"/>
      <c r="W6" s="3"/>
      <c r="X6" s="3"/>
      <c r="Y6" s="3"/>
      <c r="Z6" s="3"/>
      <c r="AA6" s="3"/>
      <c r="AB6" s="3"/>
    </row>
    <row r="7" spans="1:28" ht="14" x14ac:dyDescent="0.3">
      <c r="A7" s="1"/>
      <c r="B7" s="1"/>
      <c r="C7" s="1"/>
      <c r="D7" s="1"/>
      <c r="E7" s="1"/>
      <c r="F7" s="1"/>
      <c r="G7" s="1"/>
      <c r="H7" s="3"/>
      <c r="I7" s="3"/>
      <c r="J7" s="3"/>
      <c r="K7" s="3"/>
      <c r="L7" s="3"/>
      <c r="M7" s="3"/>
      <c r="N7" s="3"/>
      <c r="O7" s="3"/>
      <c r="P7" s="3"/>
      <c r="Q7" s="3"/>
      <c r="R7" s="3"/>
      <c r="S7" s="3"/>
      <c r="T7" s="3"/>
      <c r="U7" s="3"/>
      <c r="V7" s="3"/>
      <c r="W7" s="3"/>
      <c r="X7" s="3"/>
      <c r="Y7" s="3"/>
      <c r="Z7" s="3"/>
      <c r="AA7" s="3"/>
      <c r="AB7" s="3"/>
    </row>
    <row r="8" spans="1:28" ht="14" x14ac:dyDescent="0.3">
      <c r="A8" s="1"/>
      <c r="B8" s="1"/>
      <c r="C8" s="1"/>
      <c r="D8" s="1"/>
      <c r="E8" s="1"/>
      <c r="F8" s="1"/>
      <c r="G8" s="1"/>
      <c r="H8" s="3"/>
      <c r="I8" s="3"/>
      <c r="J8" s="3"/>
      <c r="K8" s="3"/>
      <c r="L8" s="3"/>
      <c r="M8" s="3"/>
      <c r="N8" s="3"/>
      <c r="O8" s="3"/>
      <c r="P8" s="3"/>
      <c r="Q8" s="3"/>
      <c r="R8" s="3"/>
      <c r="S8" s="3"/>
      <c r="T8" s="3"/>
      <c r="U8" s="3"/>
      <c r="V8" s="3"/>
      <c r="W8" s="3"/>
      <c r="X8" s="3"/>
      <c r="Y8" s="3"/>
      <c r="Z8" s="3"/>
      <c r="AA8" s="3"/>
      <c r="AB8" s="3"/>
    </row>
    <row r="9" spans="1:28" ht="14" x14ac:dyDescent="0.3">
      <c r="A9" s="1"/>
      <c r="B9" s="15"/>
      <c r="C9" s="15"/>
      <c r="D9" s="15"/>
      <c r="E9" s="15"/>
      <c r="F9" s="15"/>
      <c r="G9" s="15"/>
      <c r="H9" s="15"/>
      <c r="I9" s="15"/>
      <c r="J9" s="3"/>
      <c r="K9" s="3"/>
      <c r="L9" s="3"/>
      <c r="M9" s="3"/>
      <c r="N9" s="3"/>
      <c r="O9" s="3"/>
      <c r="P9" s="3"/>
      <c r="Q9" s="3"/>
      <c r="R9" s="3"/>
      <c r="S9" s="3"/>
      <c r="T9" s="3"/>
      <c r="U9" s="3"/>
      <c r="V9" s="3"/>
      <c r="W9" s="3"/>
      <c r="X9" s="3"/>
      <c r="Y9" s="3"/>
      <c r="Z9" s="3"/>
      <c r="AA9" s="3"/>
      <c r="AB9" s="3"/>
    </row>
    <row r="10" spans="1:28" ht="28" x14ac:dyDescent="0.3">
      <c r="A10" s="1"/>
      <c r="B10" s="42" t="s">
        <v>64</v>
      </c>
      <c r="C10" s="43" t="s">
        <v>65</v>
      </c>
      <c r="D10" s="43" t="s">
        <v>66</v>
      </c>
      <c r="E10" s="43" t="s">
        <v>67</v>
      </c>
      <c r="F10" s="43" t="s">
        <v>68</v>
      </c>
      <c r="G10" s="43" t="s">
        <v>69</v>
      </c>
      <c r="H10" s="43" t="s">
        <v>70</v>
      </c>
      <c r="I10" s="43" t="s">
        <v>71</v>
      </c>
      <c r="J10" s="3"/>
      <c r="K10" s="3"/>
      <c r="L10" s="3"/>
      <c r="M10" s="3"/>
      <c r="N10" s="3"/>
      <c r="O10" s="3"/>
      <c r="P10" s="3"/>
      <c r="Q10" s="3"/>
      <c r="R10" s="3"/>
      <c r="S10" s="3"/>
      <c r="T10" s="3"/>
      <c r="U10" s="3"/>
      <c r="V10" s="3"/>
      <c r="W10" s="3"/>
      <c r="X10" s="3"/>
      <c r="Y10" s="3"/>
      <c r="Z10" s="3"/>
      <c r="AA10" s="3"/>
      <c r="AB10" s="3"/>
    </row>
    <row r="11" spans="1:28" ht="14" x14ac:dyDescent="0.3">
      <c r="A11" s="1"/>
      <c r="B11" s="44"/>
      <c r="C11" s="55" t="s">
        <v>33</v>
      </c>
      <c r="D11" s="46"/>
      <c r="E11" s="46"/>
      <c r="F11" s="46"/>
      <c r="G11" s="46"/>
      <c r="H11" s="46"/>
      <c r="I11" s="47"/>
      <c r="J11" s="3"/>
      <c r="K11" s="3"/>
      <c r="L11" s="3"/>
      <c r="M11" s="3"/>
      <c r="N11" s="3"/>
      <c r="O11" s="3"/>
      <c r="P11" s="3"/>
      <c r="Q11" s="3"/>
      <c r="R11" s="3"/>
      <c r="S11" s="3"/>
      <c r="T11" s="3"/>
      <c r="U11" s="3"/>
      <c r="V11" s="3"/>
      <c r="W11" s="3"/>
      <c r="X11" s="3"/>
      <c r="Y11" s="3"/>
      <c r="Z11" s="3"/>
      <c r="AA11" s="3"/>
      <c r="AB11" s="3"/>
    </row>
    <row r="12" spans="1:28" ht="126" x14ac:dyDescent="0.3">
      <c r="A12" s="1"/>
      <c r="B12" s="48" t="str">
        <f t="shared" ref="B12:B17" si="0">IF(C12&lt;&gt;"", "["&amp;$D$2&amp;"-"&amp;TEXT(COUNTA($B$1:B11),"##")&amp;"]","")</f>
        <v>[SupplierModule-1]</v>
      </c>
      <c r="C12" s="54" t="s">
        <v>147</v>
      </c>
      <c r="D12" s="54" t="s">
        <v>148</v>
      </c>
      <c r="E12" s="54" t="s">
        <v>149</v>
      </c>
      <c r="F12" s="54"/>
      <c r="G12" s="50" t="s">
        <v>50</v>
      </c>
      <c r="H12" s="51">
        <v>45096</v>
      </c>
      <c r="I12" s="49" t="s">
        <v>150</v>
      </c>
      <c r="J12" s="38"/>
      <c r="K12" s="38"/>
      <c r="L12" s="38"/>
      <c r="M12" s="38"/>
      <c r="N12" s="38"/>
      <c r="O12" s="38"/>
      <c r="P12" s="38"/>
      <c r="Q12" s="38"/>
      <c r="R12" s="38"/>
      <c r="S12" s="38"/>
      <c r="T12" s="38"/>
      <c r="U12" s="38"/>
      <c r="V12" s="38"/>
      <c r="W12" s="38"/>
      <c r="X12" s="38"/>
      <c r="Y12" s="38"/>
      <c r="Z12" s="38"/>
      <c r="AA12" s="38"/>
      <c r="AB12" s="1"/>
    </row>
    <row r="13" spans="1:28" ht="84" x14ac:dyDescent="0.3">
      <c r="A13" s="1"/>
      <c r="B13" s="48" t="str">
        <f t="shared" si="0"/>
        <v>[SupplierModule-2]</v>
      </c>
      <c r="C13" s="54" t="s">
        <v>151</v>
      </c>
      <c r="D13" s="54" t="s">
        <v>152</v>
      </c>
      <c r="E13" s="54" t="s">
        <v>153</v>
      </c>
      <c r="F13" s="54"/>
      <c r="G13" s="50" t="s">
        <v>50</v>
      </c>
      <c r="H13" s="51">
        <v>45096</v>
      </c>
      <c r="I13" s="49"/>
      <c r="J13" s="38"/>
      <c r="K13" s="38"/>
      <c r="L13" s="38"/>
      <c r="M13" s="38"/>
      <c r="N13" s="38"/>
      <c r="O13" s="38"/>
      <c r="P13" s="38"/>
      <c r="Q13" s="38"/>
      <c r="R13" s="38"/>
      <c r="S13" s="38"/>
      <c r="T13" s="38"/>
      <c r="U13" s="38"/>
      <c r="V13" s="38"/>
      <c r="W13" s="38"/>
      <c r="X13" s="38"/>
      <c r="Y13" s="38"/>
      <c r="Z13" s="38"/>
      <c r="AA13" s="38"/>
      <c r="AB13" s="1"/>
    </row>
    <row r="14" spans="1:28" ht="112" x14ac:dyDescent="0.3">
      <c r="A14" s="1"/>
      <c r="B14" s="48" t="str">
        <f t="shared" si="0"/>
        <v>[SupplierModule-3]</v>
      </c>
      <c r="C14" s="54" t="s">
        <v>154</v>
      </c>
      <c r="D14" s="54" t="s">
        <v>155</v>
      </c>
      <c r="E14" s="54" t="s">
        <v>156</v>
      </c>
      <c r="F14" s="54"/>
      <c r="G14" s="50" t="s">
        <v>50</v>
      </c>
      <c r="H14" s="51">
        <v>45096</v>
      </c>
      <c r="I14" s="49"/>
      <c r="J14" s="38"/>
      <c r="K14" s="38"/>
      <c r="L14" s="38"/>
      <c r="M14" s="38"/>
      <c r="N14" s="38"/>
      <c r="O14" s="38"/>
      <c r="P14" s="38"/>
      <c r="Q14" s="38"/>
      <c r="R14" s="38"/>
      <c r="S14" s="38"/>
      <c r="T14" s="38"/>
      <c r="U14" s="38"/>
      <c r="V14" s="38"/>
      <c r="W14" s="38"/>
      <c r="X14" s="38"/>
      <c r="Y14" s="38"/>
      <c r="Z14" s="38"/>
      <c r="AA14" s="38"/>
      <c r="AB14" s="1"/>
    </row>
    <row r="15" spans="1:28" ht="126" x14ac:dyDescent="0.3">
      <c r="A15" s="1"/>
      <c r="B15" s="48" t="str">
        <f t="shared" si="0"/>
        <v>[SupplierModule-4]</v>
      </c>
      <c r="C15" s="54" t="s">
        <v>157</v>
      </c>
      <c r="D15" s="54" t="s">
        <v>158</v>
      </c>
      <c r="E15" s="54" t="s">
        <v>159</v>
      </c>
      <c r="F15" s="54"/>
      <c r="G15" s="50" t="s">
        <v>50</v>
      </c>
      <c r="H15" s="51">
        <v>45096</v>
      </c>
      <c r="I15" s="49" t="s">
        <v>160</v>
      </c>
      <c r="J15" s="38"/>
      <c r="K15" s="38"/>
      <c r="L15" s="38"/>
      <c r="M15" s="38"/>
      <c r="N15" s="38"/>
      <c r="O15" s="38"/>
      <c r="P15" s="38"/>
      <c r="Q15" s="38"/>
      <c r="R15" s="38"/>
      <c r="S15" s="38"/>
      <c r="T15" s="38"/>
      <c r="U15" s="38"/>
      <c r="V15" s="38"/>
      <c r="W15" s="38"/>
      <c r="X15" s="38"/>
      <c r="Y15" s="38"/>
      <c r="Z15" s="38"/>
      <c r="AA15" s="38"/>
      <c r="AB15" s="1"/>
    </row>
    <row r="16" spans="1:28" ht="98" x14ac:dyDescent="0.3">
      <c r="A16" s="1"/>
      <c r="B16" s="48" t="str">
        <f t="shared" si="0"/>
        <v>[SupplierModule-5]</v>
      </c>
      <c r="C16" s="54" t="s">
        <v>161</v>
      </c>
      <c r="D16" s="54" t="s">
        <v>162</v>
      </c>
      <c r="E16" s="54" t="s">
        <v>163</v>
      </c>
      <c r="F16" s="54" t="str">
        <f>"Test case "&amp;B12&amp;" pass."</f>
        <v>Test case [SupplierModule-1] pass.</v>
      </c>
      <c r="G16" s="50" t="s">
        <v>50</v>
      </c>
      <c r="H16" s="51">
        <v>45096</v>
      </c>
      <c r="I16" s="49" t="s">
        <v>160</v>
      </c>
      <c r="J16" s="38"/>
      <c r="K16" s="38"/>
      <c r="L16" s="38"/>
      <c r="M16" s="38"/>
      <c r="N16" s="38"/>
      <c r="O16" s="38"/>
      <c r="P16" s="38"/>
      <c r="Q16" s="38"/>
      <c r="R16" s="38"/>
      <c r="S16" s="38"/>
      <c r="T16" s="38"/>
      <c r="U16" s="38"/>
      <c r="V16" s="38"/>
      <c r="W16" s="38"/>
      <c r="X16" s="38"/>
      <c r="Y16" s="38"/>
      <c r="Z16" s="38"/>
      <c r="AA16" s="38"/>
      <c r="AB16" s="1"/>
    </row>
    <row r="17" spans="1:28" ht="154" x14ac:dyDescent="0.3">
      <c r="A17" s="1"/>
      <c r="B17" s="48" t="str">
        <f t="shared" si="0"/>
        <v>[SupplierModule-6]</v>
      </c>
      <c r="C17" s="83" t="s">
        <v>164</v>
      </c>
      <c r="D17" s="84" t="s">
        <v>165</v>
      </c>
      <c r="E17" s="54" t="s">
        <v>166</v>
      </c>
      <c r="F17" s="54" t="str">
        <f>"Test case "&amp;B12&amp;" và "&amp;B13&amp;" pass."</f>
        <v>Test case [SupplierModule-1] và [SupplierModule-2] pass.</v>
      </c>
      <c r="G17" s="50" t="s">
        <v>50</v>
      </c>
      <c r="H17" s="51">
        <v>45096</v>
      </c>
      <c r="I17" s="82"/>
      <c r="J17" s="38"/>
      <c r="K17" s="38"/>
      <c r="L17" s="38"/>
      <c r="M17" s="38"/>
      <c r="N17" s="38"/>
      <c r="O17" s="38"/>
      <c r="P17" s="38"/>
      <c r="Q17" s="38"/>
      <c r="R17" s="38"/>
      <c r="S17" s="38"/>
      <c r="T17" s="38"/>
      <c r="U17" s="38"/>
      <c r="V17" s="38"/>
      <c r="W17" s="38"/>
      <c r="X17" s="38"/>
      <c r="Y17" s="38"/>
      <c r="Z17" s="38"/>
      <c r="AA17" s="38"/>
      <c r="AB17" s="1"/>
    </row>
    <row r="18" spans="1:28" ht="14" x14ac:dyDescent="0.3">
      <c r="A18" s="1"/>
      <c r="B18" s="44"/>
      <c r="C18" s="55" t="s">
        <v>35</v>
      </c>
      <c r="D18" s="85"/>
      <c r="E18" s="85"/>
      <c r="F18" s="85"/>
      <c r="G18" s="46"/>
      <c r="H18" s="46"/>
      <c r="I18" s="47"/>
      <c r="J18" s="38"/>
      <c r="K18" s="38"/>
      <c r="L18" s="38"/>
      <c r="M18" s="38"/>
      <c r="N18" s="38"/>
      <c r="O18" s="38"/>
      <c r="P18" s="38"/>
      <c r="Q18" s="38"/>
      <c r="R18" s="38"/>
      <c r="S18" s="38"/>
      <c r="T18" s="38"/>
      <c r="U18" s="38"/>
      <c r="V18" s="38"/>
      <c r="W18" s="38"/>
      <c r="X18" s="38"/>
      <c r="Y18" s="38"/>
      <c r="Z18" s="38"/>
      <c r="AA18" s="38"/>
      <c r="AB18" s="1"/>
    </row>
    <row r="19" spans="1:28" ht="98" x14ac:dyDescent="0.3">
      <c r="A19" s="1"/>
      <c r="B19" s="48" t="str">
        <f t="shared" ref="B19:B20" si="1">IF(C19&lt;&gt;"", "["&amp;$D$2&amp;"-"&amp;TEXT(COUNTA($B$1:B18),"##")&amp;"]","")</f>
        <v>[SupplierModule-7]</v>
      </c>
      <c r="C19" s="83" t="s">
        <v>167</v>
      </c>
      <c r="D19" s="84" t="s">
        <v>168</v>
      </c>
      <c r="E19" s="54" t="s">
        <v>169</v>
      </c>
      <c r="F19" s="54"/>
      <c r="G19" s="50" t="s">
        <v>50</v>
      </c>
      <c r="H19" s="51">
        <v>45096</v>
      </c>
      <c r="I19" s="49" t="s">
        <v>170</v>
      </c>
      <c r="J19" s="38"/>
      <c r="K19" s="38"/>
      <c r="L19" s="38"/>
      <c r="M19" s="38"/>
      <c r="N19" s="38"/>
      <c r="O19" s="38"/>
      <c r="P19" s="38"/>
      <c r="Q19" s="38"/>
      <c r="R19" s="38"/>
      <c r="S19" s="38"/>
      <c r="T19" s="38"/>
      <c r="U19" s="38"/>
      <c r="V19" s="38"/>
      <c r="W19" s="38"/>
      <c r="X19" s="38"/>
      <c r="Y19" s="38"/>
      <c r="Z19" s="38"/>
      <c r="AA19" s="38"/>
      <c r="AB19" s="1"/>
    </row>
    <row r="20" spans="1:28" ht="98" x14ac:dyDescent="0.3">
      <c r="A20" s="1"/>
      <c r="B20" s="48" t="str">
        <f t="shared" si="1"/>
        <v>[SupplierModule-8]</v>
      </c>
      <c r="C20" s="83" t="s">
        <v>171</v>
      </c>
      <c r="D20" s="84" t="s">
        <v>172</v>
      </c>
      <c r="E20" s="54" t="s">
        <v>173</v>
      </c>
      <c r="F20" s="54"/>
      <c r="G20" s="50" t="s">
        <v>50</v>
      </c>
      <c r="H20" s="51">
        <v>45096</v>
      </c>
      <c r="I20" s="49"/>
      <c r="J20" s="38"/>
      <c r="K20" s="38"/>
      <c r="L20" s="38"/>
      <c r="M20" s="38"/>
      <c r="N20" s="38"/>
      <c r="O20" s="38"/>
      <c r="P20" s="38"/>
      <c r="Q20" s="38"/>
      <c r="R20" s="38"/>
      <c r="S20" s="38"/>
      <c r="T20" s="38"/>
      <c r="U20" s="38"/>
      <c r="V20" s="38"/>
      <c r="W20" s="38"/>
      <c r="X20" s="38"/>
      <c r="Y20" s="38"/>
      <c r="Z20" s="38"/>
      <c r="AA20" s="38"/>
      <c r="AB20" s="1"/>
    </row>
    <row r="21" spans="1:28" ht="14" x14ac:dyDescent="0.3">
      <c r="A21" s="1"/>
      <c r="B21" s="44"/>
      <c r="C21" s="55" t="s">
        <v>36</v>
      </c>
      <c r="D21" s="85"/>
      <c r="E21" s="85"/>
      <c r="F21" s="85"/>
      <c r="G21" s="46"/>
      <c r="H21" s="46"/>
      <c r="I21" s="47"/>
      <c r="J21" s="38"/>
      <c r="K21" s="38"/>
      <c r="L21" s="38"/>
      <c r="M21" s="38"/>
      <c r="N21" s="38"/>
      <c r="O21" s="38"/>
      <c r="P21" s="38"/>
      <c r="Q21" s="38"/>
      <c r="R21" s="38"/>
      <c r="S21" s="38"/>
      <c r="T21" s="38"/>
      <c r="U21" s="38"/>
      <c r="V21" s="38"/>
      <c r="W21" s="38"/>
      <c r="X21" s="38"/>
      <c r="Y21" s="38"/>
      <c r="Z21" s="38"/>
      <c r="AA21" s="38"/>
      <c r="AB21" s="1"/>
    </row>
    <row r="22" spans="1:28" ht="154" x14ac:dyDescent="0.3">
      <c r="A22" s="1"/>
      <c r="B22" s="48" t="str">
        <f>IF(C22&lt;&gt;"", "["&amp;$D$2&amp;"-"&amp;TEXT(COUNTA($B$1:B20),"##")&amp;"]","")</f>
        <v>[SupplierModule-9]</v>
      </c>
      <c r="C22" s="83" t="s">
        <v>174</v>
      </c>
      <c r="D22" s="84" t="s">
        <v>175</v>
      </c>
      <c r="E22" s="54" t="s">
        <v>176</v>
      </c>
      <c r="F22" s="54" t="str">
        <f>"Test case "&amp;CarModule!B13&amp;" pass."</f>
        <v>Test case [CarModule-2] pass.</v>
      </c>
      <c r="G22" s="50" t="s">
        <v>53</v>
      </c>
      <c r="H22" s="51">
        <v>45096</v>
      </c>
      <c r="I22" s="49" t="s">
        <v>177</v>
      </c>
      <c r="J22" s="38"/>
      <c r="K22" s="38"/>
      <c r="L22" s="38"/>
      <c r="M22" s="38"/>
      <c r="N22" s="38"/>
      <c r="O22" s="38"/>
      <c r="P22" s="38"/>
      <c r="Q22" s="38"/>
      <c r="R22" s="38"/>
      <c r="S22" s="38"/>
      <c r="T22" s="38"/>
      <c r="U22" s="38"/>
      <c r="V22" s="38"/>
      <c r="W22" s="38"/>
      <c r="X22" s="38"/>
      <c r="Y22" s="38"/>
      <c r="Z22" s="38"/>
      <c r="AA22" s="38"/>
      <c r="AB22" s="1"/>
    </row>
    <row r="23" spans="1:28" ht="210" x14ac:dyDescent="0.3">
      <c r="A23" s="1"/>
      <c r="B23" s="48" t="str">
        <f t="shared" ref="B23:B26" si="2">IF(C23&lt;&gt;"", "["&amp;$D$2&amp;"-"&amp;TEXT(COUNTA($B$1:B22),"##")&amp;"]","")</f>
        <v>[SupplierModule-10]</v>
      </c>
      <c r="C23" s="54" t="s">
        <v>178</v>
      </c>
      <c r="D23" s="54" t="s">
        <v>179</v>
      </c>
      <c r="E23" s="54" t="s">
        <v>176</v>
      </c>
      <c r="F23" s="54" t="str">
        <f>"Test case "&amp;CarModule!B13&amp;" pass."</f>
        <v>Test case [CarModule-2] pass.</v>
      </c>
      <c r="G23" s="50" t="s">
        <v>53</v>
      </c>
      <c r="H23" s="51">
        <v>45096</v>
      </c>
      <c r="I23" s="49" t="s">
        <v>180</v>
      </c>
      <c r="J23" s="38"/>
      <c r="K23" s="3"/>
      <c r="L23" s="3"/>
      <c r="M23" s="3"/>
      <c r="N23" s="3"/>
      <c r="O23" s="3"/>
      <c r="P23" s="3"/>
      <c r="Q23" s="3"/>
      <c r="R23" s="3"/>
      <c r="S23" s="3"/>
      <c r="T23" s="3"/>
      <c r="U23" s="3"/>
      <c r="V23" s="3"/>
      <c r="W23" s="3"/>
      <c r="X23" s="3"/>
      <c r="Y23" s="3"/>
      <c r="Z23" s="3"/>
      <c r="AA23" s="3"/>
      <c r="AB23" s="3"/>
    </row>
    <row r="24" spans="1:28" ht="182" x14ac:dyDescent="0.3">
      <c r="A24" s="1"/>
      <c r="B24" s="48" t="str">
        <f t="shared" si="2"/>
        <v>[SupplierModule-11]</v>
      </c>
      <c r="C24" s="83" t="s">
        <v>181</v>
      </c>
      <c r="D24" s="84" t="s">
        <v>182</v>
      </c>
      <c r="E24" s="54" t="s">
        <v>183</v>
      </c>
      <c r="F24" s="54" t="str">
        <f>"Test case "&amp;B22&amp;" pass."</f>
        <v>Test case [SupplierModule-9] pass.</v>
      </c>
      <c r="G24" s="50" t="s">
        <v>50</v>
      </c>
      <c r="H24" s="51">
        <v>45096</v>
      </c>
      <c r="I24" s="49"/>
      <c r="J24" s="38"/>
      <c r="K24" s="3"/>
      <c r="L24" s="3"/>
      <c r="M24" s="3"/>
      <c r="N24" s="3"/>
      <c r="O24" s="3"/>
      <c r="P24" s="3"/>
      <c r="Q24" s="3"/>
      <c r="R24" s="3"/>
      <c r="S24" s="3"/>
      <c r="T24" s="3"/>
      <c r="U24" s="3"/>
      <c r="V24" s="3"/>
      <c r="W24" s="3"/>
      <c r="X24" s="3"/>
      <c r="Y24" s="3"/>
      <c r="Z24" s="3"/>
      <c r="AA24" s="3"/>
      <c r="AB24" s="3"/>
    </row>
    <row r="25" spans="1:28" ht="112" x14ac:dyDescent="0.3">
      <c r="A25" s="1"/>
      <c r="B25" s="48" t="str">
        <f t="shared" si="2"/>
        <v>[SupplierModule-12]</v>
      </c>
      <c r="C25" s="83" t="s">
        <v>184</v>
      </c>
      <c r="D25" s="84" t="s">
        <v>185</v>
      </c>
      <c r="E25" s="54" t="s">
        <v>78</v>
      </c>
      <c r="F25" s="54"/>
      <c r="G25" s="50" t="s">
        <v>50</v>
      </c>
      <c r="H25" s="51">
        <v>45096</v>
      </c>
      <c r="I25" s="49"/>
      <c r="J25" s="38"/>
      <c r="K25" s="3"/>
      <c r="L25" s="3"/>
      <c r="M25" s="3"/>
      <c r="N25" s="3"/>
      <c r="O25" s="3"/>
      <c r="P25" s="3"/>
      <c r="Q25" s="3"/>
      <c r="R25" s="3"/>
      <c r="S25" s="3"/>
      <c r="T25" s="3"/>
      <c r="U25" s="3"/>
      <c r="V25" s="3"/>
      <c r="W25" s="3"/>
      <c r="X25" s="3"/>
      <c r="Y25" s="3"/>
      <c r="Z25" s="3"/>
      <c r="AA25" s="3"/>
      <c r="AB25" s="3"/>
    </row>
    <row r="26" spans="1:28" ht="84" x14ac:dyDescent="0.3">
      <c r="A26" s="1"/>
      <c r="B26" s="48" t="str">
        <f t="shared" si="2"/>
        <v>[SupplierModule-13]</v>
      </c>
      <c r="C26" s="54" t="s">
        <v>186</v>
      </c>
      <c r="D26" s="54" t="s">
        <v>187</v>
      </c>
      <c r="E26" s="54" t="s">
        <v>188</v>
      </c>
      <c r="F26" s="54"/>
      <c r="G26" s="50" t="s">
        <v>50</v>
      </c>
      <c r="H26" s="51">
        <v>45096</v>
      </c>
      <c r="I26" s="49"/>
      <c r="J26" s="38"/>
      <c r="K26" s="3"/>
      <c r="L26" s="3"/>
      <c r="M26" s="3"/>
      <c r="N26" s="3"/>
      <c r="O26" s="3"/>
      <c r="P26" s="3"/>
      <c r="Q26" s="3"/>
      <c r="R26" s="3"/>
      <c r="S26" s="3"/>
      <c r="T26" s="3"/>
      <c r="U26" s="3"/>
      <c r="V26" s="3"/>
      <c r="W26" s="3"/>
      <c r="X26" s="3"/>
      <c r="Y26" s="3"/>
      <c r="Z26" s="3"/>
      <c r="AA26" s="3"/>
      <c r="AB26" s="3"/>
    </row>
    <row r="27" spans="1:28" ht="14" x14ac:dyDescent="0.3">
      <c r="A27" s="1"/>
      <c r="B27" s="44"/>
      <c r="C27" s="55" t="s">
        <v>37</v>
      </c>
      <c r="D27" s="85"/>
      <c r="E27" s="85"/>
      <c r="F27" s="85"/>
      <c r="G27" s="52"/>
      <c r="H27" s="46"/>
      <c r="I27" s="47"/>
      <c r="J27" s="3"/>
      <c r="K27" s="3"/>
      <c r="L27" s="3"/>
      <c r="M27" s="3"/>
      <c r="N27" s="3"/>
      <c r="O27" s="3"/>
      <c r="P27" s="3"/>
      <c r="Q27" s="3"/>
      <c r="R27" s="3"/>
      <c r="S27" s="3"/>
      <c r="T27" s="3"/>
      <c r="U27" s="3"/>
      <c r="V27" s="3"/>
      <c r="W27" s="3"/>
      <c r="X27" s="3"/>
      <c r="Y27" s="3"/>
      <c r="Z27" s="3"/>
      <c r="AA27" s="3"/>
      <c r="AB27" s="3"/>
    </row>
    <row r="28" spans="1:28" ht="56" x14ac:dyDescent="0.3">
      <c r="A28" s="1"/>
      <c r="B28" s="48" t="str">
        <f t="shared" ref="B28:B33" si="3">IF(C28&lt;&gt;"", "["&amp;$D$2&amp;"-"&amp;TEXT(COUNTA($B$1:B27),"##")&amp;"]","")</f>
        <v>[SupplierModule-14]</v>
      </c>
      <c r="C28" s="54" t="s">
        <v>189</v>
      </c>
      <c r="D28" s="54" t="s">
        <v>190</v>
      </c>
      <c r="E28" s="54" t="s">
        <v>191</v>
      </c>
      <c r="F28" s="54" t="str">
        <f>"Test case "&amp;AccountModule!$B$12&amp;" pass."</f>
        <v>Test case [AccountModule-1] pass.</v>
      </c>
      <c r="G28" s="50" t="s">
        <v>50</v>
      </c>
      <c r="H28" s="51">
        <v>45096</v>
      </c>
      <c r="I28" s="49"/>
      <c r="J28" s="38"/>
      <c r="K28" s="3"/>
      <c r="L28" s="3"/>
      <c r="M28" s="3"/>
      <c r="N28" s="3"/>
      <c r="O28" s="3"/>
      <c r="P28" s="3"/>
      <c r="Q28" s="3"/>
      <c r="R28" s="3"/>
      <c r="S28" s="3"/>
      <c r="T28" s="3"/>
      <c r="U28" s="3"/>
      <c r="V28" s="3"/>
      <c r="W28" s="3"/>
      <c r="X28" s="3"/>
      <c r="Y28" s="3"/>
      <c r="Z28" s="3"/>
      <c r="AA28" s="3"/>
      <c r="AB28" s="3"/>
    </row>
    <row r="29" spans="1:28" ht="56" x14ac:dyDescent="0.3">
      <c r="A29" s="1"/>
      <c r="B29" s="48" t="str">
        <f t="shared" si="3"/>
        <v>[SupplierModule-15]</v>
      </c>
      <c r="C29" s="54" t="s">
        <v>192</v>
      </c>
      <c r="D29" s="54" t="s">
        <v>190</v>
      </c>
      <c r="E29" s="54" t="s">
        <v>91</v>
      </c>
      <c r="F29" s="54" t="str">
        <f>"Test case "&amp;AccountModule!$B$12&amp;" pass."</f>
        <v>Test case [AccountModule-1] pass.</v>
      </c>
      <c r="G29" s="50" t="s">
        <v>50</v>
      </c>
      <c r="H29" s="51">
        <v>45096</v>
      </c>
      <c r="I29" s="49"/>
      <c r="J29" s="38"/>
      <c r="K29" s="3"/>
      <c r="L29" s="3"/>
      <c r="M29" s="3"/>
      <c r="N29" s="3"/>
      <c r="O29" s="3"/>
      <c r="P29" s="3"/>
      <c r="Q29" s="3"/>
      <c r="R29" s="3"/>
      <c r="S29" s="3"/>
      <c r="T29" s="3"/>
      <c r="U29" s="3"/>
      <c r="V29" s="3"/>
      <c r="W29" s="3"/>
      <c r="X29" s="3"/>
      <c r="Y29" s="3"/>
      <c r="Z29" s="3"/>
      <c r="AA29" s="3"/>
      <c r="AB29" s="3"/>
    </row>
    <row r="30" spans="1:28" ht="126" x14ac:dyDescent="0.3">
      <c r="A30" s="1"/>
      <c r="B30" s="48" t="str">
        <f t="shared" si="3"/>
        <v>[SupplierModule-16]</v>
      </c>
      <c r="C30" s="54" t="s">
        <v>193</v>
      </c>
      <c r="D30" s="54" t="s">
        <v>194</v>
      </c>
      <c r="E30" s="54" t="s">
        <v>195</v>
      </c>
      <c r="F30" s="54" t="str">
        <f>"Test case "&amp;B12&amp;" pass."</f>
        <v>Test case [SupplierModule-1] pass.</v>
      </c>
      <c r="G30" s="50" t="s">
        <v>53</v>
      </c>
      <c r="H30" s="51">
        <v>45096</v>
      </c>
      <c r="I30" s="49" t="s">
        <v>196</v>
      </c>
      <c r="J30" s="38"/>
      <c r="K30" s="3"/>
      <c r="L30" s="3"/>
      <c r="M30" s="3"/>
      <c r="N30" s="3"/>
      <c r="O30" s="3"/>
      <c r="P30" s="3"/>
      <c r="Q30" s="3"/>
      <c r="R30" s="3"/>
      <c r="S30" s="3"/>
      <c r="T30" s="3"/>
      <c r="U30" s="3"/>
      <c r="V30" s="3"/>
      <c r="W30" s="3"/>
      <c r="X30" s="3"/>
      <c r="Y30" s="3"/>
      <c r="Z30" s="3"/>
      <c r="AA30" s="3"/>
      <c r="AB30" s="3"/>
    </row>
    <row r="31" spans="1:28" ht="112" x14ac:dyDescent="0.3">
      <c r="A31" s="1"/>
      <c r="B31" s="48" t="str">
        <f t="shared" si="3"/>
        <v>[SupplierModule-17]</v>
      </c>
      <c r="C31" s="54" t="s">
        <v>197</v>
      </c>
      <c r="D31" s="54" t="s">
        <v>198</v>
      </c>
      <c r="E31" s="54" t="s">
        <v>97</v>
      </c>
      <c r="F31" s="54"/>
      <c r="G31" s="50" t="s">
        <v>50</v>
      </c>
      <c r="H31" s="51">
        <v>45096</v>
      </c>
      <c r="I31" s="49"/>
      <c r="J31" s="38"/>
      <c r="K31" s="3"/>
      <c r="L31" s="3"/>
      <c r="M31" s="3"/>
      <c r="N31" s="3"/>
      <c r="O31" s="3"/>
      <c r="P31" s="3"/>
      <c r="Q31" s="3"/>
      <c r="R31" s="3"/>
      <c r="S31" s="3"/>
      <c r="T31" s="3"/>
      <c r="U31" s="3"/>
      <c r="V31" s="3"/>
      <c r="W31" s="3"/>
      <c r="X31" s="3"/>
      <c r="Y31" s="3"/>
      <c r="Z31" s="3"/>
      <c r="AA31" s="3"/>
      <c r="AB31" s="3"/>
    </row>
    <row r="32" spans="1:28" ht="140" x14ac:dyDescent="0.3">
      <c r="A32" s="1"/>
      <c r="B32" s="48" t="str">
        <f t="shared" si="3"/>
        <v>[SupplierModule-18]</v>
      </c>
      <c r="C32" s="83" t="s">
        <v>199</v>
      </c>
      <c r="D32" s="54" t="s">
        <v>200</v>
      </c>
      <c r="E32" s="54" t="s">
        <v>183</v>
      </c>
      <c r="F32" s="54"/>
      <c r="G32" s="50" t="s">
        <v>50</v>
      </c>
      <c r="H32" s="51">
        <v>45096</v>
      </c>
      <c r="I32" s="49"/>
      <c r="J32" s="38"/>
      <c r="K32" s="3"/>
      <c r="L32" s="3"/>
      <c r="M32" s="3"/>
      <c r="N32" s="3"/>
      <c r="O32" s="3"/>
      <c r="P32" s="3"/>
      <c r="Q32" s="3"/>
      <c r="R32" s="3"/>
      <c r="S32" s="3"/>
      <c r="T32" s="3"/>
      <c r="U32" s="3"/>
      <c r="V32" s="3"/>
      <c r="W32" s="3"/>
      <c r="X32" s="3"/>
      <c r="Y32" s="3"/>
      <c r="Z32" s="3"/>
      <c r="AA32" s="3"/>
      <c r="AB32" s="3"/>
    </row>
    <row r="33" spans="1:28" ht="84" x14ac:dyDescent="0.3">
      <c r="A33" s="1"/>
      <c r="B33" s="48" t="str">
        <f t="shared" si="3"/>
        <v>[SupplierModule-19]</v>
      </c>
      <c r="C33" s="54" t="s">
        <v>201</v>
      </c>
      <c r="D33" s="54" t="s">
        <v>202</v>
      </c>
      <c r="E33" s="54" t="s">
        <v>203</v>
      </c>
      <c r="F33" s="54"/>
      <c r="G33" s="50" t="s">
        <v>50</v>
      </c>
      <c r="H33" s="51">
        <v>45096</v>
      </c>
      <c r="I33" s="49"/>
      <c r="J33" s="38"/>
      <c r="K33" s="3"/>
      <c r="L33" s="3"/>
      <c r="M33" s="3"/>
      <c r="N33" s="3"/>
      <c r="O33" s="3"/>
      <c r="P33" s="3"/>
      <c r="Q33" s="3"/>
      <c r="R33" s="3"/>
      <c r="S33" s="3"/>
      <c r="T33" s="3"/>
      <c r="U33" s="3"/>
      <c r="V33" s="3"/>
      <c r="W33" s="3"/>
      <c r="X33" s="3"/>
      <c r="Y33" s="3"/>
      <c r="Z33" s="3"/>
      <c r="AA33" s="3"/>
      <c r="AB33" s="3"/>
    </row>
    <row r="34" spans="1:28" ht="14" x14ac:dyDescent="0.3">
      <c r="A34" s="1"/>
      <c r="B34" s="3"/>
      <c r="C34" s="3"/>
      <c r="D34" s="3"/>
      <c r="E34" s="3"/>
      <c r="F34" s="3"/>
      <c r="G34" s="39"/>
      <c r="H34" s="3"/>
      <c r="I34" s="3"/>
      <c r="J34" s="3"/>
      <c r="K34" s="3"/>
      <c r="L34" s="3"/>
      <c r="M34" s="3"/>
      <c r="N34" s="3"/>
      <c r="O34" s="3"/>
      <c r="P34" s="3"/>
      <c r="Q34" s="3"/>
      <c r="R34" s="3"/>
      <c r="S34" s="3"/>
      <c r="T34" s="3"/>
      <c r="U34" s="3"/>
      <c r="V34" s="3"/>
      <c r="W34" s="3"/>
      <c r="X34" s="3"/>
      <c r="Y34" s="3"/>
      <c r="Z34" s="3"/>
      <c r="AA34" s="3"/>
      <c r="AB34" s="3"/>
    </row>
    <row r="35" spans="1:28" ht="14" x14ac:dyDescent="0.3">
      <c r="A35" s="1"/>
      <c r="B35" s="3"/>
      <c r="C35" s="3"/>
      <c r="D35" s="3"/>
      <c r="E35" s="3"/>
      <c r="F35" s="3"/>
      <c r="G35" s="39"/>
      <c r="H35" s="3"/>
      <c r="I35" s="3"/>
      <c r="J35" s="3"/>
      <c r="K35" s="3"/>
      <c r="L35" s="3"/>
      <c r="M35" s="3"/>
      <c r="N35" s="3"/>
      <c r="O35" s="3"/>
      <c r="P35" s="3"/>
      <c r="Q35" s="3"/>
      <c r="R35" s="3"/>
      <c r="S35" s="3"/>
      <c r="T35" s="3"/>
      <c r="U35" s="3"/>
      <c r="V35" s="3"/>
      <c r="W35" s="3"/>
      <c r="X35" s="3"/>
      <c r="Y35" s="3"/>
      <c r="Z35" s="3"/>
      <c r="AA35" s="3"/>
      <c r="AB35" s="3"/>
    </row>
    <row r="36" spans="1:28" ht="14" x14ac:dyDescent="0.3">
      <c r="A36" s="1"/>
      <c r="B36" s="3"/>
      <c r="C36" s="3"/>
      <c r="D36" s="3"/>
      <c r="E36" s="3"/>
      <c r="F36" s="3"/>
      <c r="G36" s="39"/>
      <c r="H36" s="3"/>
      <c r="I36" s="3"/>
      <c r="J36" s="3"/>
      <c r="K36" s="3"/>
      <c r="L36" s="3"/>
      <c r="M36" s="3"/>
      <c r="N36" s="3"/>
      <c r="O36" s="3"/>
      <c r="P36" s="3"/>
      <c r="Q36" s="3"/>
      <c r="R36" s="3"/>
      <c r="S36" s="3"/>
      <c r="T36" s="3"/>
      <c r="U36" s="3"/>
      <c r="V36" s="3"/>
      <c r="W36" s="3"/>
      <c r="X36" s="3"/>
      <c r="Y36" s="3"/>
      <c r="Z36" s="3"/>
      <c r="AA36" s="3"/>
      <c r="AB36" s="3"/>
    </row>
    <row r="37" spans="1:28" ht="14" x14ac:dyDescent="0.3">
      <c r="A37" s="1"/>
      <c r="B37" s="3"/>
      <c r="C37" s="3"/>
      <c r="D37" s="3"/>
      <c r="E37" s="3"/>
      <c r="F37" s="3"/>
      <c r="G37" s="39"/>
      <c r="H37" s="3"/>
      <c r="I37" s="3"/>
      <c r="J37" s="3"/>
      <c r="K37" s="3"/>
      <c r="L37" s="3"/>
      <c r="M37" s="3"/>
      <c r="N37" s="3"/>
      <c r="O37" s="3"/>
      <c r="P37" s="3"/>
      <c r="Q37" s="3"/>
      <c r="R37" s="3"/>
      <c r="S37" s="3"/>
      <c r="T37" s="3"/>
      <c r="U37" s="3"/>
      <c r="V37" s="3"/>
      <c r="W37" s="3"/>
      <c r="X37" s="3"/>
      <c r="Y37" s="3"/>
      <c r="Z37" s="3"/>
      <c r="AA37" s="3"/>
      <c r="AB37" s="3"/>
    </row>
    <row r="38" spans="1:28" ht="14" x14ac:dyDescent="0.3">
      <c r="A38" s="1"/>
      <c r="B38" s="3"/>
      <c r="C38" s="3"/>
      <c r="D38" s="3"/>
      <c r="E38" s="3"/>
      <c r="F38" s="3"/>
      <c r="G38" s="39"/>
      <c r="H38" s="3"/>
      <c r="I38" s="3"/>
      <c r="J38" s="3"/>
      <c r="K38" s="3"/>
      <c r="L38" s="3"/>
      <c r="M38" s="3"/>
      <c r="N38" s="3"/>
      <c r="O38" s="3"/>
      <c r="P38" s="3"/>
      <c r="Q38" s="3"/>
      <c r="R38" s="3"/>
      <c r="S38" s="3"/>
      <c r="T38" s="3"/>
      <c r="U38" s="3"/>
      <c r="V38" s="3"/>
      <c r="W38" s="3"/>
      <c r="X38" s="3"/>
      <c r="Y38" s="3"/>
      <c r="Z38" s="3"/>
      <c r="AA38" s="3"/>
      <c r="AB38" s="3"/>
    </row>
    <row r="39" spans="1:28" ht="14" x14ac:dyDescent="0.3">
      <c r="A39" s="1"/>
      <c r="B39" s="3"/>
      <c r="C39" s="3"/>
      <c r="D39" s="3"/>
      <c r="E39" s="3"/>
      <c r="F39" s="3"/>
      <c r="G39" s="39"/>
      <c r="H39" s="3"/>
      <c r="I39" s="3"/>
      <c r="J39" s="3"/>
      <c r="K39" s="3"/>
      <c r="L39" s="3"/>
      <c r="M39" s="3"/>
      <c r="N39" s="3"/>
      <c r="O39" s="3"/>
      <c r="P39" s="3"/>
      <c r="Q39" s="3"/>
      <c r="R39" s="3"/>
      <c r="S39" s="3"/>
      <c r="T39" s="3"/>
      <c r="U39" s="3"/>
      <c r="V39" s="3"/>
      <c r="W39" s="3"/>
      <c r="X39" s="3"/>
      <c r="Y39" s="3"/>
      <c r="Z39" s="3"/>
      <c r="AA39" s="3"/>
      <c r="AB39" s="3"/>
    </row>
    <row r="40" spans="1:28" ht="14" x14ac:dyDescent="0.3">
      <c r="A40" s="1"/>
      <c r="B40" s="3"/>
      <c r="C40" s="3"/>
      <c r="D40" s="3"/>
      <c r="E40" s="3"/>
      <c r="F40" s="3"/>
      <c r="G40" s="39"/>
      <c r="H40" s="3"/>
      <c r="I40" s="3"/>
      <c r="J40" s="3"/>
      <c r="K40" s="3"/>
      <c r="L40" s="3"/>
      <c r="M40" s="3"/>
      <c r="N40" s="3"/>
      <c r="O40" s="3"/>
      <c r="P40" s="3"/>
      <c r="Q40" s="3"/>
      <c r="R40" s="3"/>
      <c r="S40" s="3"/>
      <c r="T40" s="3"/>
      <c r="U40" s="3"/>
      <c r="V40" s="3"/>
      <c r="W40" s="3"/>
      <c r="X40" s="3"/>
      <c r="Y40" s="3"/>
      <c r="Z40" s="3"/>
      <c r="AA40" s="3"/>
      <c r="AB40" s="3"/>
    </row>
    <row r="41" spans="1:28" ht="14" x14ac:dyDescent="0.3">
      <c r="A41" s="1"/>
      <c r="B41" s="3"/>
      <c r="C41" s="3"/>
      <c r="D41" s="3"/>
      <c r="E41" s="3"/>
      <c r="F41" s="3"/>
      <c r="G41" s="39"/>
      <c r="H41" s="3"/>
      <c r="I41" s="3"/>
      <c r="J41" s="3"/>
      <c r="K41" s="3"/>
      <c r="L41" s="3"/>
      <c r="M41" s="3"/>
      <c r="N41" s="3"/>
      <c r="O41" s="3"/>
      <c r="P41" s="3"/>
      <c r="Q41" s="3"/>
      <c r="R41" s="3"/>
      <c r="S41" s="3"/>
      <c r="T41" s="3"/>
      <c r="U41" s="3"/>
      <c r="V41" s="3"/>
      <c r="W41" s="3"/>
      <c r="X41" s="3"/>
      <c r="Y41" s="3"/>
      <c r="Z41" s="3"/>
      <c r="AA41" s="3"/>
      <c r="AB41" s="3"/>
    </row>
    <row r="42" spans="1:28" ht="14" x14ac:dyDescent="0.3">
      <c r="A42" s="1"/>
      <c r="B42" s="3"/>
      <c r="C42" s="3"/>
      <c r="D42" s="3"/>
      <c r="E42" s="3"/>
      <c r="F42" s="3"/>
      <c r="G42" s="39"/>
      <c r="H42" s="3"/>
      <c r="I42" s="3"/>
      <c r="J42" s="3"/>
      <c r="K42" s="3"/>
      <c r="L42" s="3"/>
      <c r="M42" s="3"/>
      <c r="N42" s="3"/>
      <c r="O42" s="3"/>
      <c r="P42" s="3"/>
      <c r="Q42" s="3"/>
      <c r="R42" s="3"/>
      <c r="S42" s="3"/>
      <c r="T42" s="3"/>
      <c r="U42" s="3"/>
      <c r="V42" s="3"/>
      <c r="W42" s="3"/>
      <c r="X42" s="3"/>
      <c r="Y42" s="3"/>
      <c r="Z42" s="3"/>
      <c r="AA42" s="3"/>
      <c r="AB42" s="3"/>
    </row>
    <row r="43" spans="1:28" ht="14" x14ac:dyDescent="0.3">
      <c r="A43" s="1"/>
      <c r="B43" s="3"/>
      <c r="C43" s="3"/>
      <c r="D43" s="3"/>
      <c r="E43" s="3"/>
      <c r="F43" s="3"/>
      <c r="G43" s="39"/>
      <c r="H43" s="3"/>
      <c r="I43" s="3"/>
      <c r="J43" s="3"/>
      <c r="K43" s="3"/>
      <c r="L43" s="3"/>
      <c r="M43" s="3"/>
      <c r="N43" s="3"/>
      <c r="O43" s="3"/>
      <c r="P43" s="3"/>
      <c r="Q43" s="3"/>
      <c r="R43" s="3"/>
      <c r="S43" s="3"/>
      <c r="T43" s="3"/>
      <c r="U43" s="3"/>
      <c r="V43" s="3"/>
      <c r="W43" s="3"/>
      <c r="X43" s="3"/>
      <c r="Y43" s="3"/>
      <c r="Z43" s="3"/>
      <c r="AA43" s="3"/>
      <c r="AB43" s="3"/>
    </row>
    <row r="44" spans="1:28" ht="14" x14ac:dyDescent="0.3">
      <c r="A44" s="1"/>
      <c r="B44" s="3"/>
      <c r="C44" s="3"/>
      <c r="D44" s="3"/>
      <c r="E44" s="3"/>
      <c r="F44" s="3"/>
      <c r="G44" s="39"/>
      <c r="H44" s="3"/>
      <c r="I44" s="3"/>
      <c r="J44" s="3"/>
      <c r="K44" s="3"/>
      <c r="L44" s="3"/>
      <c r="M44" s="3"/>
      <c r="N44" s="3"/>
      <c r="O44" s="3"/>
      <c r="P44" s="3"/>
      <c r="Q44" s="3"/>
      <c r="R44" s="3"/>
      <c r="S44" s="3"/>
      <c r="T44" s="3"/>
      <c r="U44" s="3"/>
      <c r="V44" s="3"/>
      <c r="W44" s="3"/>
      <c r="X44" s="3"/>
      <c r="Y44" s="3"/>
      <c r="Z44" s="3"/>
      <c r="AA44" s="3"/>
      <c r="AB44" s="3"/>
    </row>
    <row r="45" spans="1:28" ht="14" x14ac:dyDescent="0.3">
      <c r="A45" s="1"/>
      <c r="B45" s="3"/>
      <c r="C45" s="3"/>
      <c r="D45" s="3"/>
      <c r="E45" s="3"/>
      <c r="F45" s="3"/>
      <c r="G45" s="39"/>
      <c r="H45" s="3"/>
      <c r="I45" s="3"/>
      <c r="J45" s="3"/>
      <c r="K45" s="3"/>
      <c r="L45" s="3"/>
      <c r="M45" s="3"/>
      <c r="N45" s="3"/>
      <c r="O45" s="3"/>
      <c r="P45" s="3"/>
      <c r="Q45" s="3"/>
      <c r="R45" s="3"/>
      <c r="S45" s="3"/>
      <c r="T45" s="3"/>
      <c r="U45" s="3"/>
      <c r="V45" s="3"/>
      <c r="W45" s="3"/>
      <c r="X45" s="3"/>
      <c r="Y45" s="3"/>
      <c r="Z45" s="3"/>
      <c r="AA45" s="3"/>
      <c r="AB45" s="3"/>
    </row>
    <row r="46" spans="1:28" ht="14" x14ac:dyDescent="0.3">
      <c r="A46" s="1"/>
      <c r="B46" s="3"/>
      <c r="C46" s="3"/>
      <c r="D46" s="3"/>
      <c r="E46" s="3"/>
      <c r="F46" s="3"/>
      <c r="G46" s="39"/>
      <c r="H46" s="3"/>
      <c r="I46" s="3"/>
      <c r="J46" s="3"/>
      <c r="K46" s="3"/>
      <c r="L46" s="3"/>
      <c r="M46" s="3"/>
      <c r="N46" s="3"/>
      <c r="O46" s="3"/>
      <c r="P46" s="3"/>
      <c r="Q46" s="3"/>
      <c r="R46" s="3"/>
      <c r="S46" s="3"/>
      <c r="T46" s="3"/>
      <c r="U46" s="3"/>
      <c r="V46" s="3"/>
      <c r="W46" s="3"/>
      <c r="X46" s="3"/>
      <c r="Y46" s="3"/>
      <c r="Z46" s="3"/>
      <c r="AA46" s="3"/>
      <c r="AB46" s="3"/>
    </row>
    <row r="47" spans="1:28" ht="14" x14ac:dyDescent="0.3">
      <c r="A47" s="1"/>
      <c r="B47" s="3"/>
      <c r="C47" s="3"/>
      <c r="D47" s="3"/>
      <c r="E47" s="3"/>
      <c r="F47" s="3"/>
      <c r="G47" s="39"/>
      <c r="H47" s="3"/>
      <c r="I47" s="3"/>
      <c r="J47" s="3"/>
      <c r="K47" s="3"/>
      <c r="L47" s="3"/>
      <c r="M47" s="3"/>
      <c r="N47" s="3"/>
      <c r="O47" s="3"/>
      <c r="P47" s="3"/>
      <c r="Q47" s="3"/>
      <c r="R47" s="3"/>
      <c r="S47" s="3"/>
      <c r="T47" s="3"/>
      <c r="U47" s="3"/>
      <c r="V47" s="3"/>
      <c r="W47" s="3"/>
      <c r="X47" s="3"/>
      <c r="Y47" s="3"/>
      <c r="Z47" s="3"/>
      <c r="AA47" s="3"/>
      <c r="AB47" s="3"/>
    </row>
    <row r="48" spans="1:28" ht="14" x14ac:dyDescent="0.3">
      <c r="A48" s="1"/>
      <c r="B48" s="3"/>
      <c r="C48" s="3"/>
      <c r="D48" s="3"/>
      <c r="E48" s="3"/>
      <c r="F48" s="3"/>
      <c r="G48" s="39"/>
      <c r="H48" s="3"/>
      <c r="I48" s="3"/>
      <c r="J48" s="3"/>
      <c r="K48" s="3"/>
      <c r="L48" s="3"/>
      <c r="M48" s="3"/>
      <c r="N48" s="3"/>
      <c r="O48" s="3"/>
      <c r="P48" s="3"/>
      <c r="Q48" s="3"/>
      <c r="R48" s="3"/>
      <c r="S48" s="3"/>
      <c r="T48" s="3"/>
      <c r="U48" s="3"/>
      <c r="V48" s="3"/>
      <c r="W48" s="3"/>
      <c r="X48" s="3"/>
      <c r="Y48" s="3"/>
      <c r="Z48" s="3"/>
      <c r="AA48" s="3"/>
      <c r="AB48" s="3"/>
    </row>
    <row r="49" spans="1:28" ht="14" x14ac:dyDescent="0.3">
      <c r="A49" s="1"/>
      <c r="B49" s="3"/>
      <c r="C49" s="3"/>
      <c r="D49" s="3"/>
      <c r="E49" s="3"/>
      <c r="F49" s="3"/>
      <c r="G49" s="39"/>
      <c r="H49" s="3"/>
      <c r="I49" s="3"/>
      <c r="J49" s="3"/>
      <c r="K49" s="3"/>
      <c r="L49" s="3"/>
      <c r="M49" s="3"/>
      <c r="N49" s="3"/>
      <c r="O49" s="3"/>
      <c r="P49" s="3"/>
      <c r="Q49" s="3"/>
      <c r="R49" s="3"/>
      <c r="S49" s="3"/>
      <c r="T49" s="3"/>
      <c r="U49" s="3"/>
      <c r="V49" s="3"/>
      <c r="W49" s="3"/>
      <c r="X49" s="3"/>
      <c r="Y49" s="3"/>
      <c r="Z49" s="3"/>
      <c r="AA49" s="3"/>
      <c r="AB49" s="3"/>
    </row>
    <row r="50" spans="1:28" ht="14" x14ac:dyDescent="0.3">
      <c r="A50" s="1"/>
      <c r="B50" s="3"/>
      <c r="C50" s="3"/>
      <c r="D50" s="3"/>
      <c r="E50" s="3"/>
      <c r="F50" s="3"/>
      <c r="G50" s="39"/>
      <c r="H50" s="3"/>
      <c r="I50" s="3"/>
      <c r="J50" s="3"/>
      <c r="K50" s="3"/>
      <c r="L50" s="3"/>
      <c r="M50" s="3"/>
      <c r="N50" s="3"/>
      <c r="O50" s="3"/>
      <c r="P50" s="3"/>
      <c r="Q50" s="3"/>
      <c r="R50" s="3"/>
      <c r="S50" s="3"/>
      <c r="T50" s="3"/>
      <c r="U50" s="3"/>
      <c r="V50" s="3"/>
      <c r="W50" s="3"/>
      <c r="X50" s="3"/>
      <c r="Y50" s="3"/>
      <c r="Z50" s="3"/>
      <c r="AA50" s="3"/>
      <c r="AB50" s="3"/>
    </row>
    <row r="51" spans="1:28" ht="14" x14ac:dyDescent="0.3">
      <c r="A51" s="1"/>
      <c r="B51" s="3"/>
      <c r="C51" s="3"/>
      <c r="D51" s="3"/>
      <c r="E51" s="3"/>
      <c r="F51" s="3"/>
      <c r="G51" s="39"/>
      <c r="H51" s="3"/>
      <c r="I51" s="3"/>
      <c r="J51" s="3"/>
      <c r="K51" s="3"/>
      <c r="L51" s="3"/>
      <c r="M51" s="3"/>
      <c r="N51" s="3"/>
      <c r="O51" s="3"/>
      <c r="P51" s="3"/>
      <c r="Q51" s="3"/>
      <c r="R51" s="3"/>
      <c r="S51" s="3"/>
      <c r="T51" s="3"/>
      <c r="U51" s="3"/>
      <c r="V51" s="3"/>
      <c r="W51" s="3"/>
      <c r="X51" s="3"/>
      <c r="Y51" s="3"/>
      <c r="Z51" s="3"/>
      <c r="AA51" s="3"/>
      <c r="AB51" s="3"/>
    </row>
    <row r="52" spans="1:28" ht="14" x14ac:dyDescent="0.3">
      <c r="A52" s="1"/>
      <c r="B52" s="3"/>
      <c r="C52" s="3"/>
      <c r="D52" s="3"/>
      <c r="E52" s="3"/>
      <c r="F52" s="3"/>
      <c r="G52" s="39"/>
      <c r="H52" s="3"/>
      <c r="I52" s="3"/>
      <c r="J52" s="3"/>
      <c r="K52" s="3"/>
      <c r="L52" s="3"/>
      <c r="M52" s="3"/>
      <c r="N52" s="3"/>
      <c r="O52" s="3"/>
      <c r="P52" s="3"/>
      <c r="Q52" s="3"/>
      <c r="R52" s="3"/>
      <c r="S52" s="3"/>
      <c r="T52" s="3"/>
      <c r="U52" s="3"/>
      <c r="V52" s="3"/>
      <c r="W52" s="3"/>
      <c r="X52" s="3"/>
      <c r="Y52" s="3"/>
      <c r="Z52" s="3"/>
      <c r="AA52" s="3"/>
      <c r="AB52" s="3"/>
    </row>
    <row r="53" spans="1:28" ht="14" x14ac:dyDescent="0.3">
      <c r="A53" s="1"/>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4" x14ac:dyDescent="0.3">
      <c r="A54" s="1"/>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4" x14ac:dyDescent="0.3">
      <c r="A55" s="1"/>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4" x14ac:dyDescent="0.3">
      <c r="A56" s="1"/>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4" x14ac:dyDescent="0.3">
      <c r="A57" s="1"/>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4" x14ac:dyDescent="0.3">
      <c r="A58" s="1"/>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4" x14ac:dyDescent="0.3">
      <c r="A59" s="1"/>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4" x14ac:dyDescent="0.3">
      <c r="A60" s="1"/>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4" x14ac:dyDescent="0.3">
      <c r="A61" s="1"/>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4" x14ac:dyDescent="0.3">
      <c r="A62" s="1"/>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4" x14ac:dyDescent="0.3">
      <c r="A63" s="1"/>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4" x14ac:dyDescent="0.3">
      <c r="A64" s="1"/>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4" x14ac:dyDescent="0.3">
      <c r="A65" s="1"/>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4" x14ac:dyDescent="0.3">
      <c r="A66" s="1"/>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4" x14ac:dyDescent="0.3">
      <c r="A67" s="1"/>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4" x14ac:dyDescent="0.3">
      <c r="A68" s="1"/>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4" x14ac:dyDescent="0.3">
      <c r="A69" s="1"/>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4" x14ac:dyDescent="0.3">
      <c r="A70" s="1"/>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4" x14ac:dyDescent="0.3">
      <c r="A71" s="1"/>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4" x14ac:dyDescent="0.3">
      <c r="A72" s="1"/>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4" x14ac:dyDescent="0.3">
      <c r="A73" s="1"/>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4" x14ac:dyDescent="0.3">
      <c r="A74" s="1"/>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4" x14ac:dyDescent="0.3">
      <c r="A75" s="1"/>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4" x14ac:dyDescent="0.3">
      <c r="A76" s="1"/>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4" x14ac:dyDescent="0.3">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4" x14ac:dyDescent="0.3">
      <c r="A78" s="1"/>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4" x14ac:dyDescent="0.3">
      <c r="A79" s="1"/>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4" x14ac:dyDescent="0.3">
      <c r="A80" s="1"/>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4" x14ac:dyDescent="0.3">
      <c r="A81" s="1"/>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4" x14ac:dyDescent="0.3">
      <c r="A82" s="1"/>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4" x14ac:dyDescent="0.3">
      <c r="A83" s="1"/>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4" x14ac:dyDescent="0.3">
      <c r="A84" s="1"/>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4" x14ac:dyDescent="0.3">
      <c r="A85" s="1"/>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4" x14ac:dyDescent="0.3">
      <c r="A86" s="1"/>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4" x14ac:dyDescent="0.3">
      <c r="A87" s="1"/>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4" x14ac:dyDescent="0.3">
      <c r="A88" s="1"/>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4" x14ac:dyDescent="0.3">
      <c r="A89" s="1"/>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4" x14ac:dyDescent="0.3">
      <c r="A90" s="1"/>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4" x14ac:dyDescent="0.3">
      <c r="A91" s="1"/>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4" x14ac:dyDescent="0.3">
      <c r="A92" s="1"/>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4" x14ac:dyDescent="0.3">
      <c r="A93" s="1"/>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4" x14ac:dyDescent="0.3">
      <c r="A94" s="1"/>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4" x14ac:dyDescent="0.3">
      <c r="A95" s="1"/>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4" x14ac:dyDescent="0.3">
      <c r="A96" s="1"/>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4" x14ac:dyDescent="0.3">
      <c r="A97" s="1"/>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4" x14ac:dyDescent="0.3">
      <c r="A98" s="1"/>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4" x14ac:dyDescent="0.3">
      <c r="A99" s="1"/>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4" x14ac:dyDescent="0.3">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4" x14ac:dyDescent="0.3">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4" x14ac:dyDescent="0.3">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4" x14ac:dyDescent="0.3">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4" x14ac:dyDescent="0.3">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4" x14ac:dyDescent="0.3">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4" x14ac:dyDescent="0.3">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4" x14ac:dyDescent="0.3">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4" x14ac:dyDescent="0.3">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4" x14ac:dyDescent="0.3">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4" x14ac:dyDescent="0.3">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4" x14ac:dyDescent="0.3">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4" x14ac:dyDescent="0.3">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4" x14ac:dyDescent="0.3">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4" x14ac:dyDescent="0.3">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4" x14ac:dyDescent="0.3">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4" x14ac:dyDescent="0.3">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4" x14ac:dyDescent="0.3">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4" x14ac:dyDescent="0.3">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 x14ac:dyDescent="0.3">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4" x14ac:dyDescent="0.3">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4" x14ac:dyDescent="0.3">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4" x14ac:dyDescent="0.3">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4" x14ac:dyDescent="0.3">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4" x14ac:dyDescent="0.3">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4" x14ac:dyDescent="0.3">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4" x14ac:dyDescent="0.3">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4" x14ac:dyDescent="0.3">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4" x14ac:dyDescent="0.3">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4" x14ac:dyDescent="0.3">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4" x14ac:dyDescent="0.3">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4" x14ac:dyDescent="0.3">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4" x14ac:dyDescent="0.3">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4" x14ac:dyDescent="0.3">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4" x14ac:dyDescent="0.3">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4" x14ac:dyDescent="0.3">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4" x14ac:dyDescent="0.3">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4" x14ac:dyDescent="0.3">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4" x14ac:dyDescent="0.3">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4" x14ac:dyDescent="0.3">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4" x14ac:dyDescent="0.3">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4" x14ac:dyDescent="0.3">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4" x14ac:dyDescent="0.3">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4" x14ac:dyDescent="0.3">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4" x14ac:dyDescent="0.3">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4" x14ac:dyDescent="0.3">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4" x14ac:dyDescent="0.3">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4" x14ac:dyDescent="0.3">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4" x14ac:dyDescent="0.3">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4" x14ac:dyDescent="0.3">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4" x14ac:dyDescent="0.3">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4" x14ac:dyDescent="0.3">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4" x14ac:dyDescent="0.3">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4" x14ac:dyDescent="0.3">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4" x14ac:dyDescent="0.3">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4" x14ac:dyDescent="0.3">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4" x14ac:dyDescent="0.3">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4" x14ac:dyDescent="0.3">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4" x14ac:dyDescent="0.3">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4" x14ac:dyDescent="0.3">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4" x14ac:dyDescent="0.3">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4" x14ac:dyDescent="0.3">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4" x14ac:dyDescent="0.3">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4" x14ac:dyDescent="0.3">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 x14ac:dyDescent="0.3">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4" x14ac:dyDescent="0.3">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 x14ac:dyDescent="0.3">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4" x14ac:dyDescent="0.3">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4" x14ac:dyDescent="0.3">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4" x14ac:dyDescent="0.3">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4" x14ac:dyDescent="0.3">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4" x14ac:dyDescent="0.3">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4" x14ac:dyDescent="0.3">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4" x14ac:dyDescent="0.3">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4" x14ac:dyDescent="0.3">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4" x14ac:dyDescent="0.3">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4" x14ac:dyDescent="0.3">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4" x14ac:dyDescent="0.3">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4" x14ac:dyDescent="0.3">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4" x14ac:dyDescent="0.3">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4" x14ac:dyDescent="0.3">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4" x14ac:dyDescent="0.3">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4" x14ac:dyDescent="0.3">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4" x14ac:dyDescent="0.3">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4" x14ac:dyDescent="0.3">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4" x14ac:dyDescent="0.3">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4" x14ac:dyDescent="0.3">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4" x14ac:dyDescent="0.3">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4" x14ac:dyDescent="0.3">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4" x14ac:dyDescent="0.3">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4" x14ac:dyDescent="0.3">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4" x14ac:dyDescent="0.3">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4" x14ac:dyDescent="0.3">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4" x14ac:dyDescent="0.3">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4" x14ac:dyDescent="0.3">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4" x14ac:dyDescent="0.3">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4" x14ac:dyDescent="0.3">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4" x14ac:dyDescent="0.3">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4" x14ac:dyDescent="0.3">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4" x14ac:dyDescent="0.3">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4" x14ac:dyDescent="0.3">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4" x14ac:dyDescent="0.3">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4" x14ac:dyDescent="0.3">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4" x14ac:dyDescent="0.3">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4" x14ac:dyDescent="0.3">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4" x14ac:dyDescent="0.3">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4" x14ac:dyDescent="0.3">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4" x14ac:dyDescent="0.3">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4" x14ac:dyDescent="0.3">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4" x14ac:dyDescent="0.3">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4" x14ac:dyDescent="0.3">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 x14ac:dyDescent="0.3">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 x14ac:dyDescent="0.3">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 x14ac:dyDescent="0.3">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 x14ac:dyDescent="0.3">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 x14ac:dyDescent="0.3">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4" x14ac:dyDescent="0.3">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4" x14ac:dyDescent="0.3">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4" x14ac:dyDescent="0.3">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4" x14ac:dyDescent="0.3">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4" x14ac:dyDescent="0.3">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4" x14ac:dyDescent="0.3">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4" x14ac:dyDescent="0.3">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4" x14ac:dyDescent="0.3">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4" x14ac:dyDescent="0.3">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4" x14ac:dyDescent="0.3">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4" x14ac:dyDescent="0.3">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4" x14ac:dyDescent="0.3">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4" x14ac:dyDescent="0.3">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4" x14ac:dyDescent="0.3">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4" x14ac:dyDescent="0.3">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4" x14ac:dyDescent="0.3">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4" x14ac:dyDescent="0.3">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4" x14ac:dyDescent="0.3">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4" x14ac:dyDescent="0.3">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4" x14ac:dyDescent="0.3">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4" x14ac:dyDescent="0.3">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4" x14ac:dyDescent="0.3">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4" x14ac:dyDescent="0.3">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4" x14ac:dyDescent="0.3">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4" x14ac:dyDescent="0.3">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4" x14ac:dyDescent="0.3">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4" x14ac:dyDescent="0.3">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 x14ac:dyDescent="0.3">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 x14ac:dyDescent="0.3">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 x14ac:dyDescent="0.3">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 x14ac:dyDescent="0.3">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 x14ac:dyDescent="0.3">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 x14ac:dyDescent="0.3">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 x14ac:dyDescent="0.3">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4" x14ac:dyDescent="0.3">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4" x14ac:dyDescent="0.3">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4" x14ac:dyDescent="0.3">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4" x14ac:dyDescent="0.3">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4" x14ac:dyDescent="0.3">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4" x14ac:dyDescent="0.3">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4" x14ac:dyDescent="0.3">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4" x14ac:dyDescent="0.3">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4" x14ac:dyDescent="0.3">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4" x14ac:dyDescent="0.3">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4" x14ac:dyDescent="0.3">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4" x14ac:dyDescent="0.3">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4" x14ac:dyDescent="0.3">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4" x14ac:dyDescent="0.3">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4" x14ac:dyDescent="0.3">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4" x14ac:dyDescent="0.3">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4" x14ac:dyDescent="0.3">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4" x14ac:dyDescent="0.3">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4" x14ac:dyDescent="0.3">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4" x14ac:dyDescent="0.3">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4" x14ac:dyDescent="0.3">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4" x14ac:dyDescent="0.3">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4" x14ac:dyDescent="0.3">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4" x14ac:dyDescent="0.3">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4" x14ac:dyDescent="0.3">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4" x14ac:dyDescent="0.3">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4" x14ac:dyDescent="0.3">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4" x14ac:dyDescent="0.3">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4" x14ac:dyDescent="0.3">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4" x14ac:dyDescent="0.3">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4" x14ac:dyDescent="0.3">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4" x14ac:dyDescent="0.3">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4" x14ac:dyDescent="0.3">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4" x14ac:dyDescent="0.3">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4" x14ac:dyDescent="0.3">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4" x14ac:dyDescent="0.3">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4" x14ac:dyDescent="0.3">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4" x14ac:dyDescent="0.3">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4" x14ac:dyDescent="0.3">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4" x14ac:dyDescent="0.3">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4" x14ac:dyDescent="0.3">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4" x14ac:dyDescent="0.3">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4" x14ac:dyDescent="0.3">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4" x14ac:dyDescent="0.3">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4" x14ac:dyDescent="0.3">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4" x14ac:dyDescent="0.3">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4" x14ac:dyDescent="0.3">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4" x14ac:dyDescent="0.3">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4" x14ac:dyDescent="0.3">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4" x14ac:dyDescent="0.3">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4" x14ac:dyDescent="0.3">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4" x14ac:dyDescent="0.3">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4" x14ac:dyDescent="0.3">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4" x14ac:dyDescent="0.3">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4" x14ac:dyDescent="0.3">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4" x14ac:dyDescent="0.3">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4" x14ac:dyDescent="0.3">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4" x14ac:dyDescent="0.3">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4" x14ac:dyDescent="0.3">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4" x14ac:dyDescent="0.3">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4" x14ac:dyDescent="0.3">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4" x14ac:dyDescent="0.3">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4" x14ac:dyDescent="0.3">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4" x14ac:dyDescent="0.3">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4" x14ac:dyDescent="0.3">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4" x14ac:dyDescent="0.3">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4" x14ac:dyDescent="0.3">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4" x14ac:dyDescent="0.3">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4" x14ac:dyDescent="0.3">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4" x14ac:dyDescent="0.3">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4" x14ac:dyDescent="0.3">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4" x14ac:dyDescent="0.3">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4" x14ac:dyDescent="0.3">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4" x14ac:dyDescent="0.3">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4" x14ac:dyDescent="0.3">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4" x14ac:dyDescent="0.3">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4" x14ac:dyDescent="0.3">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4" x14ac:dyDescent="0.3">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4" x14ac:dyDescent="0.3">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4" x14ac:dyDescent="0.3">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4" x14ac:dyDescent="0.3">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4" x14ac:dyDescent="0.3">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4" x14ac:dyDescent="0.3">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4" x14ac:dyDescent="0.3">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4" x14ac:dyDescent="0.3">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4" x14ac:dyDescent="0.3">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4" x14ac:dyDescent="0.3">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4" x14ac:dyDescent="0.3">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4" x14ac:dyDescent="0.3">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4" x14ac:dyDescent="0.3">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4" x14ac:dyDescent="0.3">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4" x14ac:dyDescent="0.3">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4" x14ac:dyDescent="0.3">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4" x14ac:dyDescent="0.3">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4" x14ac:dyDescent="0.3">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4" x14ac:dyDescent="0.3">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4" x14ac:dyDescent="0.3">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4" x14ac:dyDescent="0.3">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4" x14ac:dyDescent="0.3">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4" x14ac:dyDescent="0.3">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4" x14ac:dyDescent="0.3">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4" x14ac:dyDescent="0.3">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4" x14ac:dyDescent="0.3">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4" x14ac:dyDescent="0.3">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4" x14ac:dyDescent="0.3">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4" x14ac:dyDescent="0.3">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4" x14ac:dyDescent="0.3">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4" x14ac:dyDescent="0.3">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4" x14ac:dyDescent="0.3">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4" x14ac:dyDescent="0.3">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4" x14ac:dyDescent="0.3">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4" x14ac:dyDescent="0.3">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4" x14ac:dyDescent="0.3">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4" x14ac:dyDescent="0.3">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4" x14ac:dyDescent="0.3">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4" x14ac:dyDescent="0.3">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4" x14ac:dyDescent="0.3">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4" x14ac:dyDescent="0.3">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4" x14ac:dyDescent="0.3">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4" x14ac:dyDescent="0.3">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4" x14ac:dyDescent="0.3">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4" x14ac:dyDescent="0.3">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4" x14ac:dyDescent="0.3">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4" x14ac:dyDescent="0.3">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4" x14ac:dyDescent="0.3">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4" x14ac:dyDescent="0.3">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4" x14ac:dyDescent="0.3">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4" x14ac:dyDescent="0.3">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4" x14ac:dyDescent="0.3">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4" x14ac:dyDescent="0.3">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4" x14ac:dyDescent="0.3">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4" x14ac:dyDescent="0.3">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4" x14ac:dyDescent="0.3">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4" x14ac:dyDescent="0.3">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4" x14ac:dyDescent="0.3">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4" x14ac:dyDescent="0.3">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4" x14ac:dyDescent="0.3">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4" x14ac:dyDescent="0.3">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4" x14ac:dyDescent="0.3">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4" x14ac:dyDescent="0.3">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4" x14ac:dyDescent="0.3">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4" x14ac:dyDescent="0.3">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4" x14ac:dyDescent="0.3">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4" x14ac:dyDescent="0.3">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4" x14ac:dyDescent="0.3">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4" x14ac:dyDescent="0.3">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4" x14ac:dyDescent="0.3">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4" x14ac:dyDescent="0.3">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4" x14ac:dyDescent="0.3">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4" x14ac:dyDescent="0.3">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4" x14ac:dyDescent="0.3">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4" x14ac:dyDescent="0.3">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4" x14ac:dyDescent="0.3">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4" x14ac:dyDescent="0.3">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4" x14ac:dyDescent="0.3">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4" x14ac:dyDescent="0.3">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4" x14ac:dyDescent="0.3">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4" x14ac:dyDescent="0.3">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4" x14ac:dyDescent="0.3">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4" x14ac:dyDescent="0.3">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4" x14ac:dyDescent="0.3">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4" x14ac:dyDescent="0.3">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4" x14ac:dyDescent="0.3">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4" x14ac:dyDescent="0.3">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4" x14ac:dyDescent="0.3">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4" x14ac:dyDescent="0.3">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4" x14ac:dyDescent="0.3">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4" x14ac:dyDescent="0.3">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4" x14ac:dyDescent="0.3">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4" x14ac:dyDescent="0.3">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4" x14ac:dyDescent="0.3">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4" x14ac:dyDescent="0.3">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4" x14ac:dyDescent="0.3">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4" x14ac:dyDescent="0.3">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4" x14ac:dyDescent="0.3">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4" x14ac:dyDescent="0.3">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4" x14ac:dyDescent="0.3">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4" x14ac:dyDescent="0.3">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4" x14ac:dyDescent="0.3">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4" x14ac:dyDescent="0.3">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4" x14ac:dyDescent="0.3">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4" x14ac:dyDescent="0.3">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4" x14ac:dyDescent="0.3">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4" x14ac:dyDescent="0.3">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4" x14ac:dyDescent="0.3">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4" x14ac:dyDescent="0.3">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4" x14ac:dyDescent="0.3">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4" x14ac:dyDescent="0.3">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4" x14ac:dyDescent="0.3">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4" x14ac:dyDescent="0.3">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4" x14ac:dyDescent="0.3">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4" x14ac:dyDescent="0.3">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4" x14ac:dyDescent="0.3">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4" x14ac:dyDescent="0.3">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4" x14ac:dyDescent="0.3">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4" x14ac:dyDescent="0.3">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4" x14ac:dyDescent="0.3">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4" x14ac:dyDescent="0.3">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4" x14ac:dyDescent="0.3">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4" x14ac:dyDescent="0.3">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4" x14ac:dyDescent="0.3">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4" x14ac:dyDescent="0.3">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4" x14ac:dyDescent="0.3">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4" x14ac:dyDescent="0.3">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4" x14ac:dyDescent="0.3">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4" x14ac:dyDescent="0.3">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4" x14ac:dyDescent="0.3">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4" x14ac:dyDescent="0.3">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4" x14ac:dyDescent="0.3">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4" x14ac:dyDescent="0.3">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4" x14ac:dyDescent="0.3">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4" x14ac:dyDescent="0.3">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4" x14ac:dyDescent="0.3">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4" x14ac:dyDescent="0.3">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4" x14ac:dyDescent="0.3">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4" x14ac:dyDescent="0.3">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4" x14ac:dyDescent="0.3">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4" x14ac:dyDescent="0.3">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4" x14ac:dyDescent="0.3">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4" x14ac:dyDescent="0.3">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4" x14ac:dyDescent="0.3">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4" x14ac:dyDescent="0.3">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4" x14ac:dyDescent="0.3">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4" x14ac:dyDescent="0.3">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4" x14ac:dyDescent="0.3">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4" x14ac:dyDescent="0.3">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4" x14ac:dyDescent="0.3">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4" x14ac:dyDescent="0.3">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4" x14ac:dyDescent="0.3">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4" x14ac:dyDescent="0.3">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4" x14ac:dyDescent="0.3">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4" x14ac:dyDescent="0.3">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4" x14ac:dyDescent="0.3">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4" x14ac:dyDescent="0.3">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4" x14ac:dyDescent="0.3">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4" x14ac:dyDescent="0.3">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4" x14ac:dyDescent="0.3">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4" x14ac:dyDescent="0.3">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4" x14ac:dyDescent="0.3">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4" x14ac:dyDescent="0.3">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4" x14ac:dyDescent="0.3">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4" x14ac:dyDescent="0.3">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4" x14ac:dyDescent="0.3">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4" x14ac:dyDescent="0.3">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4" x14ac:dyDescent="0.3">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4" x14ac:dyDescent="0.3">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4" x14ac:dyDescent="0.3">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4" x14ac:dyDescent="0.3">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4" x14ac:dyDescent="0.3">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4" x14ac:dyDescent="0.3">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4" x14ac:dyDescent="0.3">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4" x14ac:dyDescent="0.3">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4" x14ac:dyDescent="0.3">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4" x14ac:dyDescent="0.3">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4" x14ac:dyDescent="0.3">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4" x14ac:dyDescent="0.3">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4" x14ac:dyDescent="0.3">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4" x14ac:dyDescent="0.3">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4" x14ac:dyDescent="0.3">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4" x14ac:dyDescent="0.3">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4" x14ac:dyDescent="0.3">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4" x14ac:dyDescent="0.3">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4" x14ac:dyDescent="0.3">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4" x14ac:dyDescent="0.3">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4" x14ac:dyDescent="0.3">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4" x14ac:dyDescent="0.3">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4" x14ac:dyDescent="0.3">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4" x14ac:dyDescent="0.3">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4" x14ac:dyDescent="0.3">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4" x14ac:dyDescent="0.3">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4" x14ac:dyDescent="0.3">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4" x14ac:dyDescent="0.3">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4" x14ac:dyDescent="0.3">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4" x14ac:dyDescent="0.3">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4" x14ac:dyDescent="0.3">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4" x14ac:dyDescent="0.3">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4" x14ac:dyDescent="0.3">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4" x14ac:dyDescent="0.3">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4" x14ac:dyDescent="0.3">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4" x14ac:dyDescent="0.3">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4" x14ac:dyDescent="0.3">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4" x14ac:dyDescent="0.3">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4" x14ac:dyDescent="0.3">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4" x14ac:dyDescent="0.3">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4" x14ac:dyDescent="0.3">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4" x14ac:dyDescent="0.3">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4" x14ac:dyDescent="0.3">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4" x14ac:dyDescent="0.3">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4" x14ac:dyDescent="0.3">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4" x14ac:dyDescent="0.3">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4" x14ac:dyDescent="0.3">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4" x14ac:dyDescent="0.3">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4" x14ac:dyDescent="0.3">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4" x14ac:dyDescent="0.3">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4" x14ac:dyDescent="0.3">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4" x14ac:dyDescent="0.3">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4" x14ac:dyDescent="0.3">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4" x14ac:dyDescent="0.3">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4" x14ac:dyDescent="0.3">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4" x14ac:dyDescent="0.3">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4" x14ac:dyDescent="0.3">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4" x14ac:dyDescent="0.3">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4" x14ac:dyDescent="0.3">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4" x14ac:dyDescent="0.3">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4" x14ac:dyDescent="0.3">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4" x14ac:dyDescent="0.3">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4" x14ac:dyDescent="0.3">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4" x14ac:dyDescent="0.3">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4" x14ac:dyDescent="0.3">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4" x14ac:dyDescent="0.3">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4" x14ac:dyDescent="0.3">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4" x14ac:dyDescent="0.3">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4" x14ac:dyDescent="0.3">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4" x14ac:dyDescent="0.3">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4" x14ac:dyDescent="0.3">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4" x14ac:dyDescent="0.3">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4" x14ac:dyDescent="0.3">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4" x14ac:dyDescent="0.3">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4" x14ac:dyDescent="0.3">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4" x14ac:dyDescent="0.3">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4" x14ac:dyDescent="0.3">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4" x14ac:dyDescent="0.3">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4" x14ac:dyDescent="0.3">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4" x14ac:dyDescent="0.3">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4" x14ac:dyDescent="0.3">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4" x14ac:dyDescent="0.3">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4" x14ac:dyDescent="0.3">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4" x14ac:dyDescent="0.3">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4" x14ac:dyDescent="0.3">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4" x14ac:dyDescent="0.3">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4" x14ac:dyDescent="0.3">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4" x14ac:dyDescent="0.3">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4" x14ac:dyDescent="0.3">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4" x14ac:dyDescent="0.3">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4" x14ac:dyDescent="0.3">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4" x14ac:dyDescent="0.3">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4" x14ac:dyDescent="0.3">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4" x14ac:dyDescent="0.3">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4" x14ac:dyDescent="0.3">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4" x14ac:dyDescent="0.3">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4" x14ac:dyDescent="0.3">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4" x14ac:dyDescent="0.3">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4" x14ac:dyDescent="0.3">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4" x14ac:dyDescent="0.3">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4" x14ac:dyDescent="0.3">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4" x14ac:dyDescent="0.3">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4" x14ac:dyDescent="0.3">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4" x14ac:dyDescent="0.3">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4" x14ac:dyDescent="0.3">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4" x14ac:dyDescent="0.3">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4" x14ac:dyDescent="0.3">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4" x14ac:dyDescent="0.3">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4" x14ac:dyDescent="0.3">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4" x14ac:dyDescent="0.3">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4" x14ac:dyDescent="0.3">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4" x14ac:dyDescent="0.3">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4" x14ac:dyDescent="0.3">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4" x14ac:dyDescent="0.3">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4" x14ac:dyDescent="0.3">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4" x14ac:dyDescent="0.3">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4" x14ac:dyDescent="0.3">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4" x14ac:dyDescent="0.3">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4" x14ac:dyDescent="0.3">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4" x14ac:dyDescent="0.3">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4" x14ac:dyDescent="0.3">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4" x14ac:dyDescent="0.3">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4" x14ac:dyDescent="0.3">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4" x14ac:dyDescent="0.3">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4" x14ac:dyDescent="0.3">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4" x14ac:dyDescent="0.3">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4" x14ac:dyDescent="0.3">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4" x14ac:dyDescent="0.3">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4" x14ac:dyDescent="0.3">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4" x14ac:dyDescent="0.3">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4" x14ac:dyDescent="0.3">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4" x14ac:dyDescent="0.3">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4" x14ac:dyDescent="0.3">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4" x14ac:dyDescent="0.3">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4" x14ac:dyDescent="0.3">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4" x14ac:dyDescent="0.3">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4" x14ac:dyDescent="0.3">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4" x14ac:dyDescent="0.3">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4" x14ac:dyDescent="0.3">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4" x14ac:dyDescent="0.3">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4" x14ac:dyDescent="0.3">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4" x14ac:dyDescent="0.3">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4" x14ac:dyDescent="0.3">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4" x14ac:dyDescent="0.3">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4" x14ac:dyDescent="0.3">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4" x14ac:dyDescent="0.3">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4" x14ac:dyDescent="0.3">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4" x14ac:dyDescent="0.3">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4" x14ac:dyDescent="0.3">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4" x14ac:dyDescent="0.3">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4" x14ac:dyDescent="0.3">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4" x14ac:dyDescent="0.3">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4" x14ac:dyDescent="0.3">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4" x14ac:dyDescent="0.3">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4" x14ac:dyDescent="0.3">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4" x14ac:dyDescent="0.3">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4" x14ac:dyDescent="0.3">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4" x14ac:dyDescent="0.3">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4" x14ac:dyDescent="0.3">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4" x14ac:dyDescent="0.3">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4" x14ac:dyDescent="0.3">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4" x14ac:dyDescent="0.3">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4" x14ac:dyDescent="0.3">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4" x14ac:dyDescent="0.3">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4" x14ac:dyDescent="0.3">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4" x14ac:dyDescent="0.3">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4" x14ac:dyDescent="0.3">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4" x14ac:dyDescent="0.3">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4" x14ac:dyDescent="0.3">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4" x14ac:dyDescent="0.3">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4" x14ac:dyDescent="0.3">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4" x14ac:dyDescent="0.3">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4" x14ac:dyDescent="0.3">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4" x14ac:dyDescent="0.3">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4" x14ac:dyDescent="0.3">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4" x14ac:dyDescent="0.3">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4" x14ac:dyDescent="0.3">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4" x14ac:dyDescent="0.3">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4" x14ac:dyDescent="0.3">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4" x14ac:dyDescent="0.3">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4" x14ac:dyDescent="0.3">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4" x14ac:dyDescent="0.3">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4" x14ac:dyDescent="0.3">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4" x14ac:dyDescent="0.3">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4" x14ac:dyDescent="0.3">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4" x14ac:dyDescent="0.3">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4" x14ac:dyDescent="0.3">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4" x14ac:dyDescent="0.3">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4" x14ac:dyDescent="0.3">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4" x14ac:dyDescent="0.3">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4" x14ac:dyDescent="0.3">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4" x14ac:dyDescent="0.3">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4" x14ac:dyDescent="0.3">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4" x14ac:dyDescent="0.3">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4" x14ac:dyDescent="0.3">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4" x14ac:dyDescent="0.3">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4" x14ac:dyDescent="0.3">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4" x14ac:dyDescent="0.3">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4" x14ac:dyDescent="0.3">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4" x14ac:dyDescent="0.3">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4" x14ac:dyDescent="0.3">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4" x14ac:dyDescent="0.3">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4" x14ac:dyDescent="0.3">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4" x14ac:dyDescent="0.3">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4" x14ac:dyDescent="0.3">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4" x14ac:dyDescent="0.3">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4" x14ac:dyDescent="0.3">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4" x14ac:dyDescent="0.3">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4" x14ac:dyDescent="0.3">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4" x14ac:dyDescent="0.3">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4" x14ac:dyDescent="0.3">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4" x14ac:dyDescent="0.3">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4" x14ac:dyDescent="0.3">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4" x14ac:dyDescent="0.3">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4" x14ac:dyDescent="0.3">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4" x14ac:dyDescent="0.3">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4" x14ac:dyDescent="0.3">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4" x14ac:dyDescent="0.3">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4" x14ac:dyDescent="0.3">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4" x14ac:dyDescent="0.3">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4" x14ac:dyDescent="0.3">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4" x14ac:dyDescent="0.3">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4" x14ac:dyDescent="0.3">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4" x14ac:dyDescent="0.3">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4" x14ac:dyDescent="0.3">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4" x14ac:dyDescent="0.3">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4" x14ac:dyDescent="0.3">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4" x14ac:dyDescent="0.3">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4" x14ac:dyDescent="0.3">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4" x14ac:dyDescent="0.3">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4" x14ac:dyDescent="0.3">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4" x14ac:dyDescent="0.3">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4" x14ac:dyDescent="0.3">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4" x14ac:dyDescent="0.3">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4" x14ac:dyDescent="0.3">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4" x14ac:dyDescent="0.3">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4" x14ac:dyDescent="0.3">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4" x14ac:dyDescent="0.3">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4" x14ac:dyDescent="0.3">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4" x14ac:dyDescent="0.3">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4" x14ac:dyDescent="0.3">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4" x14ac:dyDescent="0.3">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4" x14ac:dyDescent="0.3">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4" x14ac:dyDescent="0.3">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4" x14ac:dyDescent="0.3">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4" x14ac:dyDescent="0.3">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4" x14ac:dyDescent="0.3">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4" x14ac:dyDescent="0.3">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4" x14ac:dyDescent="0.3">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4" x14ac:dyDescent="0.3">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4" x14ac:dyDescent="0.3">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4" x14ac:dyDescent="0.3">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4" x14ac:dyDescent="0.3">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4" x14ac:dyDescent="0.3">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4" x14ac:dyDescent="0.3">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4" x14ac:dyDescent="0.3">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4" x14ac:dyDescent="0.3">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4" x14ac:dyDescent="0.3">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4" x14ac:dyDescent="0.3">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4" x14ac:dyDescent="0.3">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4" x14ac:dyDescent="0.3">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4" x14ac:dyDescent="0.3">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4" x14ac:dyDescent="0.3">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4" x14ac:dyDescent="0.3">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4" x14ac:dyDescent="0.3">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4" x14ac:dyDescent="0.3">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4" x14ac:dyDescent="0.3">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4" x14ac:dyDescent="0.3">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4" x14ac:dyDescent="0.3">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4" x14ac:dyDescent="0.3">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4" x14ac:dyDescent="0.3">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4" x14ac:dyDescent="0.3">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4" x14ac:dyDescent="0.3">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4" x14ac:dyDescent="0.3">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4" x14ac:dyDescent="0.3">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4" x14ac:dyDescent="0.3">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4" x14ac:dyDescent="0.3">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4" x14ac:dyDescent="0.3">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4" x14ac:dyDescent="0.3">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4" x14ac:dyDescent="0.3">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4" x14ac:dyDescent="0.3">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4" x14ac:dyDescent="0.3">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4" x14ac:dyDescent="0.3">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4" x14ac:dyDescent="0.3">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4" x14ac:dyDescent="0.3">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4" x14ac:dyDescent="0.3">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4" x14ac:dyDescent="0.3">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4" x14ac:dyDescent="0.3">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4" x14ac:dyDescent="0.3">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4" x14ac:dyDescent="0.3">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4" x14ac:dyDescent="0.3">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4" x14ac:dyDescent="0.3">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4" x14ac:dyDescent="0.3">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4" x14ac:dyDescent="0.3">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4" x14ac:dyDescent="0.3">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4" x14ac:dyDescent="0.3">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4" x14ac:dyDescent="0.3">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4" x14ac:dyDescent="0.3">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4" x14ac:dyDescent="0.3">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4" x14ac:dyDescent="0.3">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4" x14ac:dyDescent="0.3">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4" x14ac:dyDescent="0.3">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4" x14ac:dyDescent="0.3">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4" x14ac:dyDescent="0.3">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4" x14ac:dyDescent="0.3">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4" x14ac:dyDescent="0.3">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4" x14ac:dyDescent="0.3">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4" x14ac:dyDescent="0.3">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4" x14ac:dyDescent="0.3">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4" x14ac:dyDescent="0.3">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4" x14ac:dyDescent="0.3">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4" x14ac:dyDescent="0.3">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4" x14ac:dyDescent="0.3">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4" x14ac:dyDescent="0.3">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4" x14ac:dyDescent="0.3">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4" x14ac:dyDescent="0.3">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4" x14ac:dyDescent="0.3">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4" x14ac:dyDescent="0.3">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4" x14ac:dyDescent="0.3">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4" x14ac:dyDescent="0.3">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4" x14ac:dyDescent="0.3">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4" x14ac:dyDescent="0.3">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4" x14ac:dyDescent="0.3">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4" x14ac:dyDescent="0.3">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4" x14ac:dyDescent="0.3">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4" x14ac:dyDescent="0.3">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4" x14ac:dyDescent="0.3">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4" x14ac:dyDescent="0.3">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4" x14ac:dyDescent="0.3">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4" x14ac:dyDescent="0.3">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4" x14ac:dyDescent="0.3">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4" x14ac:dyDescent="0.3">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4" x14ac:dyDescent="0.3">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4" x14ac:dyDescent="0.3">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4" x14ac:dyDescent="0.3">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4" x14ac:dyDescent="0.3">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4" x14ac:dyDescent="0.3">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4" x14ac:dyDescent="0.3">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4" x14ac:dyDescent="0.3">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4" x14ac:dyDescent="0.3">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4" x14ac:dyDescent="0.3">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4" x14ac:dyDescent="0.3">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4" x14ac:dyDescent="0.3">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4" x14ac:dyDescent="0.3">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4" x14ac:dyDescent="0.3">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4" x14ac:dyDescent="0.3">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4" x14ac:dyDescent="0.3">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4" x14ac:dyDescent="0.3">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4" x14ac:dyDescent="0.3">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4" x14ac:dyDescent="0.3">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4" x14ac:dyDescent="0.3">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4" x14ac:dyDescent="0.3">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4" x14ac:dyDescent="0.3">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4" x14ac:dyDescent="0.3">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4" x14ac:dyDescent="0.3">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4" x14ac:dyDescent="0.3">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4" x14ac:dyDescent="0.3">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4" x14ac:dyDescent="0.3">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4" x14ac:dyDescent="0.3">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4" x14ac:dyDescent="0.3">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4" x14ac:dyDescent="0.3">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4" x14ac:dyDescent="0.3">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4" x14ac:dyDescent="0.3">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4" x14ac:dyDescent="0.3">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4" x14ac:dyDescent="0.3">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4" x14ac:dyDescent="0.3">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4" x14ac:dyDescent="0.3">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4" x14ac:dyDescent="0.3">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4" x14ac:dyDescent="0.3">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4" x14ac:dyDescent="0.3">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4" x14ac:dyDescent="0.3">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4" x14ac:dyDescent="0.3">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4" x14ac:dyDescent="0.3">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4" x14ac:dyDescent="0.3">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4" x14ac:dyDescent="0.3">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4" x14ac:dyDescent="0.3">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4" x14ac:dyDescent="0.3">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4" x14ac:dyDescent="0.3">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4" x14ac:dyDescent="0.3">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4" x14ac:dyDescent="0.3">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4" x14ac:dyDescent="0.3">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4" x14ac:dyDescent="0.3">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4" x14ac:dyDescent="0.3">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4" x14ac:dyDescent="0.3">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4" x14ac:dyDescent="0.3">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4" x14ac:dyDescent="0.3">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4" x14ac:dyDescent="0.3">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4" x14ac:dyDescent="0.3">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4" x14ac:dyDescent="0.3">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4" x14ac:dyDescent="0.3">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4" x14ac:dyDescent="0.3">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4" x14ac:dyDescent="0.3">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4" x14ac:dyDescent="0.3">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4" x14ac:dyDescent="0.3">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4" x14ac:dyDescent="0.3">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4" x14ac:dyDescent="0.3">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4" x14ac:dyDescent="0.3">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4" x14ac:dyDescent="0.3">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4" x14ac:dyDescent="0.3">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4" x14ac:dyDescent="0.3">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4" x14ac:dyDescent="0.3">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4" x14ac:dyDescent="0.3">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4" x14ac:dyDescent="0.3">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4" x14ac:dyDescent="0.3">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4" x14ac:dyDescent="0.3">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4" x14ac:dyDescent="0.3">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4" x14ac:dyDescent="0.3">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4" x14ac:dyDescent="0.3">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4" x14ac:dyDescent="0.3">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4" x14ac:dyDescent="0.3">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4" x14ac:dyDescent="0.3">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4" x14ac:dyDescent="0.3">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4" x14ac:dyDescent="0.3">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4" x14ac:dyDescent="0.3">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4" x14ac:dyDescent="0.3">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4" x14ac:dyDescent="0.3">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4" x14ac:dyDescent="0.3">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4" x14ac:dyDescent="0.3">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4" x14ac:dyDescent="0.3">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4" x14ac:dyDescent="0.3">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4" x14ac:dyDescent="0.3">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4" x14ac:dyDescent="0.3">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4" x14ac:dyDescent="0.3">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4" x14ac:dyDescent="0.3">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4" x14ac:dyDescent="0.3">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4" x14ac:dyDescent="0.3">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4" x14ac:dyDescent="0.3">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4" x14ac:dyDescent="0.3">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4" x14ac:dyDescent="0.3">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4" x14ac:dyDescent="0.3">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4" x14ac:dyDescent="0.3">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4" x14ac:dyDescent="0.3">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4" x14ac:dyDescent="0.3">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4" x14ac:dyDescent="0.3">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4" x14ac:dyDescent="0.3">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4" x14ac:dyDescent="0.3">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4" x14ac:dyDescent="0.3">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4" x14ac:dyDescent="0.3">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4" x14ac:dyDescent="0.3">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4" x14ac:dyDescent="0.3">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4" x14ac:dyDescent="0.3">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4" x14ac:dyDescent="0.3">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4" x14ac:dyDescent="0.3">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4" x14ac:dyDescent="0.3">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4" x14ac:dyDescent="0.3">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4" x14ac:dyDescent="0.3">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4" x14ac:dyDescent="0.3">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4" x14ac:dyDescent="0.3">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4" x14ac:dyDescent="0.3">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4" x14ac:dyDescent="0.3">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4" x14ac:dyDescent="0.3">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4" x14ac:dyDescent="0.3">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4" x14ac:dyDescent="0.3">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4" x14ac:dyDescent="0.3">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4" x14ac:dyDescent="0.3">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4" x14ac:dyDescent="0.3">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4" x14ac:dyDescent="0.3">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4" x14ac:dyDescent="0.3">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4" x14ac:dyDescent="0.3">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4" x14ac:dyDescent="0.3">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4" x14ac:dyDescent="0.3">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4" x14ac:dyDescent="0.3">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4" x14ac:dyDescent="0.3">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4" x14ac:dyDescent="0.3">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4" x14ac:dyDescent="0.3">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4" x14ac:dyDescent="0.3">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4" x14ac:dyDescent="0.3">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4" x14ac:dyDescent="0.3">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4" x14ac:dyDescent="0.3">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4" x14ac:dyDescent="0.3">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4" x14ac:dyDescent="0.3">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4" x14ac:dyDescent="0.3">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4" x14ac:dyDescent="0.3">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4" x14ac:dyDescent="0.3">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4" x14ac:dyDescent="0.3">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4" x14ac:dyDescent="0.3">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4" x14ac:dyDescent="0.3">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4" x14ac:dyDescent="0.3">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4" x14ac:dyDescent="0.3">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4" x14ac:dyDescent="0.3">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4" x14ac:dyDescent="0.3">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4" x14ac:dyDescent="0.3">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4" x14ac:dyDescent="0.3">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4" x14ac:dyDescent="0.3">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4" x14ac:dyDescent="0.3">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4" x14ac:dyDescent="0.3">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4" x14ac:dyDescent="0.3">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4" x14ac:dyDescent="0.3">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4" x14ac:dyDescent="0.3">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4" x14ac:dyDescent="0.3">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4" x14ac:dyDescent="0.3">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4" x14ac:dyDescent="0.3">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4" x14ac:dyDescent="0.3">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4" x14ac:dyDescent="0.3">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4" x14ac:dyDescent="0.3">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4" x14ac:dyDescent="0.3">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4" x14ac:dyDescent="0.3">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4" x14ac:dyDescent="0.3">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4" x14ac:dyDescent="0.3">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4" x14ac:dyDescent="0.3">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4" x14ac:dyDescent="0.3">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4" x14ac:dyDescent="0.3">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4" x14ac:dyDescent="0.3">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4" x14ac:dyDescent="0.3">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4" x14ac:dyDescent="0.3">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4" x14ac:dyDescent="0.3">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4" x14ac:dyDescent="0.3">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4" x14ac:dyDescent="0.3">
      <c r="A1001" s="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4" x14ac:dyDescent="0.3">
      <c r="A1002" s="1"/>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4" x14ac:dyDescent="0.3">
      <c r="A1003" s="1"/>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4" x14ac:dyDescent="0.3">
      <c r="A1004" s="1"/>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4" x14ac:dyDescent="0.3">
      <c r="A1005" s="1"/>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1:28" ht="14" x14ac:dyDescent="0.3">
      <c r="A1006" s="1"/>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spans="1:28" ht="14" x14ac:dyDescent="0.3">
      <c r="A1007" s="1"/>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spans="1:28" ht="14" x14ac:dyDescent="0.3">
      <c r="A1008" s="1"/>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spans="1:28" ht="14" x14ac:dyDescent="0.3">
      <c r="A1009" s="1"/>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spans="1:28" ht="14" x14ac:dyDescent="0.3">
      <c r="A1010" s="1"/>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spans="1:28" ht="14" x14ac:dyDescent="0.3">
      <c r="A1011" s="1"/>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spans="1:28" ht="14" x14ac:dyDescent="0.3">
      <c r="A1012" s="1"/>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spans="1:28" ht="14" x14ac:dyDescent="0.3">
      <c r="A1013" s="1"/>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spans="1:28" ht="14" x14ac:dyDescent="0.3">
      <c r="A1014" s="1"/>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sheetData>
  <mergeCells count="5">
    <mergeCell ref="D2:H2"/>
    <mergeCell ref="D3:H3"/>
    <mergeCell ref="D4:H4"/>
    <mergeCell ref="G5:H5"/>
    <mergeCell ref="G6:H6"/>
  </mergeCells>
  <conditionalFormatting sqref="G12:G17">
    <cfRule type="cellIs" dxfId="35" priority="13" operator="equal">
      <formula>"N/A"</formula>
    </cfRule>
    <cfRule type="cellIs" dxfId="34" priority="14" operator="equal">
      <formula>"Untested"</formula>
    </cfRule>
    <cfRule type="cellIs" dxfId="33" priority="15" operator="equal">
      <formula>"Failed"</formula>
    </cfRule>
    <cfRule type="cellIs" dxfId="32" priority="16" operator="equal">
      <formula>"Pass"</formula>
    </cfRule>
  </conditionalFormatting>
  <conditionalFormatting sqref="G19:G20">
    <cfRule type="cellIs" dxfId="31" priority="9" operator="equal">
      <formula>"N/A"</formula>
    </cfRule>
    <cfRule type="cellIs" dxfId="30" priority="10" operator="equal">
      <formula>"Untested"</formula>
    </cfRule>
    <cfRule type="cellIs" dxfId="29" priority="11" operator="equal">
      <formula>"Failed"</formula>
    </cfRule>
    <cfRule type="cellIs" dxfId="28" priority="12" operator="equal">
      <formula>"Pass"</formula>
    </cfRule>
  </conditionalFormatting>
  <conditionalFormatting sqref="G22:G26">
    <cfRule type="cellIs" dxfId="27" priority="5" operator="equal">
      <formula>"N/A"</formula>
    </cfRule>
    <cfRule type="cellIs" dxfId="26" priority="6" operator="equal">
      <formula>"Untested"</formula>
    </cfRule>
    <cfRule type="cellIs" dxfId="25" priority="7" operator="equal">
      <formula>"Failed"</formula>
    </cfRule>
    <cfRule type="cellIs" dxfId="24" priority="8" operator="equal">
      <formula>"Pass"</formula>
    </cfRule>
  </conditionalFormatting>
  <conditionalFormatting sqref="G28:G33">
    <cfRule type="cellIs" dxfId="23" priority="1" operator="equal">
      <formula>"N/A"</formula>
    </cfRule>
    <cfRule type="cellIs" dxfId="22" priority="2" operator="equal">
      <formula>"Untested"</formula>
    </cfRule>
    <cfRule type="cellIs" dxfId="21" priority="3" operator="equal">
      <formula>"Failed"</formula>
    </cfRule>
    <cfRule type="cellIs" dxfId="20" priority="4" operator="equal">
      <formula>"Pass"</formula>
    </cfRule>
  </conditionalFormatting>
  <dataValidations count="1">
    <dataValidation type="list" allowBlank="1" showErrorMessage="1" sqref="G12:G33" xr:uid="{00000000-0002-0000-0500-000000000000}">
      <formula1>"Untested,Pass,Failed,N/A"</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99999"/>
    <outlinePr summaryBelow="0" summaryRight="0"/>
  </sheetPr>
  <dimension ref="A1:AB998"/>
  <sheetViews>
    <sheetView showGridLines="0" workbookViewId="0">
      <pane ySplit="10" topLeftCell="A11" activePane="bottomLeft" state="frozen"/>
      <selection pane="bottomLeft" activeCell="I13" sqref="I13"/>
    </sheetView>
  </sheetViews>
  <sheetFormatPr defaultColWidth="12.6328125" defaultRowHeight="15.75" customHeight="1" x14ac:dyDescent="0.3"/>
  <cols>
    <col min="1" max="1" width="9" style="41" customWidth="1"/>
    <col min="2" max="2" width="18.26953125" style="41" customWidth="1"/>
    <col min="3" max="3" width="16.08984375" style="41" customWidth="1"/>
    <col min="4" max="4" width="25.90625" style="41" customWidth="1"/>
    <col min="5" max="5" width="21" style="41" customWidth="1"/>
    <col min="6" max="6" width="21.453125" style="41" customWidth="1"/>
    <col min="7" max="16384" width="12.6328125" style="41"/>
  </cols>
  <sheetData>
    <row r="1" spans="1:28" ht="14" x14ac:dyDescent="0.3">
      <c r="A1" s="40"/>
      <c r="B1" s="40"/>
      <c r="C1" s="59"/>
      <c r="D1" s="59"/>
      <c r="E1" s="59"/>
      <c r="F1" s="59"/>
      <c r="G1" s="59"/>
      <c r="H1" s="59"/>
      <c r="I1" s="40"/>
      <c r="J1" s="40"/>
      <c r="K1" s="40"/>
      <c r="L1" s="40"/>
      <c r="M1" s="40"/>
      <c r="N1" s="40"/>
      <c r="O1" s="40"/>
      <c r="P1" s="40"/>
      <c r="Q1" s="40"/>
      <c r="R1" s="40"/>
      <c r="S1" s="40"/>
      <c r="T1" s="40"/>
      <c r="U1" s="40"/>
      <c r="V1" s="40"/>
      <c r="W1" s="40"/>
      <c r="X1" s="40"/>
      <c r="Y1" s="40"/>
      <c r="Z1" s="40"/>
      <c r="AA1" s="40"/>
      <c r="AB1" s="40"/>
    </row>
    <row r="2" spans="1:28" ht="14" x14ac:dyDescent="0.3">
      <c r="A2" s="40"/>
      <c r="B2" s="40"/>
      <c r="C2" s="60" t="s">
        <v>59</v>
      </c>
      <c r="D2" s="133" t="s">
        <v>39</v>
      </c>
      <c r="E2" s="134"/>
      <c r="F2" s="134"/>
      <c r="G2" s="134"/>
      <c r="H2" s="135"/>
      <c r="I2" s="40"/>
      <c r="J2" s="40"/>
      <c r="K2" s="40"/>
      <c r="L2" s="40"/>
      <c r="M2" s="40"/>
      <c r="N2" s="40"/>
      <c r="O2" s="40"/>
      <c r="P2" s="40"/>
      <c r="Q2" s="40"/>
      <c r="R2" s="40"/>
      <c r="S2" s="40"/>
      <c r="T2" s="40"/>
      <c r="U2" s="40"/>
      <c r="V2" s="40"/>
      <c r="W2" s="40"/>
      <c r="X2" s="40"/>
      <c r="Y2" s="40"/>
      <c r="Z2" s="40"/>
      <c r="AA2" s="40"/>
      <c r="AB2" s="40"/>
    </row>
    <row r="3" spans="1:28" ht="15" customHeight="1" x14ac:dyDescent="0.3">
      <c r="A3" s="40"/>
      <c r="B3" s="40"/>
      <c r="C3" s="60" t="s">
        <v>60</v>
      </c>
      <c r="D3" s="133" t="s">
        <v>204</v>
      </c>
      <c r="E3" s="134"/>
      <c r="F3" s="134"/>
      <c r="G3" s="134"/>
      <c r="H3" s="135"/>
      <c r="I3" s="61"/>
      <c r="J3" s="61"/>
      <c r="K3" s="61"/>
      <c r="L3" s="61"/>
      <c r="M3" s="61"/>
      <c r="N3" s="61"/>
      <c r="O3" s="61"/>
      <c r="P3" s="61"/>
      <c r="Q3" s="61"/>
      <c r="R3" s="61"/>
      <c r="S3" s="61"/>
      <c r="T3" s="61"/>
      <c r="U3" s="61"/>
      <c r="V3" s="61"/>
      <c r="W3" s="61"/>
      <c r="X3" s="61"/>
      <c r="Y3" s="61"/>
      <c r="Z3" s="61"/>
      <c r="AA3" s="61"/>
      <c r="AB3" s="61"/>
    </row>
    <row r="4" spans="1:28" ht="14" x14ac:dyDescent="0.3">
      <c r="A4" s="40"/>
      <c r="B4" s="40"/>
      <c r="C4" s="60" t="s">
        <v>62</v>
      </c>
      <c r="D4" s="133" t="s">
        <v>3</v>
      </c>
      <c r="E4" s="134"/>
      <c r="F4" s="134"/>
      <c r="G4" s="134"/>
      <c r="H4" s="135"/>
      <c r="I4" s="61"/>
      <c r="J4" s="61"/>
      <c r="K4" s="61"/>
      <c r="L4" s="61"/>
      <c r="M4" s="61"/>
      <c r="N4" s="61"/>
      <c r="O4" s="61"/>
      <c r="P4" s="61"/>
      <c r="Q4" s="61"/>
      <c r="R4" s="61"/>
      <c r="S4" s="61"/>
      <c r="T4" s="61"/>
      <c r="U4" s="61"/>
      <c r="V4" s="61"/>
      <c r="W4" s="61"/>
      <c r="X4" s="61"/>
      <c r="Y4" s="61"/>
      <c r="Z4" s="61"/>
      <c r="AA4" s="61"/>
      <c r="AB4" s="61"/>
    </row>
    <row r="5" spans="1:28" ht="14" x14ac:dyDescent="0.3">
      <c r="A5" s="40"/>
      <c r="B5" s="40"/>
      <c r="C5" s="62" t="s">
        <v>50</v>
      </c>
      <c r="D5" s="63" t="s">
        <v>51</v>
      </c>
      <c r="E5" s="63" t="s">
        <v>52</v>
      </c>
      <c r="F5" s="63" t="s">
        <v>53</v>
      </c>
      <c r="G5" s="136" t="s">
        <v>63</v>
      </c>
      <c r="H5" s="135"/>
      <c r="I5" s="61"/>
      <c r="J5" s="61"/>
      <c r="K5" s="61"/>
      <c r="L5" s="61"/>
      <c r="M5" s="61"/>
      <c r="N5" s="61"/>
      <c r="O5" s="61"/>
      <c r="P5" s="61"/>
      <c r="Q5" s="61"/>
      <c r="R5" s="61"/>
      <c r="S5" s="61"/>
      <c r="T5" s="61"/>
      <c r="U5" s="61"/>
      <c r="V5" s="61"/>
      <c r="W5" s="61"/>
      <c r="X5" s="61"/>
      <c r="Y5" s="61"/>
      <c r="Z5" s="61"/>
      <c r="AA5" s="61"/>
      <c r="AB5" s="61"/>
    </row>
    <row r="6" spans="1:28" ht="14" x14ac:dyDescent="0.3">
      <c r="A6" s="40"/>
      <c r="B6" s="40"/>
      <c r="C6" s="64">
        <f>COUNTIF($G$12:$G$996,"Pass")</f>
        <v>4</v>
      </c>
      <c r="D6" s="65">
        <f>COUNTIF($G$12:$G$996,"Failed")</f>
        <v>0</v>
      </c>
      <c r="E6" s="65">
        <f>COUNTIF($G$12:$G$996,"Untested")</f>
        <v>0</v>
      </c>
      <c r="F6" s="65">
        <f>COUNTIF($G$12:$G$996,"N/A")</f>
        <v>1</v>
      </c>
      <c r="G6" s="137">
        <f>COUNTA(B:B)-1</f>
        <v>5</v>
      </c>
      <c r="H6" s="138"/>
      <c r="I6" s="61"/>
      <c r="J6" s="61"/>
      <c r="K6" s="61"/>
      <c r="L6" s="61"/>
      <c r="M6" s="61"/>
      <c r="N6" s="61"/>
      <c r="O6" s="61"/>
      <c r="P6" s="61"/>
      <c r="Q6" s="61"/>
      <c r="R6" s="61"/>
      <c r="S6" s="61"/>
      <c r="T6" s="61"/>
      <c r="U6" s="61"/>
      <c r="V6" s="61"/>
      <c r="W6" s="61"/>
      <c r="X6" s="61"/>
      <c r="Y6" s="61"/>
      <c r="Z6" s="61"/>
      <c r="AA6" s="61"/>
      <c r="AB6" s="61"/>
    </row>
    <row r="7" spans="1:28" ht="14" x14ac:dyDescent="0.3">
      <c r="A7" s="40"/>
      <c r="B7" s="40"/>
      <c r="C7" s="40"/>
      <c r="D7" s="40"/>
      <c r="E7" s="40"/>
      <c r="F7" s="40"/>
      <c r="G7" s="40"/>
      <c r="H7" s="61"/>
      <c r="I7" s="61"/>
      <c r="J7" s="61"/>
      <c r="K7" s="61"/>
      <c r="L7" s="61"/>
      <c r="M7" s="61"/>
      <c r="N7" s="61"/>
      <c r="O7" s="61"/>
      <c r="P7" s="61"/>
      <c r="Q7" s="61"/>
      <c r="R7" s="61"/>
      <c r="S7" s="61"/>
      <c r="T7" s="61"/>
      <c r="U7" s="61"/>
      <c r="V7" s="61"/>
      <c r="W7" s="61"/>
      <c r="X7" s="61"/>
      <c r="Y7" s="61"/>
      <c r="Z7" s="61"/>
      <c r="AA7" s="61"/>
      <c r="AB7" s="61"/>
    </row>
    <row r="8" spans="1:28" ht="14" x14ac:dyDescent="0.3">
      <c r="A8" s="40"/>
      <c r="B8" s="40"/>
      <c r="C8" s="40"/>
      <c r="D8" s="40"/>
      <c r="E8" s="40"/>
      <c r="F8" s="40"/>
      <c r="G8" s="40"/>
      <c r="H8" s="61"/>
      <c r="I8" s="61"/>
      <c r="J8" s="61"/>
      <c r="K8" s="61"/>
      <c r="L8" s="61"/>
      <c r="M8" s="61"/>
      <c r="N8" s="61"/>
      <c r="O8" s="61"/>
      <c r="P8" s="61"/>
      <c r="Q8" s="61"/>
      <c r="R8" s="61"/>
      <c r="S8" s="61"/>
      <c r="T8" s="61"/>
      <c r="U8" s="61"/>
      <c r="V8" s="61"/>
      <c r="W8" s="61"/>
      <c r="X8" s="61"/>
      <c r="Y8" s="61"/>
      <c r="Z8" s="61"/>
      <c r="AA8" s="61"/>
      <c r="AB8" s="61"/>
    </row>
    <row r="9" spans="1:28" ht="14" x14ac:dyDescent="0.3">
      <c r="A9" s="40"/>
      <c r="B9" s="66"/>
      <c r="C9" s="66"/>
      <c r="D9" s="66"/>
      <c r="E9" s="66"/>
      <c r="F9" s="66"/>
      <c r="G9" s="66"/>
      <c r="H9" s="66"/>
      <c r="I9" s="66"/>
      <c r="J9" s="61"/>
      <c r="K9" s="61"/>
      <c r="L9" s="61"/>
      <c r="M9" s="61"/>
      <c r="N9" s="61"/>
      <c r="O9" s="61"/>
      <c r="P9" s="61"/>
      <c r="Q9" s="61"/>
      <c r="R9" s="61"/>
      <c r="S9" s="61"/>
      <c r="T9" s="61"/>
      <c r="U9" s="61"/>
      <c r="V9" s="61"/>
      <c r="W9" s="61"/>
      <c r="X9" s="61"/>
      <c r="Y9" s="61"/>
      <c r="Z9" s="61"/>
      <c r="AA9" s="61"/>
      <c r="AB9" s="61"/>
    </row>
    <row r="10" spans="1:28" ht="28" x14ac:dyDescent="0.3">
      <c r="A10" s="40"/>
      <c r="B10" s="70" t="s">
        <v>64</v>
      </c>
      <c r="C10" s="71" t="s">
        <v>65</v>
      </c>
      <c r="D10" s="71" t="s">
        <v>66</v>
      </c>
      <c r="E10" s="71" t="s">
        <v>67</v>
      </c>
      <c r="F10" s="71" t="s">
        <v>68</v>
      </c>
      <c r="G10" s="71" t="s">
        <v>69</v>
      </c>
      <c r="H10" s="71" t="s">
        <v>70</v>
      </c>
      <c r="I10" s="71" t="s">
        <v>71</v>
      </c>
      <c r="J10" s="61"/>
      <c r="K10" s="61"/>
      <c r="L10" s="61"/>
      <c r="M10" s="61"/>
      <c r="N10" s="61"/>
      <c r="O10" s="61"/>
      <c r="P10" s="61"/>
      <c r="Q10" s="61"/>
      <c r="R10" s="61"/>
      <c r="S10" s="61"/>
      <c r="T10" s="61"/>
      <c r="U10" s="61"/>
      <c r="V10" s="61"/>
      <c r="W10" s="61"/>
      <c r="X10" s="61"/>
      <c r="Y10" s="61"/>
      <c r="Z10" s="61"/>
      <c r="AA10" s="61"/>
      <c r="AB10" s="61"/>
    </row>
    <row r="11" spans="1:28" ht="14" x14ac:dyDescent="0.3">
      <c r="A11" s="40"/>
      <c r="B11" s="72"/>
      <c r="C11" s="81" t="s">
        <v>38</v>
      </c>
      <c r="D11" s="73"/>
      <c r="E11" s="73"/>
      <c r="F11" s="73"/>
      <c r="G11" s="73"/>
      <c r="H11" s="73"/>
      <c r="I11" s="74"/>
      <c r="J11" s="61"/>
      <c r="K11" s="61"/>
      <c r="L11" s="61"/>
      <c r="M11" s="61"/>
      <c r="N11" s="61"/>
      <c r="O11" s="61"/>
      <c r="P11" s="61"/>
      <c r="Q11" s="61"/>
      <c r="R11" s="61"/>
      <c r="S11" s="61"/>
      <c r="T11" s="61"/>
      <c r="U11" s="61"/>
      <c r="V11" s="61"/>
      <c r="W11" s="61"/>
      <c r="X11" s="61"/>
      <c r="Y11" s="61"/>
      <c r="Z11" s="61"/>
      <c r="AA11" s="61"/>
      <c r="AB11" s="61"/>
    </row>
    <row r="12" spans="1:28" ht="112" x14ac:dyDescent="0.3">
      <c r="A12" s="40"/>
      <c r="B12" s="69" t="str">
        <f t="shared" ref="B12:B16" si="0">IF(C12&lt;&gt;"", "["&amp;$D$2&amp;"-"&amp;TEXT(COUNTA($B$1:B11),"##")&amp;"]","")</f>
        <v>[CustomerModule-1]</v>
      </c>
      <c r="C12" s="79" t="s">
        <v>205</v>
      </c>
      <c r="D12" s="79" t="s">
        <v>206</v>
      </c>
      <c r="E12" s="79" t="s">
        <v>207</v>
      </c>
      <c r="F12" s="79"/>
      <c r="G12" s="76" t="s">
        <v>53</v>
      </c>
      <c r="H12" s="77">
        <v>45096</v>
      </c>
      <c r="I12" s="75" t="s">
        <v>208</v>
      </c>
      <c r="J12" s="67"/>
      <c r="K12" s="67"/>
      <c r="L12" s="67"/>
      <c r="M12" s="67"/>
      <c r="N12" s="67"/>
      <c r="O12" s="67"/>
      <c r="P12" s="67"/>
      <c r="Q12" s="67"/>
      <c r="R12" s="67"/>
      <c r="S12" s="67"/>
      <c r="T12" s="67"/>
      <c r="U12" s="67"/>
      <c r="V12" s="67"/>
      <c r="W12" s="67"/>
      <c r="X12" s="67"/>
      <c r="Y12" s="67"/>
      <c r="Z12" s="67"/>
      <c r="AA12" s="67"/>
      <c r="AB12" s="40"/>
    </row>
    <row r="13" spans="1:28" ht="126" x14ac:dyDescent="0.3">
      <c r="A13" s="40"/>
      <c r="B13" s="69" t="str">
        <f t="shared" si="0"/>
        <v>[CustomerModule-2]</v>
      </c>
      <c r="C13" s="79" t="s">
        <v>209</v>
      </c>
      <c r="D13" s="79" t="s">
        <v>210</v>
      </c>
      <c r="E13" s="79" t="s">
        <v>211</v>
      </c>
      <c r="F13" s="79" t="str">
        <f>"Test case "&amp;$B$12&amp;" pass."</f>
        <v>Test case [CustomerModule-1] pass.</v>
      </c>
      <c r="G13" s="76" t="s">
        <v>50</v>
      </c>
      <c r="H13" s="77">
        <v>45096</v>
      </c>
      <c r="I13" s="75"/>
      <c r="J13" s="67"/>
      <c r="K13" s="67"/>
      <c r="L13" s="67"/>
      <c r="M13" s="67"/>
      <c r="N13" s="67"/>
      <c r="O13" s="67"/>
      <c r="P13" s="67"/>
      <c r="Q13" s="67"/>
      <c r="R13" s="67"/>
      <c r="S13" s="67"/>
      <c r="T13" s="67"/>
      <c r="U13" s="67"/>
      <c r="V13" s="67"/>
      <c r="W13" s="67"/>
      <c r="X13" s="67"/>
      <c r="Y13" s="67"/>
      <c r="Z13" s="67"/>
      <c r="AA13" s="67"/>
      <c r="AB13" s="40"/>
    </row>
    <row r="14" spans="1:28" ht="112" x14ac:dyDescent="0.3">
      <c r="A14" s="40"/>
      <c r="B14" s="69" t="str">
        <f t="shared" si="0"/>
        <v>[CustomerModule-3]</v>
      </c>
      <c r="C14" s="79" t="s">
        <v>212</v>
      </c>
      <c r="D14" s="79" t="s">
        <v>213</v>
      </c>
      <c r="E14" s="79" t="s">
        <v>91</v>
      </c>
      <c r="F14" s="79"/>
      <c r="G14" s="76" t="s">
        <v>50</v>
      </c>
      <c r="H14" s="77">
        <v>45096</v>
      </c>
      <c r="I14" s="75"/>
      <c r="J14" s="67"/>
      <c r="K14" s="67"/>
      <c r="L14" s="67"/>
      <c r="M14" s="67"/>
      <c r="N14" s="67"/>
      <c r="O14" s="67"/>
      <c r="P14" s="67"/>
      <c r="Q14" s="67"/>
      <c r="R14" s="67"/>
      <c r="S14" s="67"/>
      <c r="T14" s="67"/>
      <c r="U14" s="67"/>
      <c r="V14" s="67"/>
      <c r="W14" s="67"/>
      <c r="X14" s="67"/>
      <c r="Y14" s="67"/>
      <c r="Z14" s="67"/>
      <c r="AA14" s="67"/>
      <c r="AB14" s="40"/>
    </row>
    <row r="15" spans="1:28" ht="140" x14ac:dyDescent="0.3">
      <c r="A15" s="40"/>
      <c r="B15" s="69" t="str">
        <f t="shared" si="0"/>
        <v>[CustomerModule-4]</v>
      </c>
      <c r="C15" s="57" t="s">
        <v>214</v>
      </c>
      <c r="D15" s="58" t="s">
        <v>215</v>
      </c>
      <c r="E15" s="79" t="s">
        <v>91</v>
      </c>
      <c r="F15" s="80"/>
      <c r="G15" s="76" t="s">
        <v>50</v>
      </c>
      <c r="H15" s="77">
        <v>45096</v>
      </c>
      <c r="I15" s="78"/>
      <c r="J15" s="67"/>
      <c r="K15" s="67"/>
      <c r="L15" s="67"/>
      <c r="M15" s="67"/>
      <c r="N15" s="67"/>
      <c r="O15" s="67"/>
      <c r="P15" s="67"/>
      <c r="Q15" s="67"/>
      <c r="R15" s="67"/>
      <c r="S15" s="67"/>
      <c r="T15" s="67"/>
      <c r="U15" s="67"/>
      <c r="V15" s="67"/>
      <c r="W15" s="67"/>
      <c r="X15" s="67"/>
      <c r="Y15" s="67"/>
      <c r="Z15" s="67"/>
      <c r="AA15" s="67"/>
      <c r="AB15" s="40"/>
    </row>
    <row r="16" spans="1:28" ht="112" x14ac:dyDescent="0.3">
      <c r="A16" s="40"/>
      <c r="B16" s="69" t="str">
        <f t="shared" si="0"/>
        <v>[CustomerModule-5]</v>
      </c>
      <c r="C16" s="79" t="s">
        <v>201</v>
      </c>
      <c r="D16" s="79" t="s">
        <v>216</v>
      </c>
      <c r="E16" s="79" t="s">
        <v>217</v>
      </c>
      <c r="F16" s="79" t="str">
        <f>"Test case "&amp;$B$12&amp;" pass."</f>
        <v>Test case [CustomerModule-1] pass.</v>
      </c>
      <c r="G16" s="76" t="s">
        <v>50</v>
      </c>
      <c r="H16" s="77">
        <v>45096</v>
      </c>
      <c r="I16" s="75"/>
      <c r="J16" s="67"/>
      <c r="K16" s="61"/>
      <c r="L16" s="61"/>
      <c r="M16" s="61"/>
      <c r="N16" s="61"/>
      <c r="O16" s="61"/>
      <c r="P16" s="61"/>
      <c r="Q16" s="61"/>
      <c r="R16" s="61"/>
      <c r="S16" s="61"/>
      <c r="T16" s="61"/>
      <c r="U16" s="61"/>
      <c r="V16" s="61"/>
      <c r="W16" s="61"/>
      <c r="X16" s="61"/>
      <c r="Y16" s="61"/>
      <c r="Z16" s="61"/>
      <c r="AA16" s="61"/>
      <c r="AB16" s="61"/>
    </row>
    <row r="17" spans="1:28" ht="14" x14ac:dyDescent="0.3">
      <c r="A17" s="40"/>
      <c r="B17" s="61"/>
      <c r="C17" s="61"/>
      <c r="D17" s="61"/>
      <c r="E17" s="61"/>
      <c r="F17" s="61"/>
      <c r="G17" s="68"/>
      <c r="H17" s="61"/>
      <c r="I17" s="61"/>
      <c r="J17" s="61"/>
      <c r="K17" s="61"/>
      <c r="L17" s="61"/>
      <c r="M17" s="61"/>
      <c r="N17" s="61"/>
      <c r="O17" s="61"/>
      <c r="P17" s="61"/>
      <c r="Q17" s="61"/>
      <c r="R17" s="61"/>
      <c r="S17" s="61"/>
      <c r="T17" s="61"/>
      <c r="U17" s="61"/>
      <c r="V17" s="61"/>
      <c r="W17" s="61"/>
      <c r="X17" s="61"/>
      <c r="Y17" s="61"/>
      <c r="Z17" s="61"/>
      <c r="AA17" s="61"/>
      <c r="AB17" s="61"/>
    </row>
    <row r="18" spans="1:28" ht="14" x14ac:dyDescent="0.3">
      <c r="A18" s="40"/>
      <c r="B18" s="61"/>
      <c r="C18" s="61"/>
      <c r="D18" s="61"/>
      <c r="E18" s="61"/>
      <c r="F18" s="61"/>
      <c r="G18" s="68"/>
      <c r="H18" s="61"/>
      <c r="I18" s="61"/>
      <c r="J18" s="61"/>
      <c r="K18" s="61"/>
      <c r="L18" s="61"/>
      <c r="M18" s="61"/>
      <c r="N18" s="61"/>
      <c r="O18" s="61"/>
      <c r="P18" s="61"/>
      <c r="Q18" s="61"/>
      <c r="R18" s="61"/>
      <c r="S18" s="61"/>
      <c r="T18" s="61"/>
      <c r="U18" s="61"/>
      <c r="V18" s="61"/>
      <c r="W18" s="61"/>
      <c r="X18" s="61"/>
      <c r="Y18" s="61"/>
      <c r="Z18" s="61"/>
      <c r="AA18" s="61"/>
      <c r="AB18" s="61"/>
    </row>
    <row r="19" spans="1:28" ht="14" x14ac:dyDescent="0.3">
      <c r="A19" s="40"/>
      <c r="B19" s="61"/>
      <c r="C19" s="61"/>
      <c r="D19" s="61"/>
      <c r="E19" s="61"/>
      <c r="F19" s="61"/>
      <c r="G19" s="68"/>
      <c r="H19" s="61"/>
      <c r="I19" s="61"/>
      <c r="J19" s="61"/>
      <c r="K19" s="61"/>
      <c r="L19" s="61"/>
      <c r="M19" s="61"/>
      <c r="N19" s="61"/>
      <c r="O19" s="61"/>
      <c r="P19" s="61"/>
      <c r="Q19" s="61"/>
      <c r="R19" s="61"/>
      <c r="S19" s="61"/>
      <c r="T19" s="61"/>
      <c r="U19" s="61"/>
      <c r="V19" s="61"/>
      <c r="W19" s="61"/>
      <c r="X19" s="61"/>
      <c r="Y19" s="61"/>
      <c r="Z19" s="61"/>
      <c r="AA19" s="61"/>
      <c r="AB19" s="61"/>
    </row>
    <row r="20" spans="1:28" ht="14" x14ac:dyDescent="0.3">
      <c r="A20" s="40"/>
      <c r="B20" s="61"/>
      <c r="C20" s="61"/>
      <c r="D20" s="61"/>
      <c r="E20" s="61"/>
      <c r="F20" s="61"/>
      <c r="G20" s="68"/>
      <c r="H20" s="61"/>
      <c r="I20" s="61"/>
      <c r="J20" s="61"/>
      <c r="K20" s="61"/>
      <c r="L20" s="61"/>
      <c r="M20" s="61"/>
      <c r="N20" s="61"/>
      <c r="O20" s="61"/>
      <c r="P20" s="61"/>
      <c r="Q20" s="61"/>
      <c r="R20" s="61"/>
      <c r="S20" s="61"/>
      <c r="T20" s="61"/>
      <c r="U20" s="61"/>
      <c r="V20" s="61"/>
      <c r="W20" s="61"/>
      <c r="X20" s="61"/>
      <c r="Y20" s="61"/>
      <c r="Z20" s="61"/>
      <c r="AA20" s="61"/>
      <c r="AB20" s="61"/>
    </row>
    <row r="21" spans="1:28" ht="14" x14ac:dyDescent="0.3">
      <c r="A21" s="40"/>
      <c r="B21" s="61"/>
      <c r="C21" s="61"/>
      <c r="D21" s="61"/>
      <c r="E21" s="61"/>
      <c r="F21" s="61"/>
      <c r="G21" s="68"/>
      <c r="H21" s="61"/>
      <c r="I21" s="61"/>
      <c r="J21" s="61"/>
      <c r="K21" s="61"/>
      <c r="L21" s="61"/>
      <c r="M21" s="61"/>
      <c r="N21" s="61"/>
      <c r="O21" s="61"/>
      <c r="P21" s="61"/>
      <c r="Q21" s="61"/>
      <c r="R21" s="61"/>
      <c r="S21" s="61"/>
      <c r="T21" s="61"/>
      <c r="U21" s="61"/>
      <c r="V21" s="61"/>
      <c r="W21" s="61"/>
      <c r="X21" s="61"/>
      <c r="Y21" s="61"/>
      <c r="Z21" s="61"/>
      <c r="AA21" s="61"/>
      <c r="AB21" s="61"/>
    </row>
    <row r="22" spans="1:28" ht="14" x14ac:dyDescent="0.3">
      <c r="A22" s="40"/>
      <c r="B22" s="61"/>
      <c r="C22" s="61"/>
      <c r="D22" s="61"/>
      <c r="E22" s="61"/>
      <c r="F22" s="61"/>
      <c r="G22" s="68"/>
      <c r="H22" s="61"/>
      <c r="I22" s="61"/>
      <c r="J22" s="61"/>
      <c r="K22" s="61"/>
      <c r="L22" s="61"/>
      <c r="M22" s="61"/>
      <c r="N22" s="61"/>
      <c r="O22" s="61"/>
      <c r="P22" s="61"/>
      <c r="Q22" s="61"/>
      <c r="R22" s="61"/>
      <c r="S22" s="61"/>
      <c r="T22" s="61"/>
      <c r="U22" s="61"/>
      <c r="V22" s="61"/>
      <c r="W22" s="61"/>
      <c r="X22" s="61"/>
      <c r="Y22" s="61"/>
      <c r="Z22" s="61"/>
      <c r="AA22" s="61"/>
      <c r="AB22" s="61"/>
    </row>
    <row r="23" spans="1:28" ht="14" x14ac:dyDescent="0.3">
      <c r="A23" s="40"/>
      <c r="B23" s="61"/>
      <c r="C23" s="61"/>
      <c r="D23" s="61"/>
      <c r="E23" s="61"/>
      <c r="F23" s="61"/>
      <c r="G23" s="68"/>
      <c r="H23" s="61"/>
      <c r="I23" s="61"/>
      <c r="J23" s="61"/>
      <c r="K23" s="61"/>
      <c r="L23" s="61"/>
      <c r="M23" s="61"/>
      <c r="N23" s="61"/>
      <c r="O23" s="61"/>
      <c r="P23" s="61"/>
      <c r="Q23" s="61"/>
      <c r="R23" s="61"/>
      <c r="S23" s="61"/>
      <c r="T23" s="61"/>
      <c r="U23" s="61"/>
      <c r="V23" s="61"/>
      <c r="W23" s="61"/>
      <c r="X23" s="61"/>
      <c r="Y23" s="61"/>
      <c r="Z23" s="61"/>
      <c r="AA23" s="61"/>
      <c r="AB23" s="61"/>
    </row>
    <row r="24" spans="1:28" ht="14" x14ac:dyDescent="0.3">
      <c r="A24" s="40"/>
      <c r="B24" s="61"/>
      <c r="C24" s="61"/>
      <c r="D24" s="61"/>
      <c r="E24" s="61"/>
      <c r="F24" s="61"/>
      <c r="G24" s="68"/>
      <c r="H24" s="61"/>
      <c r="I24" s="61"/>
      <c r="J24" s="61"/>
      <c r="K24" s="61"/>
      <c r="L24" s="61"/>
      <c r="M24" s="61"/>
      <c r="N24" s="61"/>
      <c r="O24" s="61"/>
      <c r="P24" s="61"/>
      <c r="Q24" s="61"/>
      <c r="R24" s="61"/>
      <c r="S24" s="61"/>
      <c r="T24" s="61"/>
      <c r="U24" s="61"/>
      <c r="V24" s="61"/>
      <c r="W24" s="61"/>
      <c r="X24" s="61"/>
      <c r="Y24" s="61"/>
      <c r="Z24" s="61"/>
      <c r="AA24" s="61"/>
      <c r="AB24" s="61"/>
    </row>
    <row r="25" spans="1:28" ht="14" x14ac:dyDescent="0.3">
      <c r="A25" s="40"/>
      <c r="B25" s="61"/>
      <c r="C25" s="61"/>
      <c r="D25" s="61"/>
      <c r="E25" s="61"/>
      <c r="F25" s="61"/>
      <c r="G25" s="68"/>
      <c r="H25" s="61"/>
      <c r="I25" s="61"/>
      <c r="J25" s="61"/>
      <c r="K25" s="61"/>
      <c r="L25" s="61"/>
      <c r="M25" s="61"/>
      <c r="N25" s="61"/>
      <c r="O25" s="61"/>
      <c r="P25" s="61"/>
      <c r="Q25" s="61"/>
      <c r="R25" s="61"/>
      <c r="S25" s="61"/>
      <c r="T25" s="61"/>
      <c r="U25" s="61"/>
      <c r="V25" s="61"/>
      <c r="W25" s="61"/>
      <c r="X25" s="61"/>
      <c r="Y25" s="61"/>
      <c r="Z25" s="61"/>
      <c r="AA25" s="61"/>
      <c r="AB25" s="61"/>
    </row>
    <row r="26" spans="1:28" ht="14" x14ac:dyDescent="0.3">
      <c r="A26" s="40"/>
      <c r="B26" s="61"/>
      <c r="C26" s="61"/>
      <c r="D26" s="61"/>
      <c r="E26" s="61"/>
      <c r="F26" s="61"/>
      <c r="G26" s="68"/>
      <c r="H26" s="61"/>
      <c r="I26" s="61"/>
      <c r="J26" s="61"/>
      <c r="K26" s="61"/>
      <c r="L26" s="61"/>
      <c r="M26" s="61"/>
      <c r="N26" s="61"/>
      <c r="O26" s="61"/>
      <c r="P26" s="61"/>
      <c r="Q26" s="61"/>
      <c r="R26" s="61"/>
      <c r="S26" s="61"/>
      <c r="T26" s="61"/>
      <c r="U26" s="61"/>
      <c r="V26" s="61"/>
      <c r="W26" s="61"/>
      <c r="X26" s="61"/>
      <c r="Y26" s="61"/>
      <c r="Z26" s="61"/>
      <c r="AA26" s="61"/>
      <c r="AB26" s="61"/>
    </row>
    <row r="27" spans="1:28" ht="14" x14ac:dyDescent="0.3">
      <c r="A27" s="40"/>
      <c r="B27" s="61"/>
      <c r="C27" s="61"/>
      <c r="D27" s="61"/>
      <c r="E27" s="61"/>
      <c r="F27" s="61"/>
      <c r="G27" s="68"/>
      <c r="H27" s="61"/>
      <c r="I27" s="61"/>
      <c r="J27" s="61"/>
      <c r="K27" s="61"/>
      <c r="L27" s="61"/>
      <c r="M27" s="61"/>
      <c r="N27" s="61"/>
      <c r="O27" s="61"/>
      <c r="P27" s="61"/>
      <c r="Q27" s="61"/>
      <c r="R27" s="61"/>
      <c r="S27" s="61"/>
      <c r="T27" s="61"/>
      <c r="U27" s="61"/>
      <c r="V27" s="61"/>
      <c r="W27" s="61"/>
      <c r="X27" s="61"/>
      <c r="Y27" s="61"/>
      <c r="Z27" s="61"/>
      <c r="AA27" s="61"/>
      <c r="AB27" s="61"/>
    </row>
    <row r="28" spans="1:28" ht="14" x14ac:dyDescent="0.3">
      <c r="A28" s="40"/>
      <c r="B28" s="61"/>
      <c r="C28" s="61"/>
      <c r="D28" s="61"/>
      <c r="E28" s="61"/>
      <c r="F28" s="61"/>
      <c r="G28" s="68"/>
      <c r="H28" s="61"/>
      <c r="I28" s="61"/>
      <c r="J28" s="61"/>
      <c r="K28" s="61"/>
      <c r="L28" s="61"/>
      <c r="M28" s="61"/>
      <c r="N28" s="61"/>
      <c r="O28" s="61"/>
      <c r="P28" s="61"/>
      <c r="Q28" s="61"/>
      <c r="R28" s="61"/>
      <c r="S28" s="61"/>
      <c r="T28" s="61"/>
      <c r="U28" s="61"/>
      <c r="V28" s="61"/>
      <c r="W28" s="61"/>
      <c r="X28" s="61"/>
      <c r="Y28" s="61"/>
      <c r="Z28" s="61"/>
      <c r="AA28" s="61"/>
      <c r="AB28" s="61"/>
    </row>
    <row r="29" spans="1:28" ht="14" x14ac:dyDescent="0.3">
      <c r="A29" s="40"/>
      <c r="B29" s="61"/>
      <c r="C29" s="61"/>
      <c r="D29" s="61"/>
      <c r="E29" s="61"/>
      <c r="F29" s="61"/>
      <c r="G29" s="68"/>
      <c r="H29" s="61"/>
      <c r="I29" s="61"/>
      <c r="J29" s="61"/>
      <c r="K29" s="61"/>
      <c r="L29" s="61"/>
      <c r="M29" s="61"/>
      <c r="N29" s="61"/>
      <c r="O29" s="61"/>
      <c r="P29" s="61"/>
      <c r="Q29" s="61"/>
      <c r="R29" s="61"/>
      <c r="S29" s="61"/>
      <c r="T29" s="61"/>
      <c r="U29" s="61"/>
      <c r="V29" s="61"/>
      <c r="W29" s="61"/>
      <c r="X29" s="61"/>
      <c r="Y29" s="61"/>
      <c r="Z29" s="61"/>
      <c r="AA29" s="61"/>
      <c r="AB29" s="61"/>
    </row>
    <row r="30" spans="1:28" ht="14" x14ac:dyDescent="0.3">
      <c r="A30" s="40"/>
      <c r="B30" s="61"/>
      <c r="C30" s="61"/>
      <c r="D30" s="61"/>
      <c r="E30" s="61"/>
      <c r="F30" s="61"/>
      <c r="G30" s="68"/>
      <c r="H30" s="61"/>
      <c r="I30" s="61"/>
      <c r="J30" s="61"/>
      <c r="K30" s="61"/>
      <c r="L30" s="61"/>
      <c r="M30" s="61"/>
      <c r="N30" s="61"/>
      <c r="O30" s="61"/>
      <c r="P30" s="61"/>
      <c r="Q30" s="61"/>
      <c r="R30" s="61"/>
      <c r="S30" s="61"/>
      <c r="T30" s="61"/>
      <c r="U30" s="61"/>
      <c r="V30" s="61"/>
      <c r="W30" s="61"/>
      <c r="X30" s="61"/>
      <c r="Y30" s="61"/>
      <c r="Z30" s="61"/>
      <c r="AA30" s="61"/>
      <c r="AB30" s="61"/>
    </row>
    <row r="31" spans="1:28" ht="14" x14ac:dyDescent="0.3">
      <c r="A31" s="40"/>
      <c r="B31" s="61"/>
      <c r="C31" s="61"/>
      <c r="D31" s="61"/>
      <c r="E31" s="61"/>
      <c r="F31" s="61"/>
      <c r="G31" s="68"/>
      <c r="H31" s="61"/>
      <c r="I31" s="61"/>
      <c r="J31" s="61"/>
      <c r="K31" s="61"/>
      <c r="L31" s="61"/>
      <c r="M31" s="61"/>
      <c r="N31" s="61"/>
      <c r="O31" s="61"/>
      <c r="P31" s="61"/>
      <c r="Q31" s="61"/>
      <c r="R31" s="61"/>
      <c r="S31" s="61"/>
      <c r="T31" s="61"/>
      <c r="U31" s="61"/>
      <c r="V31" s="61"/>
      <c r="W31" s="61"/>
      <c r="X31" s="61"/>
      <c r="Y31" s="61"/>
      <c r="Z31" s="61"/>
      <c r="AA31" s="61"/>
      <c r="AB31" s="61"/>
    </row>
    <row r="32" spans="1:28" ht="14" x14ac:dyDescent="0.3">
      <c r="A32" s="40"/>
      <c r="B32" s="61"/>
      <c r="C32" s="61"/>
      <c r="D32" s="61"/>
      <c r="E32" s="61"/>
      <c r="F32" s="61"/>
      <c r="G32" s="68"/>
      <c r="H32" s="61"/>
      <c r="I32" s="61"/>
      <c r="J32" s="61"/>
      <c r="K32" s="61"/>
      <c r="L32" s="61"/>
      <c r="M32" s="61"/>
      <c r="N32" s="61"/>
      <c r="O32" s="61"/>
      <c r="P32" s="61"/>
      <c r="Q32" s="61"/>
      <c r="R32" s="61"/>
      <c r="S32" s="61"/>
      <c r="T32" s="61"/>
      <c r="U32" s="61"/>
      <c r="V32" s="61"/>
      <c r="W32" s="61"/>
      <c r="X32" s="61"/>
      <c r="Y32" s="61"/>
      <c r="Z32" s="61"/>
      <c r="AA32" s="61"/>
      <c r="AB32" s="61"/>
    </row>
    <row r="33" spans="1:28" ht="14" x14ac:dyDescent="0.3">
      <c r="A33" s="40"/>
      <c r="B33" s="61"/>
      <c r="C33" s="61"/>
      <c r="D33" s="61"/>
      <c r="E33" s="61"/>
      <c r="F33" s="61"/>
      <c r="G33" s="68"/>
      <c r="H33" s="61"/>
      <c r="I33" s="61"/>
      <c r="J33" s="61"/>
      <c r="K33" s="61"/>
      <c r="L33" s="61"/>
      <c r="M33" s="61"/>
      <c r="N33" s="61"/>
      <c r="O33" s="61"/>
      <c r="P33" s="61"/>
      <c r="Q33" s="61"/>
      <c r="R33" s="61"/>
      <c r="S33" s="61"/>
      <c r="T33" s="61"/>
      <c r="U33" s="61"/>
      <c r="V33" s="61"/>
      <c r="W33" s="61"/>
      <c r="X33" s="61"/>
      <c r="Y33" s="61"/>
      <c r="Z33" s="61"/>
      <c r="AA33" s="61"/>
      <c r="AB33" s="61"/>
    </row>
    <row r="34" spans="1:28" ht="14" x14ac:dyDescent="0.3">
      <c r="A34" s="40"/>
      <c r="B34" s="61"/>
      <c r="C34" s="61"/>
      <c r="D34" s="61"/>
      <c r="E34" s="61"/>
      <c r="F34" s="61"/>
      <c r="G34" s="68"/>
      <c r="H34" s="61"/>
      <c r="I34" s="61"/>
      <c r="J34" s="61"/>
      <c r="K34" s="61"/>
      <c r="L34" s="61"/>
      <c r="M34" s="61"/>
      <c r="N34" s="61"/>
      <c r="O34" s="61"/>
      <c r="P34" s="61"/>
      <c r="Q34" s="61"/>
      <c r="R34" s="61"/>
      <c r="S34" s="61"/>
      <c r="T34" s="61"/>
      <c r="U34" s="61"/>
      <c r="V34" s="61"/>
      <c r="W34" s="61"/>
      <c r="X34" s="61"/>
      <c r="Y34" s="61"/>
      <c r="Z34" s="61"/>
      <c r="AA34" s="61"/>
      <c r="AB34" s="61"/>
    </row>
    <row r="35" spans="1:28" ht="14" x14ac:dyDescent="0.3">
      <c r="A35" s="40"/>
      <c r="B35" s="61"/>
      <c r="C35" s="61"/>
      <c r="D35" s="61"/>
      <c r="E35" s="61"/>
      <c r="F35" s="61"/>
      <c r="G35" s="68"/>
      <c r="H35" s="61"/>
      <c r="I35" s="61"/>
      <c r="J35" s="61"/>
      <c r="K35" s="61"/>
      <c r="L35" s="61"/>
      <c r="M35" s="61"/>
      <c r="N35" s="61"/>
      <c r="O35" s="61"/>
      <c r="P35" s="61"/>
      <c r="Q35" s="61"/>
      <c r="R35" s="61"/>
      <c r="S35" s="61"/>
      <c r="T35" s="61"/>
      <c r="U35" s="61"/>
      <c r="V35" s="61"/>
      <c r="W35" s="61"/>
      <c r="X35" s="61"/>
      <c r="Y35" s="61"/>
      <c r="Z35" s="61"/>
      <c r="AA35" s="61"/>
      <c r="AB35" s="61"/>
    </row>
    <row r="36" spans="1:28" ht="14" x14ac:dyDescent="0.3">
      <c r="A36" s="40"/>
      <c r="B36" s="61"/>
      <c r="C36" s="61"/>
      <c r="D36" s="61"/>
      <c r="E36" s="61"/>
      <c r="F36" s="61"/>
      <c r="G36" s="68"/>
      <c r="H36" s="61"/>
      <c r="I36" s="61"/>
      <c r="J36" s="61"/>
      <c r="K36" s="61"/>
      <c r="L36" s="61"/>
      <c r="M36" s="61"/>
      <c r="N36" s="61"/>
      <c r="O36" s="61"/>
      <c r="P36" s="61"/>
      <c r="Q36" s="61"/>
      <c r="R36" s="61"/>
      <c r="S36" s="61"/>
      <c r="T36" s="61"/>
      <c r="U36" s="61"/>
      <c r="V36" s="61"/>
      <c r="W36" s="61"/>
      <c r="X36" s="61"/>
      <c r="Y36" s="61"/>
      <c r="Z36" s="61"/>
      <c r="AA36" s="61"/>
      <c r="AB36" s="61"/>
    </row>
    <row r="37" spans="1:28" ht="14" x14ac:dyDescent="0.3">
      <c r="A37" s="40"/>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row>
    <row r="38" spans="1:28" ht="14" x14ac:dyDescent="0.3">
      <c r="A38" s="40"/>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row>
    <row r="39" spans="1:28" ht="14" x14ac:dyDescent="0.3">
      <c r="A39" s="40"/>
      <c r="B39" s="61"/>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row>
    <row r="40" spans="1:28" ht="14" x14ac:dyDescent="0.3">
      <c r="A40" s="40"/>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row>
    <row r="41" spans="1:28" ht="14" x14ac:dyDescent="0.3">
      <c r="A41" s="40"/>
      <c r="B41" s="61"/>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row>
    <row r="42" spans="1:28" ht="14" x14ac:dyDescent="0.3">
      <c r="A42" s="40"/>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row>
    <row r="43" spans="1:28" ht="14" x14ac:dyDescent="0.3">
      <c r="A43" s="40"/>
      <c r="B43" s="61"/>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row>
    <row r="44" spans="1:28" ht="14" x14ac:dyDescent="0.3">
      <c r="A44" s="40"/>
      <c r="B44" s="61"/>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row>
    <row r="45" spans="1:28" ht="14" x14ac:dyDescent="0.3">
      <c r="A45" s="40"/>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row>
    <row r="46" spans="1:28" ht="14" x14ac:dyDescent="0.3">
      <c r="A46" s="40"/>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row>
    <row r="47" spans="1:28" ht="14" x14ac:dyDescent="0.3">
      <c r="A47" s="40"/>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row>
    <row r="48" spans="1:28" ht="14" x14ac:dyDescent="0.3">
      <c r="A48" s="40"/>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row>
    <row r="49" spans="1:28" ht="14" x14ac:dyDescent="0.3">
      <c r="A49" s="40"/>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row>
    <row r="50" spans="1:28" ht="14" x14ac:dyDescent="0.3">
      <c r="A50" s="40"/>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row>
    <row r="51" spans="1:28" ht="14" x14ac:dyDescent="0.3">
      <c r="A51" s="40"/>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row>
    <row r="52" spans="1:28" ht="14" x14ac:dyDescent="0.3">
      <c r="A52" s="40"/>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row>
    <row r="53" spans="1:28" ht="14" x14ac:dyDescent="0.3">
      <c r="A53" s="4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row>
    <row r="54" spans="1:28" ht="14" x14ac:dyDescent="0.3">
      <c r="A54" s="4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row>
    <row r="55" spans="1:28" ht="14" x14ac:dyDescent="0.3">
      <c r="A55" s="4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row>
    <row r="56" spans="1:28" ht="14" x14ac:dyDescent="0.3">
      <c r="A56" s="4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row>
    <row r="57" spans="1:28" ht="14" x14ac:dyDescent="0.3">
      <c r="A57" s="4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row>
    <row r="58" spans="1:28" ht="14" x14ac:dyDescent="0.3">
      <c r="A58" s="4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row>
    <row r="59" spans="1:28" ht="14" x14ac:dyDescent="0.3">
      <c r="A59" s="40"/>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row>
    <row r="60" spans="1:28" ht="14" x14ac:dyDescent="0.3">
      <c r="A60" s="40"/>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row>
    <row r="61" spans="1:28" ht="14" x14ac:dyDescent="0.3">
      <c r="A61" s="40"/>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28" ht="14" x14ac:dyDescent="0.3">
      <c r="A62" s="40"/>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row>
    <row r="63" spans="1:28" ht="14" x14ac:dyDescent="0.3">
      <c r="A63" s="4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row>
    <row r="64" spans="1:28" ht="14" x14ac:dyDescent="0.3">
      <c r="A64" s="40"/>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row>
    <row r="65" spans="1:28" ht="14" x14ac:dyDescent="0.3">
      <c r="A65" s="40"/>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row>
    <row r="66" spans="1:28" ht="14" x14ac:dyDescent="0.3">
      <c r="A66" s="40"/>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row>
    <row r="67" spans="1:28" ht="14" x14ac:dyDescent="0.3">
      <c r="A67" s="40"/>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row>
    <row r="68" spans="1:28" ht="14" x14ac:dyDescent="0.3">
      <c r="A68" s="40"/>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row>
    <row r="69" spans="1:28" ht="14" x14ac:dyDescent="0.3">
      <c r="A69" s="40"/>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row>
    <row r="70" spans="1:28" ht="14" x14ac:dyDescent="0.3">
      <c r="A70" s="40"/>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row>
    <row r="71" spans="1:28" ht="14" x14ac:dyDescent="0.3">
      <c r="A71" s="4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row>
    <row r="72" spans="1:28" ht="14" x14ac:dyDescent="0.3">
      <c r="A72" s="40"/>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row>
    <row r="73" spans="1:28" ht="14" x14ac:dyDescent="0.3">
      <c r="A73" s="40"/>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row>
    <row r="74" spans="1:28" ht="14" x14ac:dyDescent="0.3">
      <c r="A74" s="40"/>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row>
    <row r="75" spans="1:28" ht="14" x14ac:dyDescent="0.3">
      <c r="A75" s="40"/>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row>
    <row r="76" spans="1:28" ht="14" x14ac:dyDescent="0.3">
      <c r="A76" s="40"/>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row>
    <row r="77" spans="1:28" ht="14" x14ac:dyDescent="0.3">
      <c r="A77" s="40"/>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row>
    <row r="78" spans="1:28" ht="14" x14ac:dyDescent="0.3">
      <c r="A78" s="40"/>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row>
    <row r="79" spans="1:28" ht="14" x14ac:dyDescent="0.3">
      <c r="A79" s="40"/>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row>
    <row r="80" spans="1:28" ht="14" x14ac:dyDescent="0.3">
      <c r="A80" s="40"/>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row>
    <row r="81" spans="1:28" ht="14" x14ac:dyDescent="0.3">
      <c r="A81" s="40"/>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row>
    <row r="82" spans="1:28" ht="14" x14ac:dyDescent="0.3">
      <c r="A82" s="40"/>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row>
    <row r="83" spans="1:28" ht="14" x14ac:dyDescent="0.3">
      <c r="A83" s="40"/>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row>
    <row r="84" spans="1:28" ht="14" x14ac:dyDescent="0.3">
      <c r="A84" s="40"/>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row>
    <row r="85" spans="1:28" ht="14" x14ac:dyDescent="0.3">
      <c r="A85" s="40"/>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row>
    <row r="86" spans="1:28" ht="14" x14ac:dyDescent="0.3">
      <c r="A86" s="40"/>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row>
    <row r="87" spans="1:28" ht="14" x14ac:dyDescent="0.3">
      <c r="A87" s="40"/>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row>
    <row r="88" spans="1:28" ht="14" x14ac:dyDescent="0.3">
      <c r="A88" s="40"/>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row>
    <row r="89" spans="1:28" ht="14" x14ac:dyDescent="0.3">
      <c r="A89" s="40"/>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row>
    <row r="90" spans="1:28" ht="14" x14ac:dyDescent="0.3">
      <c r="A90" s="40"/>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row>
    <row r="91" spans="1:28" ht="14" x14ac:dyDescent="0.3">
      <c r="A91" s="40"/>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row>
    <row r="92" spans="1:28" ht="14" x14ac:dyDescent="0.3">
      <c r="A92" s="40"/>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row>
    <row r="93" spans="1:28" ht="14" x14ac:dyDescent="0.3">
      <c r="A93" s="40"/>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row>
    <row r="94" spans="1:28" ht="14" x14ac:dyDescent="0.3">
      <c r="A94" s="40"/>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row>
    <row r="95" spans="1:28" ht="14" x14ac:dyDescent="0.3">
      <c r="A95" s="40"/>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row>
    <row r="96" spans="1:28" ht="14" x14ac:dyDescent="0.3">
      <c r="A96" s="40"/>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row>
    <row r="97" spans="1:28" ht="14" x14ac:dyDescent="0.3">
      <c r="A97" s="40"/>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row>
    <row r="98" spans="1:28" ht="14" x14ac:dyDescent="0.3">
      <c r="A98" s="40"/>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row>
    <row r="99" spans="1:28" ht="14" x14ac:dyDescent="0.3">
      <c r="A99" s="40"/>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row>
    <row r="100" spans="1:28" ht="14" x14ac:dyDescent="0.3">
      <c r="A100" s="40"/>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row>
    <row r="101" spans="1:28" ht="14" x14ac:dyDescent="0.3">
      <c r="A101" s="40"/>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row>
    <row r="102" spans="1:28" ht="14" x14ac:dyDescent="0.3">
      <c r="A102" s="40"/>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row>
    <row r="103" spans="1:28" ht="14" x14ac:dyDescent="0.3">
      <c r="A103" s="40"/>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row>
    <row r="104" spans="1:28" ht="14" x14ac:dyDescent="0.3">
      <c r="A104" s="40"/>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row>
    <row r="105" spans="1:28" ht="14" x14ac:dyDescent="0.3">
      <c r="A105" s="40"/>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row>
    <row r="106" spans="1:28" ht="14" x14ac:dyDescent="0.3">
      <c r="A106" s="40"/>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row>
    <row r="107" spans="1:28" ht="14" x14ac:dyDescent="0.3">
      <c r="A107" s="40"/>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row>
    <row r="108" spans="1:28" ht="14" x14ac:dyDescent="0.3">
      <c r="A108" s="40"/>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row>
    <row r="109" spans="1:28" ht="14" x14ac:dyDescent="0.3">
      <c r="A109" s="40"/>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row>
    <row r="110" spans="1:28" ht="14" x14ac:dyDescent="0.3">
      <c r="A110" s="40"/>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row>
    <row r="111" spans="1:28" ht="14" x14ac:dyDescent="0.3">
      <c r="A111" s="40"/>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row>
    <row r="112" spans="1:28" ht="14" x14ac:dyDescent="0.3">
      <c r="A112" s="40"/>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row>
    <row r="113" spans="1:28" ht="14" x14ac:dyDescent="0.3">
      <c r="A113" s="40"/>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row>
    <row r="114" spans="1:28" ht="14" x14ac:dyDescent="0.3">
      <c r="A114" s="40"/>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row>
    <row r="115" spans="1:28" ht="14" x14ac:dyDescent="0.3">
      <c r="A115" s="40"/>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row>
    <row r="116" spans="1:28" ht="14" x14ac:dyDescent="0.3">
      <c r="A116" s="40"/>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row>
    <row r="117" spans="1:28" ht="14" x14ac:dyDescent="0.3">
      <c r="A117" s="40"/>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row>
    <row r="118" spans="1:28" ht="14" x14ac:dyDescent="0.3">
      <c r="A118" s="40"/>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row>
    <row r="119" spans="1:28" ht="14" x14ac:dyDescent="0.3">
      <c r="A119" s="40"/>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row>
    <row r="120" spans="1:28" ht="14" x14ac:dyDescent="0.3">
      <c r="A120" s="40"/>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row>
    <row r="121" spans="1:28" ht="14" x14ac:dyDescent="0.3">
      <c r="A121" s="40"/>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row>
    <row r="122" spans="1:28" ht="14" x14ac:dyDescent="0.3">
      <c r="A122" s="40"/>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row>
    <row r="123" spans="1:28" ht="14" x14ac:dyDescent="0.3">
      <c r="A123" s="40"/>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row>
    <row r="124" spans="1:28" ht="14" x14ac:dyDescent="0.3">
      <c r="A124" s="40"/>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row>
    <row r="125" spans="1:28" ht="14" x14ac:dyDescent="0.3">
      <c r="A125" s="40"/>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row>
    <row r="126" spans="1:28" ht="14" x14ac:dyDescent="0.3">
      <c r="A126" s="40"/>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row>
    <row r="127" spans="1:28" ht="14" x14ac:dyDescent="0.3">
      <c r="A127" s="40"/>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row>
    <row r="128" spans="1:28" ht="14" x14ac:dyDescent="0.3">
      <c r="A128" s="40"/>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row>
    <row r="129" spans="1:28" ht="14" x14ac:dyDescent="0.3">
      <c r="A129" s="40"/>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row>
    <row r="130" spans="1:28" ht="14" x14ac:dyDescent="0.3">
      <c r="A130" s="40"/>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row>
    <row r="131" spans="1:28" ht="14" x14ac:dyDescent="0.3">
      <c r="A131" s="40"/>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row>
    <row r="132" spans="1:28" ht="14" x14ac:dyDescent="0.3">
      <c r="A132" s="40"/>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row>
    <row r="133" spans="1:28" ht="14" x14ac:dyDescent="0.3">
      <c r="A133" s="40"/>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row>
    <row r="134" spans="1:28" ht="14" x14ac:dyDescent="0.3">
      <c r="A134" s="40"/>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row>
    <row r="135" spans="1:28" ht="14" x14ac:dyDescent="0.3">
      <c r="A135" s="40"/>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row>
    <row r="136" spans="1:28" ht="14" x14ac:dyDescent="0.3">
      <c r="A136" s="40"/>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row>
    <row r="137" spans="1:28" ht="14" x14ac:dyDescent="0.3">
      <c r="A137" s="40"/>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row>
    <row r="138" spans="1:28" ht="14" x14ac:dyDescent="0.3">
      <c r="A138" s="40"/>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row>
    <row r="139" spans="1:28" ht="14" x14ac:dyDescent="0.3">
      <c r="A139" s="40"/>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row>
    <row r="140" spans="1:28" ht="14" x14ac:dyDescent="0.3">
      <c r="A140" s="40"/>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row>
    <row r="141" spans="1:28" ht="14" x14ac:dyDescent="0.3">
      <c r="A141" s="40"/>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row>
    <row r="142" spans="1:28" ht="14" x14ac:dyDescent="0.3">
      <c r="A142" s="40"/>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row>
    <row r="143" spans="1:28" ht="14" x14ac:dyDescent="0.3">
      <c r="A143" s="40"/>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row>
    <row r="144" spans="1:28" ht="14" x14ac:dyDescent="0.3">
      <c r="A144" s="40"/>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row>
    <row r="145" spans="1:28" ht="14" x14ac:dyDescent="0.3">
      <c r="A145" s="40"/>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row>
    <row r="146" spans="1:28" ht="14" x14ac:dyDescent="0.3">
      <c r="A146" s="40"/>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row>
    <row r="147" spans="1:28" ht="14" x14ac:dyDescent="0.3">
      <c r="A147" s="40"/>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row>
    <row r="148" spans="1:28" ht="14" x14ac:dyDescent="0.3">
      <c r="A148" s="40"/>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row>
    <row r="149" spans="1:28" ht="14" x14ac:dyDescent="0.3">
      <c r="A149" s="40"/>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row>
    <row r="150" spans="1:28" ht="14" x14ac:dyDescent="0.3">
      <c r="A150" s="40"/>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row>
    <row r="151" spans="1:28" ht="14" x14ac:dyDescent="0.3">
      <c r="A151" s="40"/>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row>
    <row r="152" spans="1:28" ht="14" x14ac:dyDescent="0.3">
      <c r="A152" s="40"/>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row>
    <row r="153" spans="1:28" ht="14" x14ac:dyDescent="0.3">
      <c r="A153" s="40"/>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row>
    <row r="154" spans="1:28" ht="14" x14ac:dyDescent="0.3">
      <c r="A154" s="40"/>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row>
    <row r="155" spans="1:28" ht="14" x14ac:dyDescent="0.3">
      <c r="A155" s="40"/>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row>
    <row r="156" spans="1:28" ht="14" x14ac:dyDescent="0.3">
      <c r="A156" s="40"/>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row>
    <row r="157" spans="1:28" ht="14" x14ac:dyDescent="0.3">
      <c r="A157" s="40"/>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row>
    <row r="158" spans="1:28" ht="14" x14ac:dyDescent="0.3">
      <c r="A158" s="40"/>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row>
    <row r="159" spans="1:28" ht="14" x14ac:dyDescent="0.3">
      <c r="A159" s="40"/>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row>
    <row r="160" spans="1:28" ht="14" x14ac:dyDescent="0.3">
      <c r="A160" s="40"/>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row>
    <row r="161" spans="1:28" ht="14" x14ac:dyDescent="0.3">
      <c r="A161" s="40"/>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row>
    <row r="162" spans="1:28" ht="14" x14ac:dyDescent="0.3">
      <c r="A162" s="40"/>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row>
    <row r="163" spans="1:28" ht="14" x14ac:dyDescent="0.3">
      <c r="A163" s="40"/>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row>
    <row r="164" spans="1:28" ht="14" x14ac:dyDescent="0.3">
      <c r="A164" s="40"/>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row>
    <row r="165" spans="1:28" ht="14" x14ac:dyDescent="0.3">
      <c r="A165" s="40"/>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row>
    <row r="166" spans="1:28" ht="14" x14ac:dyDescent="0.3">
      <c r="A166" s="40"/>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row>
    <row r="167" spans="1:28" ht="14" x14ac:dyDescent="0.3">
      <c r="A167" s="40"/>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row>
    <row r="168" spans="1:28" ht="14" x14ac:dyDescent="0.3">
      <c r="A168" s="40"/>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row>
    <row r="169" spans="1:28" ht="14" x14ac:dyDescent="0.3">
      <c r="A169" s="40"/>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row>
    <row r="170" spans="1:28" ht="14" x14ac:dyDescent="0.3">
      <c r="A170" s="40"/>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row>
    <row r="171" spans="1:28" ht="14" x14ac:dyDescent="0.3">
      <c r="A171" s="40"/>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row>
    <row r="172" spans="1:28" ht="14" x14ac:dyDescent="0.3">
      <c r="A172" s="40"/>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row>
    <row r="173" spans="1:28" ht="14" x14ac:dyDescent="0.3">
      <c r="A173" s="40"/>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row>
    <row r="174" spans="1:28" ht="14" x14ac:dyDescent="0.3">
      <c r="A174" s="40"/>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row>
    <row r="175" spans="1:28" ht="14" x14ac:dyDescent="0.3">
      <c r="A175" s="40"/>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row>
    <row r="176" spans="1:28" ht="14" x14ac:dyDescent="0.3">
      <c r="A176" s="40"/>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row>
    <row r="177" spans="1:28" ht="14" x14ac:dyDescent="0.3">
      <c r="A177" s="40"/>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row>
    <row r="178" spans="1:28" ht="14" x14ac:dyDescent="0.3">
      <c r="A178" s="40"/>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row>
    <row r="179" spans="1:28" ht="14" x14ac:dyDescent="0.3">
      <c r="A179" s="40"/>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row>
    <row r="180" spans="1:28" ht="14" x14ac:dyDescent="0.3">
      <c r="A180" s="40"/>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row>
    <row r="181" spans="1:28" ht="14" x14ac:dyDescent="0.3">
      <c r="A181" s="40"/>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row>
    <row r="182" spans="1:28" ht="14" x14ac:dyDescent="0.3">
      <c r="A182" s="40"/>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row>
    <row r="183" spans="1:28" ht="14" x14ac:dyDescent="0.3">
      <c r="A183" s="40"/>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row>
    <row r="184" spans="1:28" ht="14" x14ac:dyDescent="0.3">
      <c r="A184" s="40"/>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row>
    <row r="185" spans="1:28" ht="14" x14ac:dyDescent="0.3">
      <c r="A185" s="40"/>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row>
    <row r="186" spans="1:28" ht="14" x14ac:dyDescent="0.3">
      <c r="A186" s="40"/>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row>
    <row r="187" spans="1:28" ht="14" x14ac:dyDescent="0.3">
      <c r="A187" s="40"/>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row>
    <row r="188" spans="1:28" ht="14" x14ac:dyDescent="0.3">
      <c r="A188" s="40"/>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row>
    <row r="189" spans="1:28" ht="14" x14ac:dyDescent="0.3">
      <c r="A189" s="40"/>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row>
    <row r="190" spans="1:28" ht="14" x14ac:dyDescent="0.3">
      <c r="A190" s="40"/>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row>
    <row r="191" spans="1:28" ht="14" x14ac:dyDescent="0.3">
      <c r="A191" s="40"/>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row>
    <row r="192" spans="1:28" ht="14" x14ac:dyDescent="0.3">
      <c r="A192" s="40"/>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row>
    <row r="193" spans="1:28" ht="14" x14ac:dyDescent="0.3">
      <c r="A193" s="40"/>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row>
    <row r="194" spans="1:28" ht="14" x14ac:dyDescent="0.3">
      <c r="A194" s="40"/>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row>
    <row r="195" spans="1:28" ht="14" x14ac:dyDescent="0.3">
      <c r="A195" s="40"/>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row>
    <row r="196" spans="1:28" ht="14" x14ac:dyDescent="0.3">
      <c r="A196" s="40"/>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row>
    <row r="197" spans="1:28" ht="14" x14ac:dyDescent="0.3">
      <c r="A197" s="40"/>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row>
    <row r="198" spans="1:28" ht="14" x14ac:dyDescent="0.3">
      <c r="A198" s="40"/>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row>
    <row r="199" spans="1:28" ht="14" x14ac:dyDescent="0.3">
      <c r="A199" s="40"/>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row>
    <row r="200" spans="1:28" ht="14" x14ac:dyDescent="0.3">
      <c r="A200" s="40"/>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row>
    <row r="201" spans="1:28" ht="14" x14ac:dyDescent="0.3">
      <c r="A201" s="40"/>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row>
    <row r="202" spans="1:28" ht="14" x14ac:dyDescent="0.3">
      <c r="A202" s="40"/>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row>
    <row r="203" spans="1:28" ht="14" x14ac:dyDescent="0.3">
      <c r="A203" s="40"/>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row>
    <row r="204" spans="1:28" ht="14" x14ac:dyDescent="0.3">
      <c r="A204" s="40"/>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row>
    <row r="205" spans="1:28" ht="14" x14ac:dyDescent="0.3">
      <c r="A205" s="40"/>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row>
    <row r="206" spans="1:28" ht="14" x14ac:dyDescent="0.3">
      <c r="A206" s="40"/>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row>
    <row r="207" spans="1:28" ht="14" x14ac:dyDescent="0.3">
      <c r="A207" s="40"/>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row>
    <row r="208" spans="1:28" ht="14" x14ac:dyDescent="0.3">
      <c r="A208" s="40"/>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row>
    <row r="209" spans="1:28" ht="14" x14ac:dyDescent="0.3">
      <c r="A209" s="40"/>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row>
    <row r="210" spans="1:28" ht="14" x14ac:dyDescent="0.3">
      <c r="A210" s="40"/>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row>
    <row r="211" spans="1:28" ht="14" x14ac:dyDescent="0.3">
      <c r="A211" s="40"/>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row>
    <row r="212" spans="1:28" ht="14" x14ac:dyDescent="0.3">
      <c r="A212" s="40"/>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row>
    <row r="213" spans="1:28" ht="14" x14ac:dyDescent="0.3">
      <c r="A213" s="40"/>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row>
    <row r="214" spans="1:28" ht="14" x14ac:dyDescent="0.3">
      <c r="A214" s="40"/>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row>
    <row r="215" spans="1:28" ht="14" x14ac:dyDescent="0.3">
      <c r="A215" s="40"/>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row>
    <row r="216" spans="1:28" ht="14" x14ac:dyDescent="0.3">
      <c r="A216" s="40"/>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row>
    <row r="217" spans="1:28" ht="14" x14ac:dyDescent="0.3">
      <c r="A217" s="40"/>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row>
    <row r="218" spans="1:28" ht="14" x14ac:dyDescent="0.3">
      <c r="A218" s="40"/>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row>
    <row r="219" spans="1:28" ht="14" x14ac:dyDescent="0.3">
      <c r="A219" s="40"/>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row>
    <row r="220" spans="1:28" ht="14" x14ac:dyDescent="0.3">
      <c r="A220" s="40"/>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row>
    <row r="221" spans="1:28" ht="14" x14ac:dyDescent="0.3">
      <c r="A221" s="40"/>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row>
    <row r="222" spans="1:28" ht="14" x14ac:dyDescent="0.3">
      <c r="A222" s="40"/>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row>
    <row r="223" spans="1:28" ht="14" x14ac:dyDescent="0.3">
      <c r="A223" s="40"/>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row>
    <row r="224" spans="1:28" ht="14" x14ac:dyDescent="0.3">
      <c r="A224" s="40"/>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row>
    <row r="225" spans="1:28" ht="14" x14ac:dyDescent="0.3">
      <c r="A225" s="40"/>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row>
    <row r="226" spans="1:28" ht="14" x14ac:dyDescent="0.3">
      <c r="A226" s="40"/>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row>
    <row r="227" spans="1:28" ht="14" x14ac:dyDescent="0.3">
      <c r="A227" s="40"/>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row>
    <row r="228" spans="1:28" ht="14" x14ac:dyDescent="0.3">
      <c r="A228" s="40"/>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row>
    <row r="229" spans="1:28" ht="14" x14ac:dyDescent="0.3">
      <c r="A229" s="40"/>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row>
    <row r="230" spans="1:28" ht="14" x14ac:dyDescent="0.3">
      <c r="A230" s="40"/>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row>
    <row r="231" spans="1:28" ht="14" x14ac:dyDescent="0.3">
      <c r="A231" s="40"/>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row>
    <row r="232" spans="1:28" ht="14" x14ac:dyDescent="0.3">
      <c r="A232" s="40"/>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row>
    <row r="233" spans="1:28" ht="14" x14ac:dyDescent="0.3">
      <c r="A233" s="40"/>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row>
    <row r="234" spans="1:28" ht="14" x14ac:dyDescent="0.3">
      <c r="A234" s="40"/>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row>
    <row r="235" spans="1:28" ht="14" x14ac:dyDescent="0.3">
      <c r="A235" s="40"/>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row>
    <row r="236" spans="1:28" ht="14" x14ac:dyDescent="0.3">
      <c r="A236" s="40"/>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row>
    <row r="237" spans="1:28" ht="14" x14ac:dyDescent="0.3">
      <c r="A237" s="40"/>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row>
    <row r="238" spans="1:28" ht="14" x14ac:dyDescent="0.3">
      <c r="A238" s="40"/>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row>
    <row r="239" spans="1:28" ht="14" x14ac:dyDescent="0.3">
      <c r="A239" s="40"/>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row>
    <row r="240" spans="1:28" ht="14" x14ac:dyDescent="0.3">
      <c r="A240" s="40"/>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row>
    <row r="241" spans="1:28" ht="14" x14ac:dyDescent="0.3">
      <c r="A241" s="40"/>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row>
    <row r="242" spans="1:28" ht="14" x14ac:dyDescent="0.3">
      <c r="A242" s="40"/>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row>
    <row r="243" spans="1:28" ht="14" x14ac:dyDescent="0.3">
      <c r="A243" s="40"/>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row>
    <row r="244" spans="1:28" ht="14" x14ac:dyDescent="0.3">
      <c r="A244" s="40"/>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row>
    <row r="245" spans="1:28" ht="14" x14ac:dyDescent="0.3">
      <c r="A245" s="40"/>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row>
    <row r="246" spans="1:28" ht="14" x14ac:dyDescent="0.3">
      <c r="A246" s="40"/>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row>
    <row r="247" spans="1:28" ht="14" x14ac:dyDescent="0.3">
      <c r="A247" s="40"/>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row>
    <row r="248" spans="1:28" ht="14" x14ac:dyDescent="0.3">
      <c r="A248" s="40"/>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row>
    <row r="249" spans="1:28" ht="14" x14ac:dyDescent="0.3">
      <c r="A249" s="40"/>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row>
    <row r="250" spans="1:28" ht="14" x14ac:dyDescent="0.3">
      <c r="A250" s="40"/>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row>
    <row r="251" spans="1:28" ht="14" x14ac:dyDescent="0.3">
      <c r="A251" s="40"/>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row>
    <row r="252" spans="1:28" ht="14" x14ac:dyDescent="0.3">
      <c r="A252" s="40"/>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row>
    <row r="253" spans="1:28" ht="14" x14ac:dyDescent="0.3">
      <c r="A253" s="40"/>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row>
    <row r="254" spans="1:28" ht="14" x14ac:dyDescent="0.3">
      <c r="A254" s="40"/>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row>
    <row r="255" spans="1:28" ht="14" x14ac:dyDescent="0.3">
      <c r="A255" s="40"/>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row>
    <row r="256" spans="1:28" ht="14" x14ac:dyDescent="0.3">
      <c r="A256" s="40"/>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row>
    <row r="257" spans="1:28" ht="14" x14ac:dyDescent="0.3">
      <c r="A257" s="40"/>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row>
    <row r="258" spans="1:28" ht="14" x14ac:dyDescent="0.3">
      <c r="A258" s="40"/>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row>
    <row r="259" spans="1:28" ht="14" x14ac:dyDescent="0.3">
      <c r="A259" s="40"/>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row>
    <row r="260" spans="1:28" ht="14" x14ac:dyDescent="0.3">
      <c r="A260" s="40"/>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row>
    <row r="261" spans="1:28" ht="14" x14ac:dyDescent="0.3">
      <c r="A261" s="40"/>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row>
    <row r="262" spans="1:28" ht="14" x14ac:dyDescent="0.3">
      <c r="A262" s="40"/>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row>
    <row r="263" spans="1:28" ht="14" x14ac:dyDescent="0.3">
      <c r="A263" s="40"/>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row>
    <row r="264" spans="1:28" ht="14" x14ac:dyDescent="0.3">
      <c r="A264" s="40"/>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row>
    <row r="265" spans="1:28" ht="14" x14ac:dyDescent="0.3">
      <c r="A265" s="40"/>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row>
    <row r="266" spans="1:28" ht="14" x14ac:dyDescent="0.3">
      <c r="A266" s="40"/>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row>
    <row r="267" spans="1:28" ht="14" x14ac:dyDescent="0.3">
      <c r="A267" s="40"/>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row>
    <row r="268" spans="1:28" ht="14" x14ac:dyDescent="0.3">
      <c r="A268" s="40"/>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row>
    <row r="269" spans="1:28" ht="14" x14ac:dyDescent="0.3">
      <c r="A269" s="40"/>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row>
    <row r="270" spans="1:28" ht="14" x14ac:dyDescent="0.3">
      <c r="A270" s="40"/>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row>
    <row r="271" spans="1:28" ht="14" x14ac:dyDescent="0.3">
      <c r="A271" s="40"/>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row>
    <row r="272" spans="1:28" ht="14" x14ac:dyDescent="0.3">
      <c r="A272" s="40"/>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row>
    <row r="273" spans="1:28" ht="14" x14ac:dyDescent="0.3">
      <c r="A273" s="40"/>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row>
    <row r="274" spans="1:28" ht="14" x14ac:dyDescent="0.3">
      <c r="A274" s="40"/>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row>
    <row r="275" spans="1:28" ht="14" x14ac:dyDescent="0.3">
      <c r="A275" s="40"/>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row>
    <row r="276" spans="1:28" ht="14" x14ac:dyDescent="0.3">
      <c r="A276" s="40"/>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row>
    <row r="277" spans="1:28" ht="14" x14ac:dyDescent="0.3">
      <c r="A277" s="40"/>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row>
    <row r="278" spans="1:28" ht="14" x14ac:dyDescent="0.3">
      <c r="A278" s="40"/>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row>
    <row r="279" spans="1:28" ht="14" x14ac:dyDescent="0.3">
      <c r="A279" s="40"/>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row>
    <row r="280" spans="1:28" ht="14" x14ac:dyDescent="0.3">
      <c r="A280" s="40"/>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row>
    <row r="281" spans="1:28" ht="14" x14ac:dyDescent="0.3">
      <c r="A281" s="40"/>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row>
    <row r="282" spans="1:28" ht="14" x14ac:dyDescent="0.3">
      <c r="A282" s="40"/>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row>
    <row r="283" spans="1:28" ht="14" x14ac:dyDescent="0.3">
      <c r="A283" s="40"/>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row>
    <row r="284" spans="1:28" ht="14" x14ac:dyDescent="0.3">
      <c r="A284" s="40"/>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row>
    <row r="285" spans="1:28" ht="14" x14ac:dyDescent="0.3">
      <c r="A285" s="40"/>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row>
    <row r="286" spans="1:28" ht="14" x14ac:dyDescent="0.3">
      <c r="A286" s="40"/>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row>
    <row r="287" spans="1:28" ht="14" x14ac:dyDescent="0.3">
      <c r="A287" s="40"/>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row>
    <row r="288" spans="1:28" ht="14" x14ac:dyDescent="0.3">
      <c r="A288" s="40"/>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row>
    <row r="289" spans="1:28" ht="14" x14ac:dyDescent="0.3">
      <c r="A289" s="40"/>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row>
    <row r="290" spans="1:28" ht="14" x14ac:dyDescent="0.3">
      <c r="A290" s="40"/>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row>
    <row r="291" spans="1:28" ht="14" x14ac:dyDescent="0.3">
      <c r="A291" s="40"/>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row>
    <row r="292" spans="1:28" ht="14" x14ac:dyDescent="0.3">
      <c r="A292" s="40"/>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row>
    <row r="293" spans="1:28" ht="14" x14ac:dyDescent="0.3">
      <c r="A293" s="40"/>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row>
    <row r="294" spans="1:28" ht="14" x14ac:dyDescent="0.3">
      <c r="A294" s="40"/>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row>
    <row r="295" spans="1:28" ht="14" x14ac:dyDescent="0.3">
      <c r="A295" s="40"/>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row>
    <row r="296" spans="1:28" ht="14" x14ac:dyDescent="0.3">
      <c r="A296" s="40"/>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row>
    <row r="297" spans="1:28" ht="14" x14ac:dyDescent="0.3">
      <c r="A297" s="40"/>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row>
    <row r="298" spans="1:28" ht="14" x14ac:dyDescent="0.3">
      <c r="A298" s="40"/>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row>
    <row r="299" spans="1:28" ht="14" x14ac:dyDescent="0.3">
      <c r="A299" s="40"/>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row>
    <row r="300" spans="1:28" ht="14" x14ac:dyDescent="0.3">
      <c r="A300" s="40"/>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row>
    <row r="301" spans="1:28" ht="14" x14ac:dyDescent="0.3">
      <c r="A301" s="40"/>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row>
    <row r="302" spans="1:28" ht="14" x14ac:dyDescent="0.3">
      <c r="A302" s="40"/>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row>
    <row r="303" spans="1:28" ht="14" x14ac:dyDescent="0.3">
      <c r="A303" s="40"/>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row>
    <row r="304" spans="1:28" ht="14" x14ac:dyDescent="0.3">
      <c r="A304" s="40"/>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row>
    <row r="305" spans="1:28" ht="14" x14ac:dyDescent="0.3">
      <c r="A305" s="40"/>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row>
    <row r="306" spans="1:28" ht="14" x14ac:dyDescent="0.3">
      <c r="A306" s="40"/>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row>
    <row r="307" spans="1:28" ht="14" x14ac:dyDescent="0.3">
      <c r="A307" s="40"/>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row>
    <row r="308" spans="1:28" ht="14" x14ac:dyDescent="0.3">
      <c r="A308" s="40"/>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row>
    <row r="309" spans="1:28" ht="14" x14ac:dyDescent="0.3">
      <c r="A309" s="40"/>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row>
    <row r="310" spans="1:28" ht="14" x14ac:dyDescent="0.3">
      <c r="A310" s="40"/>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row>
    <row r="311" spans="1:28" ht="14" x14ac:dyDescent="0.3">
      <c r="A311" s="40"/>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row>
    <row r="312" spans="1:28" ht="14" x14ac:dyDescent="0.3">
      <c r="A312" s="40"/>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row>
    <row r="313" spans="1:28" ht="14" x14ac:dyDescent="0.3">
      <c r="A313" s="40"/>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row>
    <row r="314" spans="1:28" ht="14" x14ac:dyDescent="0.3">
      <c r="A314" s="40"/>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row>
    <row r="315" spans="1:28" ht="14" x14ac:dyDescent="0.3">
      <c r="A315" s="40"/>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row>
    <row r="316" spans="1:28" ht="14" x14ac:dyDescent="0.3">
      <c r="A316" s="40"/>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row>
    <row r="317" spans="1:28" ht="14" x14ac:dyDescent="0.3">
      <c r="A317" s="40"/>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row>
    <row r="318" spans="1:28" ht="14" x14ac:dyDescent="0.3">
      <c r="A318" s="40"/>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row>
    <row r="319" spans="1:28" ht="14" x14ac:dyDescent="0.3">
      <c r="A319" s="40"/>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row>
    <row r="320" spans="1:28" ht="14" x14ac:dyDescent="0.3">
      <c r="A320" s="40"/>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row>
    <row r="321" spans="1:28" ht="14" x14ac:dyDescent="0.3">
      <c r="A321" s="40"/>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row>
    <row r="322" spans="1:28" ht="14" x14ac:dyDescent="0.3">
      <c r="A322" s="40"/>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row>
    <row r="323" spans="1:28" ht="14" x14ac:dyDescent="0.3">
      <c r="A323" s="40"/>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row>
    <row r="324" spans="1:28" ht="14" x14ac:dyDescent="0.3">
      <c r="A324" s="40"/>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row>
    <row r="325" spans="1:28" ht="14" x14ac:dyDescent="0.3">
      <c r="A325" s="40"/>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row>
    <row r="326" spans="1:28" ht="14" x14ac:dyDescent="0.3">
      <c r="A326" s="40"/>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row>
    <row r="327" spans="1:28" ht="14" x14ac:dyDescent="0.3">
      <c r="A327" s="40"/>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row>
    <row r="328" spans="1:28" ht="14" x14ac:dyDescent="0.3">
      <c r="A328" s="40"/>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row>
    <row r="329" spans="1:28" ht="14" x14ac:dyDescent="0.3">
      <c r="A329" s="40"/>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row>
    <row r="330" spans="1:28" ht="14" x14ac:dyDescent="0.3">
      <c r="A330" s="40"/>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row>
    <row r="331" spans="1:28" ht="14" x14ac:dyDescent="0.3">
      <c r="A331" s="40"/>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row>
    <row r="332" spans="1:28" ht="14" x14ac:dyDescent="0.3">
      <c r="A332" s="40"/>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row>
    <row r="333" spans="1:28" ht="14" x14ac:dyDescent="0.3">
      <c r="A333" s="40"/>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row>
    <row r="334" spans="1:28" ht="14" x14ac:dyDescent="0.3">
      <c r="A334" s="40"/>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row>
    <row r="335" spans="1:28" ht="14" x14ac:dyDescent="0.3">
      <c r="A335" s="40"/>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row>
    <row r="336" spans="1:28" ht="14" x14ac:dyDescent="0.3">
      <c r="A336" s="40"/>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row>
    <row r="337" spans="1:28" ht="14" x14ac:dyDescent="0.3">
      <c r="A337" s="40"/>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row>
    <row r="338" spans="1:28" ht="14" x14ac:dyDescent="0.3">
      <c r="A338" s="40"/>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row>
    <row r="339" spans="1:28" ht="14" x14ac:dyDescent="0.3">
      <c r="A339" s="40"/>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row>
    <row r="340" spans="1:28" ht="14" x14ac:dyDescent="0.3">
      <c r="A340" s="40"/>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row>
    <row r="341" spans="1:28" ht="14" x14ac:dyDescent="0.3">
      <c r="A341" s="40"/>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row>
    <row r="342" spans="1:28" ht="14" x14ac:dyDescent="0.3">
      <c r="A342" s="40"/>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row>
    <row r="343" spans="1:28" ht="14" x14ac:dyDescent="0.3">
      <c r="A343" s="40"/>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row>
    <row r="344" spans="1:28" ht="14" x14ac:dyDescent="0.3">
      <c r="A344" s="40"/>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row>
    <row r="345" spans="1:28" ht="14" x14ac:dyDescent="0.3">
      <c r="A345" s="40"/>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row>
    <row r="346" spans="1:28" ht="14" x14ac:dyDescent="0.3">
      <c r="A346" s="40"/>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row>
    <row r="347" spans="1:28" ht="14" x14ac:dyDescent="0.3">
      <c r="A347" s="40"/>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row>
    <row r="348" spans="1:28" ht="14" x14ac:dyDescent="0.3">
      <c r="A348" s="40"/>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row>
    <row r="349" spans="1:28" ht="14" x14ac:dyDescent="0.3">
      <c r="A349" s="40"/>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row>
    <row r="350" spans="1:28" ht="14" x14ac:dyDescent="0.3">
      <c r="A350" s="40"/>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row>
    <row r="351" spans="1:28" ht="14" x14ac:dyDescent="0.3">
      <c r="A351" s="40"/>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row>
    <row r="352" spans="1:28" ht="14" x14ac:dyDescent="0.3">
      <c r="A352" s="40"/>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row>
    <row r="353" spans="1:28" ht="14" x14ac:dyDescent="0.3">
      <c r="A353" s="40"/>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row>
    <row r="354" spans="1:28" ht="14" x14ac:dyDescent="0.3">
      <c r="A354" s="40"/>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row>
    <row r="355" spans="1:28" ht="14" x14ac:dyDescent="0.3">
      <c r="A355" s="40"/>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row>
    <row r="356" spans="1:28" ht="14" x14ac:dyDescent="0.3">
      <c r="A356" s="40"/>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row>
    <row r="357" spans="1:28" ht="14" x14ac:dyDescent="0.3">
      <c r="A357" s="40"/>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row>
    <row r="358" spans="1:28" ht="14" x14ac:dyDescent="0.3">
      <c r="A358" s="40"/>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row>
    <row r="359" spans="1:28" ht="14" x14ac:dyDescent="0.3">
      <c r="A359" s="40"/>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row>
    <row r="360" spans="1:28" ht="14" x14ac:dyDescent="0.3">
      <c r="A360" s="40"/>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row>
    <row r="361" spans="1:28" ht="14" x14ac:dyDescent="0.3">
      <c r="A361" s="40"/>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row>
    <row r="362" spans="1:28" ht="14" x14ac:dyDescent="0.3">
      <c r="A362" s="40"/>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row>
    <row r="363" spans="1:28" ht="14" x14ac:dyDescent="0.3">
      <c r="A363" s="40"/>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row>
    <row r="364" spans="1:28" ht="14" x14ac:dyDescent="0.3">
      <c r="A364" s="40"/>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row>
    <row r="365" spans="1:28" ht="14" x14ac:dyDescent="0.3">
      <c r="A365" s="40"/>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row>
    <row r="366" spans="1:28" ht="14" x14ac:dyDescent="0.3">
      <c r="A366" s="40"/>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row>
    <row r="367" spans="1:28" ht="14" x14ac:dyDescent="0.3">
      <c r="A367" s="40"/>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row>
    <row r="368" spans="1:28" ht="14" x14ac:dyDescent="0.3">
      <c r="A368" s="40"/>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row>
    <row r="369" spans="1:28" ht="14" x14ac:dyDescent="0.3">
      <c r="A369" s="40"/>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row>
    <row r="370" spans="1:28" ht="14" x14ac:dyDescent="0.3">
      <c r="A370" s="40"/>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row>
    <row r="371" spans="1:28" ht="14" x14ac:dyDescent="0.3">
      <c r="A371" s="40"/>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row>
    <row r="372" spans="1:28" ht="14" x14ac:dyDescent="0.3">
      <c r="A372" s="40"/>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row>
    <row r="373" spans="1:28" ht="14" x14ac:dyDescent="0.3">
      <c r="A373" s="40"/>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row>
    <row r="374" spans="1:28" ht="14" x14ac:dyDescent="0.3">
      <c r="A374" s="40"/>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row>
    <row r="375" spans="1:28" ht="14" x14ac:dyDescent="0.3">
      <c r="A375" s="40"/>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row>
    <row r="376" spans="1:28" ht="14" x14ac:dyDescent="0.3">
      <c r="A376" s="40"/>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row>
    <row r="377" spans="1:28" ht="14" x14ac:dyDescent="0.3">
      <c r="A377" s="40"/>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row>
    <row r="378" spans="1:28" ht="14" x14ac:dyDescent="0.3">
      <c r="A378" s="40"/>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row>
    <row r="379" spans="1:28" ht="14" x14ac:dyDescent="0.3">
      <c r="A379" s="40"/>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row>
    <row r="380" spans="1:28" ht="14" x14ac:dyDescent="0.3">
      <c r="A380" s="40"/>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row>
    <row r="381" spans="1:28" ht="14" x14ac:dyDescent="0.3">
      <c r="A381" s="40"/>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row>
    <row r="382" spans="1:28" ht="14" x14ac:dyDescent="0.3">
      <c r="A382" s="40"/>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row>
    <row r="383" spans="1:28" ht="14" x14ac:dyDescent="0.3">
      <c r="A383" s="40"/>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row>
    <row r="384" spans="1:28" ht="14" x14ac:dyDescent="0.3">
      <c r="A384" s="40"/>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row>
    <row r="385" spans="1:28" ht="14" x14ac:dyDescent="0.3">
      <c r="A385" s="40"/>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row>
    <row r="386" spans="1:28" ht="14" x14ac:dyDescent="0.3">
      <c r="A386" s="40"/>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row>
    <row r="387" spans="1:28" ht="14" x14ac:dyDescent="0.3">
      <c r="A387" s="40"/>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row>
    <row r="388" spans="1:28" ht="14" x14ac:dyDescent="0.3">
      <c r="A388" s="40"/>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row>
    <row r="389" spans="1:28" ht="14" x14ac:dyDescent="0.3">
      <c r="A389" s="40"/>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row>
    <row r="390" spans="1:28" ht="14" x14ac:dyDescent="0.3">
      <c r="A390" s="40"/>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row>
    <row r="391" spans="1:28" ht="14" x14ac:dyDescent="0.3">
      <c r="A391" s="40"/>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row>
    <row r="392" spans="1:28" ht="14" x14ac:dyDescent="0.3">
      <c r="A392" s="40"/>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row>
    <row r="393" spans="1:28" ht="14" x14ac:dyDescent="0.3">
      <c r="A393" s="40"/>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row>
    <row r="394" spans="1:28" ht="14" x14ac:dyDescent="0.3">
      <c r="A394" s="40"/>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row>
    <row r="395" spans="1:28" ht="14" x14ac:dyDescent="0.3">
      <c r="A395" s="40"/>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row>
    <row r="396" spans="1:28" ht="14" x14ac:dyDescent="0.3">
      <c r="A396" s="40"/>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row>
    <row r="397" spans="1:28" ht="14" x14ac:dyDescent="0.3">
      <c r="A397" s="40"/>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row>
    <row r="398" spans="1:28" ht="14" x14ac:dyDescent="0.3">
      <c r="A398" s="40"/>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row>
    <row r="399" spans="1:28" ht="14" x14ac:dyDescent="0.3">
      <c r="A399" s="40"/>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row>
    <row r="400" spans="1:28" ht="14" x14ac:dyDescent="0.3">
      <c r="A400" s="40"/>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row>
    <row r="401" spans="1:28" ht="14" x14ac:dyDescent="0.3">
      <c r="A401" s="40"/>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row>
    <row r="402" spans="1:28" ht="14" x14ac:dyDescent="0.3">
      <c r="A402" s="40"/>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row>
    <row r="403" spans="1:28" ht="14" x14ac:dyDescent="0.3">
      <c r="A403" s="40"/>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row>
    <row r="404" spans="1:28" ht="14" x14ac:dyDescent="0.3">
      <c r="A404" s="40"/>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row>
    <row r="405" spans="1:28" ht="14" x14ac:dyDescent="0.3">
      <c r="A405" s="40"/>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row>
    <row r="406" spans="1:28" ht="14" x14ac:dyDescent="0.3">
      <c r="A406" s="40"/>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row>
    <row r="407" spans="1:28" ht="14" x14ac:dyDescent="0.3">
      <c r="A407" s="40"/>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row>
    <row r="408" spans="1:28" ht="14" x14ac:dyDescent="0.3">
      <c r="A408" s="40"/>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row>
    <row r="409" spans="1:28" ht="14" x14ac:dyDescent="0.3">
      <c r="A409" s="40"/>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row>
    <row r="410" spans="1:28" ht="14" x14ac:dyDescent="0.3">
      <c r="A410" s="40"/>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row>
    <row r="411" spans="1:28" ht="14" x14ac:dyDescent="0.3">
      <c r="A411" s="40"/>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row>
    <row r="412" spans="1:28" ht="14" x14ac:dyDescent="0.3">
      <c r="A412" s="40"/>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row>
    <row r="413" spans="1:28" ht="14" x14ac:dyDescent="0.3">
      <c r="A413" s="40"/>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row>
    <row r="414" spans="1:28" ht="14" x14ac:dyDescent="0.3">
      <c r="A414" s="40"/>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row>
    <row r="415" spans="1:28" ht="14" x14ac:dyDescent="0.3">
      <c r="A415" s="40"/>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row>
    <row r="416" spans="1:28" ht="14" x14ac:dyDescent="0.3">
      <c r="A416" s="40"/>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row>
    <row r="417" spans="1:28" ht="14" x14ac:dyDescent="0.3">
      <c r="A417" s="40"/>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row>
    <row r="418" spans="1:28" ht="14" x14ac:dyDescent="0.3">
      <c r="A418" s="40"/>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row>
    <row r="419" spans="1:28" ht="14" x14ac:dyDescent="0.3">
      <c r="A419" s="40"/>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row>
    <row r="420" spans="1:28" ht="14" x14ac:dyDescent="0.3">
      <c r="A420" s="40"/>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row>
    <row r="421" spans="1:28" ht="14" x14ac:dyDescent="0.3">
      <c r="A421" s="40"/>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row>
    <row r="422" spans="1:28" ht="14" x14ac:dyDescent="0.3">
      <c r="A422" s="40"/>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row>
    <row r="423" spans="1:28" ht="14" x14ac:dyDescent="0.3">
      <c r="A423" s="40"/>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row>
    <row r="424" spans="1:28" ht="14" x14ac:dyDescent="0.3">
      <c r="A424" s="40"/>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row>
    <row r="425" spans="1:28" ht="14" x14ac:dyDescent="0.3">
      <c r="A425" s="40"/>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row>
    <row r="426" spans="1:28" ht="14" x14ac:dyDescent="0.3">
      <c r="A426" s="40"/>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row>
    <row r="427" spans="1:28" ht="14" x14ac:dyDescent="0.3">
      <c r="A427" s="40"/>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row>
    <row r="428" spans="1:28" ht="14" x14ac:dyDescent="0.3">
      <c r="A428" s="40"/>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row>
    <row r="429" spans="1:28" ht="14" x14ac:dyDescent="0.3">
      <c r="A429" s="40"/>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row>
    <row r="430" spans="1:28" ht="14" x14ac:dyDescent="0.3">
      <c r="A430" s="40"/>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row>
    <row r="431" spans="1:28" ht="14" x14ac:dyDescent="0.3">
      <c r="A431" s="40"/>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row>
    <row r="432" spans="1:28" ht="14" x14ac:dyDescent="0.3">
      <c r="A432" s="40"/>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row>
    <row r="433" spans="1:28" ht="14" x14ac:dyDescent="0.3">
      <c r="A433" s="40"/>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row>
    <row r="434" spans="1:28" ht="14" x14ac:dyDescent="0.3">
      <c r="A434" s="40"/>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row>
    <row r="435" spans="1:28" ht="14" x14ac:dyDescent="0.3">
      <c r="A435" s="40"/>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row>
    <row r="436" spans="1:28" ht="14" x14ac:dyDescent="0.3">
      <c r="A436" s="40"/>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row>
    <row r="437" spans="1:28" ht="14" x14ac:dyDescent="0.3">
      <c r="A437" s="40"/>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row>
    <row r="438" spans="1:28" ht="14" x14ac:dyDescent="0.3">
      <c r="A438" s="40"/>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row>
    <row r="439" spans="1:28" ht="14" x14ac:dyDescent="0.3">
      <c r="A439" s="40"/>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row>
    <row r="440" spans="1:28" ht="14" x14ac:dyDescent="0.3">
      <c r="A440" s="40"/>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row>
    <row r="441" spans="1:28" ht="14" x14ac:dyDescent="0.3">
      <c r="A441" s="40"/>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row>
    <row r="442" spans="1:28" ht="14" x14ac:dyDescent="0.3">
      <c r="A442" s="40"/>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row>
    <row r="443" spans="1:28" ht="14" x14ac:dyDescent="0.3">
      <c r="A443" s="40"/>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row>
    <row r="444" spans="1:28" ht="14" x14ac:dyDescent="0.3">
      <c r="A444" s="40"/>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row>
    <row r="445" spans="1:28" ht="14" x14ac:dyDescent="0.3">
      <c r="A445" s="40"/>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row>
    <row r="446" spans="1:28" ht="14" x14ac:dyDescent="0.3">
      <c r="A446" s="40"/>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row>
    <row r="447" spans="1:28" ht="14" x14ac:dyDescent="0.3">
      <c r="A447" s="40"/>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row>
    <row r="448" spans="1:28" ht="14" x14ac:dyDescent="0.3">
      <c r="A448" s="40"/>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row>
    <row r="449" spans="1:28" ht="14" x14ac:dyDescent="0.3">
      <c r="A449" s="40"/>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row>
    <row r="450" spans="1:28" ht="14" x14ac:dyDescent="0.3">
      <c r="A450" s="40"/>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row>
    <row r="451" spans="1:28" ht="14" x14ac:dyDescent="0.3">
      <c r="A451" s="40"/>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row>
    <row r="452" spans="1:28" ht="14" x14ac:dyDescent="0.3">
      <c r="A452" s="40"/>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row>
    <row r="453" spans="1:28" ht="14" x14ac:dyDescent="0.3">
      <c r="A453" s="40"/>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row>
    <row r="454" spans="1:28" ht="14" x14ac:dyDescent="0.3">
      <c r="A454" s="40"/>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row>
    <row r="455" spans="1:28" ht="14" x14ac:dyDescent="0.3">
      <c r="A455" s="40"/>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row>
    <row r="456" spans="1:28" ht="14" x14ac:dyDescent="0.3">
      <c r="A456" s="40"/>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row>
    <row r="457" spans="1:28" ht="14" x14ac:dyDescent="0.3">
      <c r="A457" s="40"/>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row>
    <row r="458" spans="1:28" ht="14" x14ac:dyDescent="0.3">
      <c r="A458" s="40"/>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row>
    <row r="459" spans="1:28" ht="14" x14ac:dyDescent="0.3">
      <c r="A459" s="40"/>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row>
    <row r="460" spans="1:28" ht="14" x14ac:dyDescent="0.3">
      <c r="A460" s="40"/>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row>
    <row r="461" spans="1:28" ht="14" x14ac:dyDescent="0.3">
      <c r="A461" s="40"/>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row>
    <row r="462" spans="1:28" ht="14" x14ac:dyDescent="0.3">
      <c r="A462" s="40"/>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row>
    <row r="463" spans="1:28" ht="14" x14ac:dyDescent="0.3">
      <c r="A463" s="40"/>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row>
    <row r="464" spans="1:28" ht="14" x14ac:dyDescent="0.3">
      <c r="A464" s="40"/>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row>
    <row r="465" spans="1:28" ht="14" x14ac:dyDescent="0.3">
      <c r="A465" s="40"/>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row>
    <row r="466" spans="1:28" ht="14" x14ac:dyDescent="0.3">
      <c r="A466" s="40"/>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row>
    <row r="467" spans="1:28" ht="14" x14ac:dyDescent="0.3">
      <c r="A467" s="40"/>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row>
    <row r="468" spans="1:28" ht="14" x14ac:dyDescent="0.3">
      <c r="A468" s="40"/>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row>
    <row r="469" spans="1:28" ht="14" x14ac:dyDescent="0.3">
      <c r="A469" s="40"/>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row>
    <row r="470" spans="1:28" ht="14" x14ac:dyDescent="0.3">
      <c r="A470" s="40"/>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row>
    <row r="471" spans="1:28" ht="14" x14ac:dyDescent="0.3">
      <c r="A471" s="40"/>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row>
    <row r="472" spans="1:28" ht="14" x14ac:dyDescent="0.3">
      <c r="A472" s="40"/>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row>
    <row r="473" spans="1:28" ht="14" x14ac:dyDescent="0.3">
      <c r="A473" s="40"/>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row>
    <row r="474" spans="1:28" ht="14" x14ac:dyDescent="0.3">
      <c r="A474" s="40"/>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row>
    <row r="475" spans="1:28" ht="14" x14ac:dyDescent="0.3">
      <c r="A475" s="40"/>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row>
    <row r="476" spans="1:28" ht="14" x14ac:dyDescent="0.3">
      <c r="A476" s="40"/>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row>
    <row r="477" spans="1:28" ht="14" x14ac:dyDescent="0.3">
      <c r="A477" s="40"/>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row>
    <row r="478" spans="1:28" ht="14" x14ac:dyDescent="0.3">
      <c r="A478" s="40"/>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row>
    <row r="479" spans="1:28" ht="14" x14ac:dyDescent="0.3">
      <c r="A479" s="40"/>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row>
    <row r="480" spans="1:28" ht="14" x14ac:dyDescent="0.3">
      <c r="A480" s="40"/>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row>
    <row r="481" spans="1:28" ht="14" x14ac:dyDescent="0.3">
      <c r="A481" s="40"/>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row>
    <row r="482" spans="1:28" ht="14" x14ac:dyDescent="0.3">
      <c r="A482" s="40"/>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row>
    <row r="483" spans="1:28" ht="14" x14ac:dyDescent="0.3">
      <c r="A483" s="40"/>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row>
    <row r="484" spans="1:28" ht="14" x14ac:dyDescent="0.3">
      <c r="A484" s="40"/>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row>
    <row r="485" spans="1:28" ht="14" x14ac:dyDescent="0.3">
      <c r="A485" s="40"/>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row>
    <row r="486" spans="1:28" ht="14" x14ac:dyDescent="0.3">
      <c r="A486" s="40"/>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row>
    <row r="487" spans="1:28" ht="14" x14ac:dyDescent="0.3">
      <c r="A487" s="40"/>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row>
    <row r="488" spans="1:28" ht="14" x14ac:dyDescent="0.3">
      <c r="A488" s="40"/>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row>
    <row r="489" spans="1:28" ht="14" x14ac:dyDescent="0.3">
      <c r="A489" s="40"/>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row>
    <row r="490" spans="1:28" ht="14" x14ac:dyDescent="0.3">
      <c r="A490" s="40"/>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row>
    <row r="491" spans="1:28" ht="14" x14ac:dyDescent="0.3">
      <c r="A491" s="40"/>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row>
    <row r="492" spans="1:28" ht="14" x14ac:dyDescent="0.3">
      <c r="A492" s="40"/>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row>
    <row r="493" spans="1:28" ht="14" x14ac:dyDescent="0.3">
      <c r="A493" s="40"/>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row>
    <row r="494" spans="1:28" ht="14" x14ac:dyDescent="0.3">
      <c r="A494" s="40"/>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row>
    <row r="495" spans="1:28" ht="14" x14ac:dyDescent="0.3">
      <c r="A495" s="40"/>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row>
    <row r="496" spans="1:28" ht="14" x14ac:dyDescent="0.3">
      <c r="A496" s="40"/>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row>
    <row r="497" spans="1:28" ht="14" x14ac:dyDescent="0.3">
      <c r="A497" s="40"/>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row>
    <row r="498" spans="1:28" ht="14" x14ac:dyDescent="0.3">
      <c r="A498" s="40"/>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row>
    <row r="499" spans="1:28" ht="14" x14ac:dyDescent="0.3">
      <c r="A499" s="40"/>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row>
    <row r="500" spans="1:28" ht="14" x14ac:dyDescent="0.3">
      <c r="A500" s="40"/>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row>
    <row r="501" spans="1:28" ht="14" x14ac:dyDescent="0.3">
      <c r="A501" s="40"/>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row>
    <row r="502" spans="1:28" ht="14" x14ac:dyDescent="0.3">
      <c r="A502" s="40"/>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row>
    <row r="503" spans="1:28" ht="14" x14ac:dyDescent="0.3">
      <c r="A503" s="40"/>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row>
    <row r="504" spans="1:28" ht="14" x14ac:dyDescent="0.3">
      <c r="A504" s="40"/>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row>
    <row r="505" spans="1:28" ht="14" x14ac:dyDescent="0.3">
      <c r="A505" s="40"/>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row>
    <row r="506" spans="1:28" ht="14" x14ac:dyDescent="0.3">
      <c r="A506" s="40"/>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row>
    <row r="507" spans="1:28" ht="14" x14ac:dyDescent="0.3">
      <c r="A507" s="40"/>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row>
    <row r="508" spans="1:28" ht="14" x14ac:dyDescent="0.3">
      <c r="A508" s="40"/>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row>
    <row r="509" spans="1:28" ht="14" x14ac:dyDescent="0.3">
      <c r="A509" s="40"/>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row>
    <row r="510" spans="1:28" ht="14" x14ac:dyDescent="0.3">
      <c r="A510" s="40"/>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row>
    <row r="511" spans="1:28" ht="14" x14ac:dyDescent="0.3">
      <c r="A511" s="40"/>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row>
    <row r="512" spans="1:28" ht="14" x14ac:dyDescent="0.3">
      <c r="A512" s="40"/>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row>
    <row r="513" spans="1:28" ht="14" x14ac:dyDescent="0.3">
      <c r="A513" s="40"/>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row>
    <row r="514" spans="1:28" ht="14" x14ac:dyDescent="0.3">
      <c r="A514" s="40"/>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row>
    <row r="515" spans="1:28" ht="14" x14ac:dyDescent="0.3">
      <c r="A515" s="40"/>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row>
    <row r="516" spans="1:28" ht="14" x14ac:dyDescent="0.3">
      <c r="A516" s="40"/>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row>
    <row r="517" spans="1:28" ht="14" x14ac:dyDescent="0.3">
      <c r="A517" s="40"/>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row>
    <row r="518" spans="1:28" ht="14" x14ac:dyDescent="0.3">
      <c r="A518" s="40"/>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row>
    <row r="519" spans="1:28" ht="14" x14ac:dyDescent="0.3">
      <c r="A519" s="40"/>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row>
    <row r="520" spans="1:28" ht="14" x14ac:dyDescent="0.3">
      <c r="A520" s="40"/>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row>
    <row r="521" spans="1:28" ht="14" x14ac:dyDescent="0.3">
      <c r="A521" s="40"/>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row>
    <row r="522" spans="1:28" ht="14" x14ac:dyDescent="0.3">
      <c r="A522" s="40"/>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row>
    <row r="523" spans="1:28" ht="14" x14ac:dyDescent="0.3">
      <c r="A523" s="40"/>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row>
    <row r="524" spans="1:28" ht="14" x14ac:dyDescent="0.3">
      <c r="A524" s="40"/>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row>
    <row r="525" spans="1:28" ht="14" x14ac:dyDescent="0.3">
      <c r="A525" s="40"/>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row>
    <row r="526" spans="1:28" ht="14" x14ac:dyDescent="0.3">
      <c r="A526" s="40"/>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row>
    <row r="527" spans="1:28" ht="14" x14ac:dyDescent="0.3">
      <c r="A527" s="40"/>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row>
    <row r="528" spans="1:28" ht="14" x14ac:dyDescent="0.3">
      <c r="A528" s="40"/>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row>
    <row r="529" spans="1:28" ht="14" x14ac:dyDescent="0.3">
      <c r="A529" s="40"/>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row>
    <row r="530" spans="1:28" ht="14" x14ac:dyDescent="0.3">
      <c r="A530" s="40"/>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row>
    <row r="531" spans="1:28" ht="14" x14ac:dyDescent="0.3">
      <c r="A531" s="40"/>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row>
    <row r="532" spans="1:28" ht="14" x14ac:dyDescent="0.3">
      <c r="A532" s="40"/>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row>
    <row r="533" spans="1:28" ht="14" x14ac:dyDescent="0.3">
      <c r="A533" s="40"/>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row>
    <row r="534" spans="1:28" ht="14" x14ac:dyDescent="0.3">
      <c r="A534" s="40"/>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row>
    <row r="535" spans="1:28" ht="14" x14ac:dyDescent="0.3">
      <c r="A535" s="40"/>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row>
    <row r="536" spans="1:28" ht="14" x14ac:dyDescent="0.3">
      <c r="A536" s="40"/>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row>
    <row r="537" spans="1:28" ht="14" x14ac:dyDescent="0.3">
      <c r="A537" s="40"/>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row>
    <row r="538" spans="1:28" ht="14" x14ac:dyDescent="0.3">
      <c r="A538" s="40"/>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row>
    <row r="539" spans="1:28" ht="14" x14ac:dyDescent="0.3">
      <c r="A539" s="40"/>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row>
    <row r="540" spans="1:28" ht="14" x14ac:dyDescent="0.3">
      <c r="A540" s="40"/>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row>
    <row r="541" spans="1:28" ht="14" x14ac:dyDescent="0.3">
      <c r="A541" s="40"/>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row>
    <row r="542" spans="1:28" ht="14" x14ac:dyDescent="0.3">
      <c r="A542" s="40"/>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row>
    <row r="543" spans="1:28" ht="14" x14ac:dyDescent="0.3">
      <c r="A543" s="40"/>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row>
    <row r="544" spans="1:28" ht="14" x14ac:dyDescent="0.3">
      <c r="A544" s="40"/>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row>
    <row r="545" spans="1:28" ht="14" x14ac:dyDescent="0.3">
      <c r="A545" s="40"/>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row>
    <row r="546" spans="1:28" ht="14" x14ac:dyDescent="0.3">
      <c r="A546" s="40"/>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row>
    <row r="547" spans="1:28" ht="14" x14ac:dyDescent="0.3">
      <c r="A547" s="40"/>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row>
    <row r="548" spans="1:28" ht="14" x14ac:dyDescent="0.3">
      <c r="A548" s="40"/>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row>
    <row r="549" spans="1:28" ht="14" x14ac:dyDescent="0.3">
      <c r="A549" s="40"/>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row>
    <row r="550" spans="1:28" ht="14" x14ac:dyDescent="0.3">
      <c r="A550" s="40"/>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row>
    <row r="551" spans="1:28" ht="14" x14ac:dyDescent="0.3">
      <c r="A551" s="40"/>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row>
    <row r="552" spans="1:28" ht="14" x14ac:dyDescent="0.3">
      <c r="A552" s="40"/>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row>
    <row r="553" spans="1:28" ht="14" x14ac:dyDescent="0.3">
      <c r="A553" s="40"/>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row>
    <row r="554" spans="1:28" ht="14" x14ac:dyDescent="0.3">
      <c r="A554" s="40"/>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row>
    <row r="555" spans="1:28" ht="14" x14ac:dyDescent="0.3">
      <c r="A555" s="40"/>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row>
    <row r="556" spans="1:28" ht="14" x14ac:dyDescent="0.3">
      <c r="A556" s="40"/>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row>
    <row r="557" spans="1:28" ht="14" x14ac:dyDescent="0.3">
      <c r="A557" s="40"/>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row>
    <row r="558" spans="1:28" ht="14" x14ac:dyDescent="0.3">
      <c r="A558" s="40"/>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row>
    <row r="559" spans="1:28" ht="14" x14ac:dyDescent="0.3">
      <c r="A559" s="40"/>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row>
    <row r="560" spans="1:28" ht="14" x14ac:dyDescent="0.3">
      <c r="A560" s="40"/>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row>
    <row r="561" spans="1:28" ht="14" x14ac:dyDescent="0.3">
      <c r="A561" s="40"/>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row>
    <row r="562" spans="1:28" ht="14" x14ac:dyDescent="0.3">
      <c r="A562" s="40"/>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row>
    <row r="563" spans="1:28" ht="14" x14ac:dyDescent="0.3">
      <c r="A563" s="40"/>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row>
    <row r="564" spans="1:28" ht="14" x14ac:dyDescent="0.3">
      <c r="A564" s="40"/>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row>
    <row r="565" spans="1:28" ht="14" x14ac:dyDescent="0.3">
      <c r="A565" s="40"/>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row>
    <row r="566" spans="1:28" ht="14" x14ac:dyDescent="0.3">
      <c r="A566" s="40"/>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row>
    <row r="567" spans="1:28" ht="14" x14ac:dyDescent="0.3">
      <c r="A567" s="40"/>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row>
    <row r="568" spans="1:28" ht="14" x14ac:dyDescent="0.3">
      <c r="A568" s="40"/>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row>
    <row r="569" spans="1:28" ht="14" x14ac:dyDescent="0.3">
      <c r="A569" s="40"/>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row>
    <row r="570" spans="1:28" ht="14" x14ac:dyDescent="0.3">
      <c r="A570" s="40"/>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row>
    <row r="571" spans="1:28" ht="14" x14ac:dyDescent="0.3">
      <c r="A571" s="40"/>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row>
    <row r="572" spans="1:28" ht="14" x14ac:dyDescent="0.3">
      <c r="A572" s="40"/>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row>
    <row r="573" spans="1:28" ht="14" x14ac:dyDescent="0.3">
      <c r="A573" s="40"/>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row>
    <row r="574" spans="1:28" ht="14" x14ac:dyDescent="0.3">
      <c r="A574" s="40"/>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row>
    <row r="575" spans="1:28" ht="14" x14ac:dyDescent="0.3">
      <c r="A575" s="40"/>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row>
    <row r="576" spans="1:28" ht="14" x14ac:dyDescent="0.3">
      <c r="A576" s="40"/>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row>
    <row r="577" spans="1:28" ht="14" x14ac:dyDescent="0.3">
      <c r="A577" s="40"/>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row>
    <row r="578" spans="1:28" ht="14" x14ac:dyDescent="0.3">
      <c r="A578" s="40"/>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row>
    <row r="579" spans="1:28" ht="14" x14ac:dyDescent="0.3">
      <c r="A579" s="40"/>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row>
    <row r="580" spans="1:28" ht="14" x14ac:dyDescent="0.3">
      <c r="A580" s="40"/>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row>
    <row r="581" spans="1:28" ht="14" x14ac:dyDescent="0.3">
      <c r="A581" s="40"/>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row>
    <row r="582" spans="1:28" ht="14" x14ac:dyDescent="0.3">
      <c r="A582" s="40"/>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row>
    <row r="583" spans="1:28" ht="14" x14ac:dyDescent="0.3">
      <c r="A583" s="40"/>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row>
    <row r="584" spans="1:28" ht="14" x14ac:dyDescent="0.3">
      <c r="A584" s="40"/>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row>
    <row r="585" spans="1:28" ht="14" x14ac:dyDescent="0.3">
      <c r="A585" s="40"/>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row>
    <row r="586" spans="1:28" ht="14" x14ac:dyDescent="0.3">
      <c r="A586" s="40"/>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row>
    <row r="587" spans="1:28" ht="14" x14ac:dyDescent="0.3">
      <c r="A587" s="40"/>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row>
    <row r="588" spans="1:28" ht="14" x14ac:dyDescent="0.3">
      <c r="A588" s="40"/>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row>
    <row r="589" spans="1:28" ht="14" x14ac:dyDescent="0.3">
      <c r="A589" s="40"/>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row>
    <row r="590" spans="1:28" ht="14" x14ac:dyDescent="0.3">
      <c r="A590" s="40"/>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row>
    <row r="591" spans="1:28" ht="14" x14ac:dyDescent="0.3">
      <c r="A591" s="40"/>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row>
    <row r="592" spans="1:28" ht="14" x14ac:dyDescent="0.3">
      <c r="A592" s="40"/>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row>
    <row r="593" spans="1:28" ht="14" x14ac:dyDescent="0.3">
      <c r="A593" s="40"/>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row>
    <row r="594" spans="1:28" ht="14" x14ac:dyDescent="0.3">
      <c r="A594" s="40"/>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row>
    <row r="595" spans="1:28" ht="14" x14ac:dyDescent="0.3">
      <c r="A595" s="40"/>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row>
    <row r="596" spans="1:28" ht="14" x14ac:dyDescent="0.3">
      <c r="A596" s="40"/>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row>
    <row r="597" spans="1:28" ht="14" x14ac:dyDescent="0.3">
      <c r="A597" s="40"/>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row>
    <row r="598" spans="1:28" ht="14" x14ac:dyDescent="0.3">
      <c r="A598" s="40"/>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row>
    <row r="599" spans="1:28" ht="14" x14ac:dyDescent="0.3">
      <c r="A599" s="40"/>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row>
    <row r="600" spans="1:28" ht="14" x14ac:dyDescent="0.3">
      <c r="A600" s="40"/>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row>
    <row r="601" spans="1:28" ht="14" x14ac:dyDescent="0.3">
      <c r="A601" s="40"/>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row>
    <row r="602" spans="1:28" ht="14" x14ac:dyDescent="0.3">
      <c r="A602" s="40"/>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row>
    <row r="603" spans="1:28" ht="14" x14ac:dyDescent="0.3">
      <c r="A603" s="40"/>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row>
    <row r="604" spans="1:28" ht="14" x14ac:dyDescent="0.3">
      <c r="A604" s="40"/>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row>
    <row r="605" spans="1:28" ht="14" x14ac:dyDescent="0.3">
      <c r="A605" s="40"/>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row>
    <row r="606" spans="1:28" ht="14" x14ac:dyDescent="0.3">
      <c r="A606" s="40"/>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row>
    <row r="607" spans="1:28" ht="14" x14ac:dyDescent="0.3">
      <c r="A607" s="40"/>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row>
    <row r="608" spans="1:28" ht="14" x14ac:dyDescent="0.3">
      <c r="A608" s="40"/>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row>
    <row r="609" spans="1:28" ht="14" x14ac:dyDescent="0.3">
      <c r="A609" s="40"/>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row>
    <row r="610" spans="1:28" ht="14" x14ac:dyDescent="0.3">
      <c r="A610" s="40"/>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row>
    <row r="611" spans="1:28" ht="14" x14ac:dyDescent="0.3">
      <c r="A611" s="40"/>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row>
    <row r="612" spans="1:28" ht="14" x14ac:dyDescent="0.3">
      <c r="A612" s="40"/>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row>
    <row r="613" spans="1:28" ht="14" x14ac:dyDescent="0.3">
      <c r="A613" s="40"/>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row>
    <row r="614" spans="1:28" ht="14" x14ac:dyDescent="0.3">
      <c r="A614" s="40"/>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row>
    <row r="615" spans="1:28" ht="14" x14ac:dyDescent="0.3">
      <c r="A615" s="40"/>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row>
    <row r="616" spans="1:28" ht="14" x14ac:dyDescent="0.3">
      <c r="A616" s="40"/>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row>
    <row r="617" spans="1:28" ht="14" x14ac:dyDescent="0.3">
      <c r="A617" s="40"/>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row>
    <row r="618" spans="1:28" ht="14" x14ac:dyDescent="0.3">
      <c r="A618" s="40"/>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row>
    <row r="619" spans="1:28" ht="14" x14ac:dyDescent="0.3">
      <c r="A619" s="40"/>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row>
    <row r="620" spans="1:28" ht="14" x14ac:dyDescent="0.3">
      <c r="A620" s="40"/>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row>
    <row r="621" spans="1:28" ht="14" x14ac:dyDescent="0.3">
      <c r="A621" s="40"/>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row>
    <row r="622" spans="1:28" ht="14" x14ac:dyDescent="0.3">
      <c r="A622" s="40"/>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row>
    <row r="623" spans="1:28" ht="14" x14ac:dyDescent="0.3">
      <c r="A623" s="40"/>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row>
    <row r="624" spans="1:28" ht="14" x14ac:dyDescent="0.3">
      <c r="A624" s="40"/>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row>
    <row r="625" spans="1:28" ht="14" x14ac:dyDescent="0.3">
      <c r="A625" s="40"/>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row>
    <row r="626" spans="1:28" ht="14" x14ac:dyDescent="0.3">
      <c r="A626" s="40"/>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row>
    <row r="627" spans="1:28" ht="14" x14ac:dyDescent="0.3">
      <c r="A627" s="40"/>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row>
    <row r="628" spans="1:28" ht="14" x14ac:dyDescent="0.3">
      <c r="A628" s="40"/>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row>
    <row r="629" spans="1:28" ht="14" x14ac:dyDescent="0.3">
      <c r="A629" s="40"/>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row>
    <row r="630" spans="1:28" ht="14" x14ac:dyDescent="0.3">
      <c r="A630" s="40"/>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row>
    <row r="631" spans="1:28" ht="14" x14ac:dyDescent="0.3">
      <c r="A631" s="40"/>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row>
    <row r="632" spans="1:28" ht="14" x14ac:dyDescent="0.3">
      <c r="A632" s="40"/>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row>
    <row r="633" spans="1:28" ht="14" x14ac:dyDescent="0.3">
      <c r="A633" s="40"/>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row>
    <row r="634" spans="1:28" ht="14" x14ac:dyDescent="0.3">
      <c r="A634" s="40"/>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row>
    <row r="635" spans="1:28" ht="14" x14ac:dyDescent="0.3">
      <c r="A635" s="40"/>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row>
    <row r="636" spans="1:28" ht="14" x14ac:dyDescent="0.3">
      <c r="A636" s="40"/>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row>
    <row r="637" spans="1:28" ht="14" x14ac:dyDescent="0.3">
      <c r="A637" s="40"/>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row>
    <row r="638" spans="1:28" ht="14" x14ac:dyDescent="0.3">
      <c r="A638" s="40"/>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row>
    <row r="639" spans="1:28" ht="14" x14ac:dyDescent="0.3">
      <c r="A639" s="40"/>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row>
    <row r="640" spans="1:28" ht="14" x14ac:dyDescent="0.3">
      <c r="A640" s="40"/>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row>
    <row r="641" spans="1:28" ht="14" x14ac:dyDescent="0.3">
      <c r="A641" s="40"/>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row>
    <row r="642" spans="1:28" ht="14" x14ac:dyDescent="0.3">
      <c r="A642" s="40"/>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row>
    <row r="643" spans="1:28" ht="14" x14ac:dyDescent="0.3">
      <c r="A643" s="40"/>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row>
    <row r="644" spans="1:28" ht="14" x14ac:dyDescent="0.3">
      <c r="A644" s="40"/>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row>
    <row r="645" spans="1:28" ht="14" x14ac:dyDescent="0.3">
      <c r="A645" s="40"/>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row>
    <row r="646" spans="1:28" ht="14" x14ac:dyDescent="0.3">
      <c r="A646" s="40"/>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row>
    <row r="647" spans="1:28" ht="14" x14ac:dyDescent="0.3">
      <c r="A647" s="40"/>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row>
    <row r="648" spans="1:28" ht="14" x14ac:dyDescent="0.3">
      <c r="A648" s="40"/>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row>
    <row r="649" spans="1:28" ht="14" x14ac:dyDescent="0.3">
      <c r="A649" s="40"/>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row>
    <row r="650" spans="1:28" ht="14" x14ac:dyDescent="0.3">
      <c r="A650" s="40"/>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row>
    <row r="651" spans="1:28" ht="14" x14ac:dyDescent="0.3">
      <c r="A651" s="40"/>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row>
    <row r="652" spans="1:28" ht="14" x14ac:dyDescent="0.3">
      <c r="A652" s="40"/>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row>
    <row r="653" spans="1:28" ht="14" x14ac:dyDescent="0.3">
      <c r="A653" s="40"/>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row>
    <row r="654" spans="1:28" ht="14" x14ac:dyDescent="0.3">
      <c r="A654" s="40"/>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row>
    <row r="655" spans="1:28" ht="14" x14ac:dyDescent="0.3">
      <c r="A655" s="40"/>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row>
    <row r="656" spans="1:28" ht="14" x14ac:dyDescent="0.3">
      <c r="A656" s="40"/>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row>
    <row r="657" spans="1:28" ht="14" x14ac:dyDescent="0.3">
      <c r="A657" s="40"/>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row>
    <row r="658" spans="1:28" ht="14" x14ac:dyDescent="0.3">
      <c r="A658" s="40"/>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row>
    <row r="659" spans="1:28" ht="14" x14ac:dyDescent="0.3">
      <c r="A659" s="40"/>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row>
    <row r="660" spans="1:28" ht="14" x14ac:dyDescent="0.3">
      <c r="A660" s="40"/>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row>
    <row r="661" spans="1:28" ht="14" x14ac:dyDescent="0.3">
      <c r="A661" s="40"/>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row>
    <row r="662" spans="1:28" ht="14" x14ac:dyDescent="0.3">
      <c r="A662" s="40"/>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row>
    <row r="663" spans="1:28" ht="14" x14ac:dyDescent="0.3">
      <c r="A663" s="40"/>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row>
    <row r="664" spans="1:28" ht="14" x14ac:dyDescent="0.3">
      <c r="A664" s="40"/>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row>
    <row r="665" spans="1:28" ht="14" x14ac:dyDescent="0.3">
      <c r="A665" s="40"/>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row>
    <row r="666" spans="1:28" ht="14" x14ac:dyDescent="0.3">
      <c r="A666" s="40"/>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row>
    <row r="667" spans="1:28" ht="14" x14ac:dyDescent="0.3">
      <c r="A667" s="40"/>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row>
    <row r="668" spans="1:28" ht="14" x14ac:dyDescent="0.3">
      <c r="A668" s="40"/>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row>
    <row r="669" spans="1:28" ht="14" x14ac:dyDescent="0.3">
      <c r="A669" s="40"/>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row>
    <row r="670" spans="1:28" ht="14" x14ac:dyDescent="0.3">
      <c r="A670" s="40"/>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row>
    <row r="671" spans="1:28" ht="14" x14ac:dyDescent="0.3">
      <c r="A671" s="40"/>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row>
    <row r="672" spans="1:28" ht="14" x14ac:dyDescent="0.3">
      <c r="A672" s="40"/>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row>
    <row r="673" spans="1:28" ht="14" x14ac:dyDescent="0.3">
      <c r="A673" s="40"/>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row>
    <row r="674" spans="1:28" ht="14" x14ac:dyDescent="0.3">
      <c r="A674" s="40"/>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row>
    <row r="675" spans="1:28" ht="14" x14ac:dyDescent="0.3">
      <c r="A675" s="40"/>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row>
    <row r="676" spans="1:28" ht="14" x14ac:dyDescent="0.3">
      <c r="A676" s="40"/>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row>
    <row r="677" spans="1:28" ht="14" x14ac:dyDescent="0.3">
      <c r="A677" s="40"/>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row>
    <row r="678" spans="1:28" ht="14" x14ac:dyDescent="0.3">
      <c r="A678" s="40"/>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row>
    <row r="679" spans="1:28" ht="14" x14ac:dyDescent="0.3">
      <c r="A679" s="40"/>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row>
    <row r="680" spans="1:28" ht="14" x14ac:dyDescent="0.3">
      <c r="A680" s="40"/>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row>
    <row r="681" spans="1:28" ht="14" x14ac:dyDescent="0.3">
      <c r="A681" s="40"/>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row>
    <row r="682" spans="1:28" ht="14" x14ac:dyDescent="0.3">
      <c r="A682" s="40"/>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row>
    <row r="683" spans="1:28" ht="14" x14ac:dyDescent="0.3">
      <c r="A683" s="40"/>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row>
    <row r="684" spans="1:28" ht="14" x14ac:dyDescent="0.3">
      <c r="A684" s="40"/>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row>
    <row r="685" spans="1:28" ht="14" x14ac:dyDescent="0.3">
      <c r="A685" s="40"/>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row>
    <row r="686" spans="1:28" ht="14" x14ac:dyDescent="0.3">
      <c r="A686" s="40"/>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row>
    <row r="687" spans="1:28" ht="14" x14ac:dyDescent="0.3">
      <c r="A687" s="40"/>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row>
    <row r="688" spans="1:28" ht="14" x14ac:dyDescent="0.3">
      <c r="A688" s="40"/>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row>
    <row r="689" spans="1:28" ht="14" x14ac:dyDescent="0.3">
      <c r="A689" s="40"/>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row>
    <row r="690" spans="1:28" ht="14" x14ac:dyDescent="0.3">
      <c r="A690" s="40"/>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row>
    <row r="691" spans="1:28" ht="14" x14ac:dyDescent="0.3">
      <c r="A691" s="40"/>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row>
    <row r="692" spans="1:28" ht="14" x14ac:dyDescent="0.3">
      <c r="A692" s="40"/>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row>
    <row r="693" spans="1:28" ht="14" x14ac:dyDescent="0.3">
      <c r="A693" s="40"/>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row>
    <row r="694" spans="1:28" ht="14" x14ac:dyDescent="0.3">
      <c r="A694" s="40"/>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row>
    <row r="695" spans="1:28" ht="14" x14ac:dyDescent="0.3">
      <c r="A695" s="40"/>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row>
    <row r="696" spans="1:28" ht="14" x14ac:dyDescent="0.3">
      <c r="A696" s="40"/>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row>
    <row r="697" spans="1:28" ht="14" x14ac:dyDescent="0.3">
      <c r="A697" s="40"/>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row>
    <row r="698" spans="1:28" ht="14" x14ac:dyDescent="0.3">
      <c r="A698" s="40"/>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row>
    <row r="699" spans="1:28" ht="14" x14ac:dyDescent="0.3">
      <c r="A699" s="40"/>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row>
    <row r="700" spans="1:28" ht="14" x14ac:dyDescent="0.3">
      <c r="A700" s="40"/>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row>
    <row r="701" spans="1:28" ht="14" x14ac:dyDescent="0.3">
      <c r="A701" s="40"/>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row>
    <row r="702" spans="1:28" ht="14" x14ac:dyDescent="0.3">
      <c r="A702" s="40"/>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row>
    <row r="703" spans="1:28" ht="14" x14ac:dyDescent="0.3">
      <c r="A703" s="40"/>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row>
    <row r="704" spans="1:28" ht="14" x14ac:dyDescent="0.3">
      <c r="A704" s="40"/>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row>
    <row r="705" spans="1:28" ht="14" x14ac:dyDescent="0.3">
      <c r="A705" s="40"/>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row>
    <row r="706" spans="1:28" ht="14" x14ac:dyDescent="0.3">
      <c r="A706" s="40"/>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row>
    <row r="707" spans="1:28" ht="14" x14ac:dyDescent="0.3">
      <c r="A707" s="40"/>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row>
    <row r="708" spans="1:28" ht="14" x14ac:dyDescent="0.3">
      <c r="A708" s="40"/>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row>
    <row r="709" spans="1:28" ht="14" x14ac:dyDescent="0.3">
      <c r="A709" s="40"/>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row>
    <row r="710" spans="1:28" ht="14" x14ac:dyDescent="0.3">
      <c r="A710" s="40"/>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row>
    <row r="711" spans="1:28" ht="14" x14ac:dyDescent="0.3">
      <c r="A711" s="40"/>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row>
    <row r="712" spans="1:28" ht="14" x14ac:dyDescent="0.3">
      <c r="A712" s="40"/>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row>
    <row r="713" spans="1:28" ht="14" x14ac:dyDescent="0.3">
      <c r="A713" s="40"/>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row>
    <row r="714" spans="1:28" ht="14" x14ac:dyDescent="0.3">
      <c r="A714" s="40"/>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row>
    <row r="715" spans="1:28" ht="14" x14ac:dyDescent="0.3">
      <c r="A715" s="40"/>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row>
    <row r="716" spans="1:28" ht="14" x14ac:dyDescent="0.3">
      <c r="A716" s="40"/>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row>
    <row r="717" spans="1:28" ht="14" x14ac:dyDescent="0.3">
      <c r="A717" s="40"/>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row>
    <row r="718" spans="1:28" ht="14" x14ac:dyDescent="0.3">
      <c r="A718" s="40"/>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row>
    <row r="719" spans="1:28" ht="14" x14ac:dyDescent="0.3">
      <c r="A719" s="40"/>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row>
    <row r="720" spans="1:28" ht="14" x14ac:dyDescent="0.3">
      <c r="A720" s="40"/>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row>
    <row r="721" spans="1:28" ht="14" x14ac:dyDescent="0.3">
      <c r="A721" s="40"/>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row>
    <row r="722" spans="1:28" ht="14" x14ac:dyDescent="0.3">
      <c r="A722" s="40"/>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row>
    <row r="723" spans="1:28" ht="14" x14ac:dyDescent="0.3">
      <c r="A723" s="40"/>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row>
    <row r="724" spans="1:28" ht="14" x14ac:dyDescent="0.3">
      <c r="A724" s="40"/>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row>
    <row r="725" spans="1:28" ht="14" x14ac:dyDescent="0.3">
      <c r="A725" s="40"/>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row>
    <row r="726" spans="1:28" ht="14" x14ac:dyDescent="0.3">
      <c r="A726" s="40"/>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row>
    <row r="727" spans="1:28" ht="14" x14ac:dyDescent="0.3">
      <c r="A727" s="40"/>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row>
    <row r="728" spans="1:28" ht="14" x14ac:dyDescent="0.3">
      <c r="A728" s="40"/>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row>
    <row r="729" spans="1:28" ht="14" x14ac:dyDescent="0.3">
      <c r="A729" s="40"/>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row>
    <row r="730" spans="1:28" ht="14" x14ac:dyDescent="0.3">
      <c r="A730" s="40"/>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row>
    <row r="731" spans="1:28" ht="14" x14ac:dyDescent="0.3">
      <c r="A731" s="40"/>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row>
    <row r="732" spans="1:28" ht="14" x14ac:dyDescent="0.3">
      <c r="A732" s="40"/>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row>
    <row r="733" spans="1:28" ht="14" x14ac:dyDescent="0.3">
      <c r="A733" s="40"/>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row>
    <row r="734" spans="1:28" ht="14" x14ac:dyDescent="0.3">
      <c r="A734" s="40"/>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row>
    <row r="735" spans="1:28" ht="14" x14ac:dyDescent="0.3">
      <c r="A735" s="40"/>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row>
    <row r="736" spans="1:28" ht="14" x14ac:dyDescent="0.3">
      <c r="A736" s="40"/>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row>
    <row r="737" spans="1:28" ht="14" x14ac:dyDescent="0.3">
      <c r="A737" s="40"/>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row>
    <row r="738" spans="1:28" ht="14" x14ac:dyDescent="0.3">
      <c r="A738" s="40"/>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row>
    <row r="739" spans="1:28" ht="14" x14ac:dyDescent="0.3">
      <c r="A739" s="40"/>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row>
    <row r="740" spans="1:28" ht="14" x14ac:dyDescent="0.3">
      <c r="A740" s="40"/>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row>
    <row r="741" spans="1:28" ht="14" x14ac:dyDescent="0.3">
      <c r="A741" s="40"/>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row>
    <row r="742" spans="1:28" ht="14" x14ac:dyDescent="0.3">
      <c r="A742" s="40"/>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row>
    <row r="743" spans="1:28" ht="14" x14ac:dyDescent="0.3">
      <c r="A743" s="40"/>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row>
    <row r="744" spans="1:28" ht="14" x14ac:dyDescent="0.3">
      <c r="A744" s="40"/>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row>
    <row r="745" spans="1:28" ht="14" x14ac:dyDescent="0.3">
      <c r="A745" s="40"/>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row>
    <row r="746" spans="1:28" ht="14" x14ac:dyDescent="0.3">
      <c r="A746" s="40"/>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row>
    <row r="747" spans="1:28" ht="14" x14ac:dyDescent="0.3">
      <c r="A747" s="40"/>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row>
    <row r="748" spans="1:28" ht="14" x14ac:dyDescent="0.3">
      <c r="A748" s="40"/>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row>
    <row r="749" spans="1:28" ht="14" x14ac:dyDescent="0.3">
      <c r="A749" s="40"/>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row>
    <row r="750" spans="1:28" ht="14" x14ac:dyDescent="0.3">
      <c r="A750" s="40"/>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row>
    <row r="751" spans="1:28" ht="14" x14ac:dyDescent="0.3">
      <c r="A751" s="40"/>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row>
    <row r="752" spans="1:28" ht="14" x14ac:dyDescent="0.3">
      <c r="A752" s="40"/>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row>
    <row r="753" spans="1:28" ht="14" x14ac:dyDescent="0.3">
      <c r="A753" s="40"/>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row>
    <row r="754" spans="1:28" ht="14" x14ac:dyDescent="0.3">
      <c r="A754" s="40"/>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row>
    <row r="755" spans="1:28" ht="14" x14ac:dyDescent="0.3">
      <c r="A755" s="40"/>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row>
    <row r="756" spans="1:28" ht="14" x14ac:dyDescent="0.3">
      <c r="A756" s="40"/>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row>
    <row r="757" spans="1:28" ht="14" x14ac:dyDescent="0.3">
      <c r="A757" s="40"/>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row>
    <row r="758" spans="1:28" ht="14" x14ac:dyDescent="0.3">
      <c r="A758" s="40"/>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row>
    <row r="759" spans="1:28" ht="14" x14ac:dyDescent="0.3">
      <c r="A759" s="40"/>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row>
    <row r="760" spans="1:28" ht="14" x14ac:dyDescent="0.3">
      <c r="A760" s="40"/>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row>
    <row r="761" spans="1:28" ht="14" x14ac:dyDescent="0.3">
      <c r="A761" s="40"/>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row>
    <row r="762" spans="1:28" ht="14" x14ac:dyDescent="0.3">
      <c r="A762" s="40"/>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row>
    <row r="763" spans="1:28" ht="14" x14ac:dyDescent="0.3">
      <c r="A763" s="40"/>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row>
    <row r="764" spans="1:28" ht="14" x14ac:dyDescent="0.3">
      <c r="A764" s="40"/>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row>
    <row r="765" spans="1:28" ht="14" x14ac:dyDescent="0.3">
      <c r="A765" s="40"/>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row>
    <row r="766" spans="1:28" ht="14" x14ac:dyDescent="0.3">
      <c r="A766" s="40"/>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row>
    <row r="767" spans="1:28" ht="14" x14ac:dyDescent="0.3">
      <c r="A767" s="40"/>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row>
    <row r="768" spans="1:28" ht="14" x14ac:dyDescent="0.3">
      <c r="A768" s="40"/>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row>
    <row r="769" spans="1:28" ht="14" x14ac:dyDescent="0.3">
      <c r="A769" s="40"/>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row>
    <row r="770" spans="1:28" ht="14" x14ac:dyDescent="0.3">
      <c r="A770" s="40"/>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row>
    <row r="771" spans="1:28" ht="14" x14ac:dyDescent="0.3">
      <c r="A771" s="40"/>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row>
    <row r="772" spans="1:28" ht="14" x14ac:dyDescent="0.3">
      <c r="A772" s="40"/>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row>
    <row r="773" spans="1:28" ht="14" x14ac:dyDescent="0.3">
      <c r="A773" s="40"/>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row>
    <row r="774" spans="1:28" ht="14" x14ac:dyDescent="0.3">
      <c r="A774" s="40"/>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row>
    <row r="775" spans="1:28" ht="14" x14ac:dyDescent="0.3">
      <c r="A775" s="40"/>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row>
    <row r="776" spans="1:28" ht="14" x14ac:dyDescent="0.3">
      <c r="A776" s="40"/>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row>
    <row r="777" spans="1:28" ht="14" x14ac:dyDescent="0.3">
      <c r="A777" s="40"/>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row>
    <row r="778" spans="1:28" ht="14" x14ac:dyDescent="0.3">
      <c r="A778" s="40"/>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row>
    <row r="779" spans="1:28" ht="14" x14ac:dyDescent="0.3">
      <c r="A779" s="40"/>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row>
    <row r="780" spans="1:28" ht="14" x14ac:dyDescent="0.3">
      <c r="A780" s="40"/>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row>
    <row r="781" spans="1:28" ht="14" x14ac:dyDescent="0.3">
      <c r="A781" s="40"/>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row>
    <row r="782" spans="1:28" ht="14" x14ac:dyDescent="0.3">
      <c r="A782" s="40"/>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row>
    <row r="783" spans="1:28" ht="14" x14ac:dyDescent="0.3">
      <c r="A783" s="40"/>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row>
    <row r="784" spans="1:28" ht="14" x14ac:dyDescent="0.3">
      <c r="A784" s="40"/>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row>
    <row r="785" spans="1:28" ht="14" x14ac:dyDescent="0.3">
      <c r="A785" s="40"/>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row>
    <row r="786" spans="1:28" ht="14" x14ac:dyDescent="0.3">
      <c r="A786" s="40"/>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row>
    <row r="787" spans="1:28" ht="14" x14ac:dyDescent="0.3">
      <c r="A787" s="40"/>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row>
    <row r="788" spans="1:28" ht="14" x14ac:dyDescent="0.3">
      <c r="A788" s="40"/>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row>
    <row r="789" spans="1:28" ht="14" x14ac:dyDescent="0.3">
      <c r="A789" s="40"/>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row>
    <row r="790" spans="1:28" ht="14" x14ac:dyDescent="0.3">
      <c r="A790" s="40"/>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row>
    <row r="791" spans="1:28" ht="14" x14ac:dyDescent="0.3">
      <c r="A791" s="40"/>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row>
    <row r="792" spans="1:28" ht="14" x14ac:dyDescent="0.3">
      <c r="A792" s="40"/>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row>
    <row r="793" spans="1:28" ht="14" x14ac:dyDescent="0.3">
      <c r="A793" s="40"/>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row>
    <row r="794" spans="1:28" ht="14" x14ac:dyDescent="0.3">
      <c r="A794" s="40"/>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row>
    <row r="795" spans="1:28" ht="14" x14ac:dyDescent="0.3">
      <c r="A795" s="40"/>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row>
    <row r="796" spans="1:28" ht="14" x14ac:dyDescent="0.3">
      <c r="A796" s="40"/>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row>
    <row r="797" spans="1:28" ht="14" x14ac:dyDescent="0.3">
      <c r="A797" s="40"/>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row>
    <row r="798" spans="1:28" ht="14" x14ac:dyDescent="0.3">
      <c r="A798" s="40"/>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row>
    <row r="799" spans="1:28" ht="14" x14ac:dyDescent="0.3">
      <c r="A799" s="40"/>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row>
    <row r="800" spans="1:28" ht="14" x14ac:dyDescent="0.3">
      <c r="A800" s="40"/>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row>
    <row r="801" spans="1:28" ht="14" x14ac:dyDescent="0.3">
      <c r="A801" s="40"/>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row>
    <row r="802" spans="1:28" ht="14" x14ac:dyDescent="0.3">
      <c r="A802" s="40"/>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row>
    <row r="803" spans="1:28" ht="14" x14ac:dyDescent="0.3">
      <c r="A803" s="40"/>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row>
    <row r="804" spans="1:28" ht="14" x14ac:dyDescent="0.3">
      <c r="A804" s="40"/>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row>
    <row r="805" spans="1:28" ht="14" x14ac:dyDescent="0.3">
      <c r="A805" s="40"/>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row>
    <row r="806" spans="1:28" ht="14" x14ac:dyDescent="0.3">
      <c r="A806" s="40"/>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row>
    <row r="807" spans="1:28" ht="14" x14ac:dyDescent="0.3">
      <c r="A807" s="40"/>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row>
    <row r="808" spans="1:28" ht="14" x14ac:dyDescent="0.3">
      <c r="A808" s="40"/>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row>
    <row r="809" spans="1:28" ht="14" x14ac:dyDescent="0.3">
      <c r="A809" s="40"/>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row>
    <row r="810" spans="1:28" ht="14" x14ac:dyDescent="0.3">
      <c r="A810" s="40"/>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row>
    <row r="811" spans="1:28" ht="14" x14ac:dyDescent="0.3">
      <c r="A811" s="40"/>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row>
    <row r="812" spans="1:28" ht="14" x14ac:dyDescent="0.3">
      <c r="A812" s="40"/>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row>
    <row r="813" spans="1:28" ht="14" x14ac:dyDescent="0.3">
      <c r="A813" s="40"/>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row>
    <row r="814" spans="1:28" ht="14" x14ac:dyDescent="0.3">
      <c r="A814" s="40"/>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row>
    <row r="815" spans="1:28" ht="14" x14ac:dyDescent="0.3">
      <c r="A815" s="40"/>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row>
    <row r="816" spans="1:28" ht="14" x14ac:dyDescent="0.3">
      <c r="A816" s="40"/>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row>
    <row r="817" spans="1:28" ht="14" x14ac:dyDescent="0.3">
      <c r="A817" s="40"/>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row>
    <row r="818" spans="1:28" ht="14" x14ac:dyDescent="0.3">
      <c r="A818" s="40"/>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row>
    <row r="819" spans="1:28" ht="14" x14ac:dyDescent="0.3">
      <c r="A819" s="40"/>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row>
    <row r="820" spans="1:28" ht="14" x14ac:dyDescent="0.3">
      <c r="A820" s="40"/>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row>
    <row r="821" spans="1:28" ht="14" x14ac:dyDescent="0.3">
      <c r="A821" s="40"/>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row>
    <row r="822" spans="1:28" ht="14" x14ac:dyDescent="0.3">
      <c r="A822" s="40"/>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row>
    <row r="823" spans="1:28" ht="14" x14ac:dyDescent="0.3">
      <c r="A823" s="40"/>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row>
    <row r="824" spans="1:28" ht="14" x14ac:dyDescent="0.3">
      <c r="A824" s="40"/>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row>
    <row r="825" spans="1:28" ht="14" x14ac:dyDescent="0.3">
      <c r="A825" s="40"/>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row>
    <row r="826" spans="1:28" ht="14" x14ac:dyDescent="0.3">
      <c r="A826" s="40"/>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row>
    <row r="827" spans="1:28" ht="14" x14ac:dyDescent="0.3">
      <c r="A827" s="40"/>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row>
    <row r="828" spans="1:28" ht="14" x14ac:dyDescent="0.3">
      <c r="A828" s="40"/>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row>
    <row r="829" spans="1:28" ht="14" x14ac:dyDescent="0.3">
      <c r="A829" s="40"/>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row>
    <row r="830" spans="1:28" ht="14" x14ac:dyDescent="0.3">
      <c r="A830" s="40"/>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row>
    <row r="831" spans="1:28" ht="14" x14ac:dyDescent="0.3">
      <c r="A831" s="40"/>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row>
    <row r="832" spans="1:28" ht="14" x14ac:dyDescent="0.3">
      <c r="A832" s="40"/>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row>
    <row r="833" spans="1:28" ht="14" x14ac:dyDescent="0.3">
      <c r="A833" s="40"/>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row>
    <row r="834" spans="1:28" ht="14" x14ac:dyDescent="0.3">
      <c r="A834" s="40"/>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row>
    <row r="835" spans="1:28" ht="14" x14ac:dyDescent="0.3">
      <c r="A835" s="40"/>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row>
    <row r="836" spans="1:28" ht="14" x14ac:dyDescent="0.3">
      <c r="A836" s="40"/>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row>
    <row r="837" spans="1:28" ht="14" x14ac:dyDescent="0.3">
      <c r="A837" s="40"/>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row>
    <row r="838" spans="1:28" ht="14" x14ac:dyDescent="0.3">
      <c r="A838" s="40"/>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row>
    <row r="839" spans="1:28" ht="14" x14ac:dyDescent="0.3">
      <c r="A839" s="40"/>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row>
    <row r="840" spans="1:28" ht="14" x14ac:dyDescent="0.3">
      <c r="A840" s="40"/>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row>
    <row r="841" spans="1:28" ht="14" x14ac:dyDescent="0.3">
      <c r="A841" s="40"/>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row>
    <row r="842" spans="1:28" ht="14" x14ac:dyDescent="0.3">
      <c r="A842" s="40"/>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row>
    <row r="843" spans="1:28" ht="14" x14ac:dyDescent="0.3">
      <c r="A843" s="40"/>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row>
    <row r="844" spans="1:28" ht="14" x14ac:dyDescent="0.3">
      <c r="A844" s="40"/>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row>
    <row r="845" spans="1:28" ht="14" x14ac:dyDescent="0.3">
      <c r="A845" s="40"/>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row>
    <row r="846" spans="1:28" ht="14" x14ac:dyDescent="0.3">
      <c r="A846" s="40"/>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row>
    <row r="847" spans="1:28" ht="14" x14ac:dyDescent="0.3">
      <c r="A847" s="40"/>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row>
    <row r="848" spans="1:28" ht="14" x14ac:dyDescent="0.3">
      <c r="A848" s="40"/>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row>
    <row r="849" spans="1:28" ht="14" x14ac:dyDescent="0.3">
      <c r="A849" s="40"/>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row>
    <row r="850" spans="1:28" ht="14" x14ac:dyDescent="0.3">
      <c r="A850" s="40"/>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row>
    <row r="851" spans="1:28" ht="14" x14ac:dyDescent="0.3">
      <c r="A851" s="40"/>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row>
    <row r="852" spans="1:28" ht="14" x14ac:dyDescent="0.3">
      <c r="A852" s="40"/>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row>
    <row r="853" spans="1:28" ht="14" x14ac:dyDescent="0.3">
      <c r="A853" s="40"/>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row>
    <row r="854" spans="1:28" ht="14" x14ac:dyDescent="0.3">
      <c r="A854" s="40"/>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row>
    <row r="855" spans="1:28" ht="14" x14ac:dyDescent="0.3">
      <c r="A855" s="40"/>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row>
    <row r="856" spans="1:28" ht="14" x14ac:dyDescent="0.3">
      <c r="A856" s="40"/>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row>
    <row r="857" spans="1:28" ht="14" x14ac:dyDescent="0.3">
      <c r="A857" s="40"/>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row>
    <row r="858" spans="1:28" ht="14" x14ac:dyDescent="0.3">
      <c r="A858" s="40"/>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row>
    <row r="859" spans="1:28" ht="14" x14ac:dyDescent="0.3">
      <c r="A859" s="40"/>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row>
    <row r="860" spans="1:28" ht="14" x14ac:dyDescent="0.3">
      <c r="A860" s="40"/>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row>
    <row r="861" spans="1:28" ht="14" x14ac:dyDescent="0.3">
      <c r="A861" s="40"/>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row>
    <row r="862" spans="1:28" ht="14" x14ac:dyDescent="0.3">
      <c r="A862" s="40"/>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row>
    <row r="863" spans="1:28" ht="14" x14ac:dyDescent="0.3">
      <c r="A863" s="40"/>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row>
    <row r="864" spans="1:28" ht="14" x14ac:dyDescent="0.3">
      <c r="A864" s="40"/>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row>
    <row r="865" spans="1:28" ht="14" x14ac:dyDescent="0.3">
      <c r="A865" s="40"/>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row>
    <row r="866" spans="1:28" ht="14" x14ac:dyDescent="0.3">
      <c r="A866" s="40"/>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row>
    <row r="867" spans="1:28" ht="14" x14ac:dyDescent="0.3">
      <c r="A867" s="40"/>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row>
    <row r="868" spans="1:28" ht="14" x14ac:dyDescent="0.3">
      <c r="A868" s="40"/>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row>
    <row r="869" spans="1:28" ht="14" x14ac:dyDescent="0.3">
      <c r="A869" s="40"/>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row>
    <row r="870" spans="1:28" ht="14" x14ac:dyDescent="0.3">
      <c r="A870" s="40"/>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row>
    <row r="871" spans="1:28" ht="14" x14ac:dyDescent="0.3">
      <c r="A871" s="40"/>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row>
    <row r="872" spans="1:28" ht="14" x14ac:dyDescent="0.3">
      <c r="A872" s="40"/>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row>
    <row r="873" spans="1:28" ht="14" x14ac:dyDescent="0.3">
      <c r="A873" s="40"/>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row>
    <row r="874" spans="1:28" ht="14" x14ac:dyDescent="0.3">
      <c r="A874" s="40"/>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row>
    <row r="875" spans="1:28" ht="14" x14ac:dyDescent="0.3">
      <c r="A875" s="40"/>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row>
    <row r="876" spans="1:28" ht="14" x14ac:dyDescent="0.3">
      <c r="A876" s="40"/>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row>
    <row r="877" spans="1:28" ht="14" x14ac:dyDescent="0.3">
      <c r="A877" s="40"/>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row>
    <row r="878" spans="1:28" ht="14" x14ac:dyDescent="0.3">
      <c r="A878" s="40"/>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row>
    <row r="879" spans="1:28" ht="14" x14ac:dyDescent="0.3">
      <c r="A879" s="40"/>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row>
    <row r="880" spans="1:28" ht="14" x14ac:dyDescent="0.3">
      <c r="A880" s="40"/>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row>
    <row r="881" spans="1:28" ht="14" x14ac:dyDescent="0.3">
      <c r="A881" s="40"/>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row>
    <row r="882" spans="1:28" ht="14" x14ac:dyDescent="0.3">
      <c r="A882" s="40"/>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row>
    <row r="883" spans="1:28" ht="14" x14ac:dyDescent="0.3">
      <c r="A883" s="40"/>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row>
    <row r="884" spans="1:28" ht="14" x14ac:dyDescent="0.3">
      <c r="A884" s="40"/>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row>
    <row r="885" spans="1:28" ht="14" x14ac:dyDescent="0.3">
      <c r="A885" s="40"/>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row>
    <row r="886" spans="1:28" ht="14" x14ac:dyDescent="0.3">
      <c r="A886" s="40"/>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row>
    <row r="887" spans="1:28" ht="14" x14ac:dyDescent="0.3">
      <c r="A887" s="40"/>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row>
    <row r="888" spans="1:28" ht="14" x14ac:dyDescent="0.3">
      <c r="A888" s="40"/>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row>
    <row r="889" spans="1:28" ht="14" x14ac:dyDescent="0.3">
      <c r="A889" s="40"/>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row>
    <row r="890" spans="1:28" ht="14" x14ac:dyDescent="0.3">
      <c r="A890" s="40"/>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row>
    <row r="891" spans="1:28" ht="14" x14ac:dyDescent="0.3">
      <c r="A891" s="40"/>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row>
    <row r="892" spans="1:28" ht="14" x14ac:dyDescent="0.3">
      <c r="A892" s="40"/>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row>
    <row r="893" spans="1:28" ht="14" x14ac:dyDescent="0.3">
      <c r="A893" s="40"/>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row>
    <row r="894" spans="1:28" ht="14" x14ac:dyDescent="0.3">
      <c r="A894" s="40"/>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row>
    <row r="895" spans="1:28" ht="14" x14ac:dyDescent="0.3">
      <c r="A895" s="40"/>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row>
    <row r="896" spans="1:28" ht="14" x14ac:dyDescent="0.3">
      <c r="A896" s="40"/>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row>
    <row r="897" spans="1:28" ht="14" x14ac:dyDescent="0.3">
      <c r="A897" s="40"/>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row>
    <row r="898" spans="1:28" ht="14" x14ac:dyDescent="0.3">
      <c r="A898" s="40"/>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row>
    <row r="899" spans="1:28" ht="14" x14ac:dyDescent="0.3">
      <c r="A899" s="40"/>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row>
    <row r="900" spans="1:28" ht="14" x14ac:dyDescent="0.3">
      <c r="A900" s="40"/>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row>
    <row r="901" spans="1:28" ht="14" x14ac:dyDescent="0.3">
      <c r="A901" s="40"/>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row>
    <row r="902" spans="1:28" ht="14" x14ac:dyDescent="0.3">
      <c r="A902" s="40"/>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row>
    <row r="903" spans="1:28" ht="14" x14ac:dyDescent="0.3">
      <c r="A903" s="40"/>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row>
    <row r="904" spans="1:28" ht="14" x14ac:dyDescent="0.3">
      <c r="A904" s="40"/>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row>
    <row r="905" spans="1:28" ht="14" x14ac:dyDescent="0.3">
      <c r="A905" s="40"/>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row>
    <row r="906" spans="1:28" ht="14" x14ac:dyDescent="0.3">
      <c r="A906" s="40"/>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row>
    <row r="907" spans="1:28" ht="14" x14ac:dyDescent="0.3">
      <c r="A907" s="40"/>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row>
    <row r="908" spans="1:28" ht="14" x14ac:dyDescent="0.3">
      <c r="A908" s="40"/>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row>
    <row r="909" spans="1:28" ht="14" x14ac:dyDescent="0.3">
      <c r="A909" s="40"/>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row>
    <row r="910" spans="1:28" ht="14" x14ac:dyDescent="0.3">
      <c r="A910" s="40"/>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row>
    <row r="911" spans="1:28" ht="14" x14ac:dyDescent="0.3">
      <c r="A911" s="40"/>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row>
    <row r="912" spans="1:28" ht="14" x14ac:dyDescent="0.3">
      <c r="A912" s="40"/>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row>
    <row r="913" spans="1:28" ht="14" x14ac:dyDescent="0.3">
      <c r="A913" s="40"/>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row>
    <row r="914" spans="1:28" ht="14" x14ac:dyDescent="0.3">
      <c r="A914" s="40"/>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row>
    <row r="915" spans="1:28" ht="14" x14ac:dyDescent="0.3">
      <c r="A915" s="40"/>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row>
    <row r="916" spans="1:28" ht="14" x14ac:dyDescent="0.3">
      <c r="A916" s="40"/>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row>
    <row r="917" spans="1:28" ht="14" x14ac:dyDescent="0.3">
      <c r="A917" s="40"/>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row>
    <row r="918" spans="1:28" ht="14" x14ac:dyDescent="0.3">
      <c r="A918" s="40"/>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row>
    <row r="919" spans="1:28" ht="14" x14ac:dyDescent="0.3">
      <c r="A919" s="40"/>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row>
    <row r="920" spans="1:28" ht="14" x14ac:dyDescent="0.3">
      <c r="A920" s="40"/>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row>
    <row r="921" spans="1:28" ht="14" x14ac:dyDescent="0.3">
      <c r="A921" s="40"/>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row>
    <row r="922" spans="1:28" ht="14" x14ac:dyDescent="0.3">
      <c r="A922" s="40"/>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row>
    <row r="923" spans="1:28" ht="14" x14ac:dyDescent="0.3">
      <c r="A923" s="40"/>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row>
    <row r="924" spans="1:28" ht="14" x14ac:dyDescent="0.3">
      <c r="A924" s="40"/>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row>
    <row r="925" spans="1:28" ht="14" x14ac:dyDescent="0.3">
      <c r="A925" s="40"/>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row>
    <row r="926" spans="1:28" ht="14" x14ac:dyDescent="0.3">
      <c r="A926" s="40"/>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row>
    <row r="927" spans="1:28" ht="14" x14ac:dyDescent="0.3">
      <c r="A927" s="40"/>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row>
    <row r="928" spans="1:28" ht="14" x14ac:dyDescent="0.3">
      <c r="A928" s="40"/>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row>
    <row r="929" spans="1:28" ht="14" x14ac:dyDescent="0.3">
      <c r="A929" s="40"/>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row>
    <row r="930" spans="1:28" ht="14" x14ac:dyDescent="0.3">
      <c r="A930" s="40"/>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row>
    <row r="931" spans="1:28" ht="14" x14ac:dyDescent="0.3">
      <c r="A931" s="40"/>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row>
    <row r="932" spans="1:28" ht="14" x14ac:dyDescent="0.3">
      <c r="A932" s="40"/>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row>
    <row r="933" spans="1:28" ht="14" x14ac:dyDescent="0.3">
      <c r="A933" s="40"/>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row>
    <row r="934" spans="1:28" ht="14" x14ac:dyDescent="0.3">
      <c r="A934" s="40"/>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row>
    <row r="935" spans="1:28" ht="14" x14ac:dyDescent="0.3">
      <c r="A935" s="40"/>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row>
    <row r="936" spans="1:28" ht="14" x14ac:dyDescent="0.3">
      <c r="A936" s="40"/>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row>
    <row r="937" spans="1:28" ht="14" x14ac:dyDescent="0.3">
      <c r="A937" s="40"/>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row>
    <row r="938" spans="1:28" ht="14" x14ac:dyDescent="0.3">
      <c r="A938" s="40"/>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row>
    <row r="939" spans="1:28" ht="14" x14ac:dyDescent="0.3">
      <c r="A939" s="40"/>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row>
    <row r="940" spans="1:28" ht="14" x14ac:dyDescent="0.3">
      <c r="A940" s="40"/>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row>
    <row r="941" spans="1:28" ht="14" x14ac:dyDescent="0.3">
      <c r="A941" s="40"/>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row>
    <row r="942" spans="1:28" ht="14" x14ac:dyDescent="0.3">
      <c r="A942" s="40"/>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row>
    <row r="943" spans="1:28" ht="14" x14ac:dyDescent="0.3">
      <c r="A943" s="40"/>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row>
    <row r="944" spans="1:28" ht="14" x14ac:dyDescent="0.3">
      <c r="A944" s="40"/>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row>
    <row r="945" spans="1:28" ht="14" x14ac:dyDescent="0.3">
      <c r="A945" s="40"/>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row>
    <row r="946" spans="1:28" ht="14" x14ac:dyDescent="0.3">
      <c r="A946" s="40"/>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row>
    <row r="947" spans="1:28" ht="14" x14ac:dyDescent="0.3">
      <c r="A947" s="40"/>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row>
    <row r="948" spans="1:28" ht="14" x14ac:dyDescent="0.3">
      <c r="A948" s="40"/>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row>
    <row r="949" spans="1:28" ht="14" x14ac:dyDescent="0.3">
      <c r="A949" s="40"/>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row>
    <row r="950" spans="1:28" ht="14" x14ac:dyDescent="0.3">
      <c r="A950" s="40"/>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row>
    <row r="951" spans="1:28" ht="14" x14ac:dyDescent="0.3">
      <c r="A951" s="40"/>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row>
    <row r="952" spans="1:28" ht="14" x14ac:dyDescent="0.3">
      <c r="A952" s="40"/>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row>
    <row r="953" spans="1:28" ht="14" x14ac:dyDescent="0.3">
      <c r="A953" s="40"/>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row>
    <row r="954" spans="1:28" ht="14" x14ac:dyDescent="0.3">
      <c r="A954" s="40"/>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row>
    <row r="955" spans="1:28" ht="14" x14ac:dyDescent="0.3">
      <c r="A955" s="40"/>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row>
    <row r="956" spans="1:28" ht="14" x14ac:dyDescent="0.3">
      <c r="A956" s="40"/>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row>
    <row r="957" spans="1:28" ht="14" x14ac:dyDescent="0.3">
      <c r="A957" s="40"/>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row>
    <row r="958" spans="1:28" ht="14" x14ac:dyDescent="0.3">
      <c r="A958" s="40"/>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row>
    <row r="959" spans="1:28" ht="14" x14ac:dyDescent="0.3">
      <c r="A959" s="40"/>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row>
    <row r="960" spans="1:28" ht="14" x14ac:dyDescent="0.3">
      <c r="A960" s="40"/>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row>
    <row r="961" spans="1:28" ht="14" x14ac:dyDescent="0.3">
      <c r="A961" s="40"/>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row>
    <row r="962" spans="1:28" ht="14" x14ac:dyDescent="0.3">
      <c r="A962" s="40"/>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row>
    <row r="963" spans="1:28" ht="14" x14ac:dyDescent="0.3">
      <c r="A963" s="40"/>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row>
    <row r="964" spans="1:28" ht="14" x14ac:dyDescent="0.3">
      <c r="A964" s="40"/>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row>
    <row r="965" spans="1:28" ht="14" x14ac:dyDescent="0.3">
      <c r="A965" s="40"/>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row>
    <row r="966" spans="1:28" ht="14" x14ac:dyDescent="0.3">
      <c r="A966" s="40"/>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row>
    <row r="967" spans="1:28" ht="14" x14ac:dyDescent="0.3">
      <c r="A967" s="40"/>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row>
    <row r="968" spans="1:28" ht="14" x14ac:dyDescent="0.3">
      <c r="A968" s="40"/>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row>
    <row r="969" spans="1:28" ht="14" x14ac:dyDescent="0.3">
      <c r="A969" s="40"/>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row>
    <row r="970" spans="1:28" ht="14" x14ac:dyDescent="0.3">
      <c r="A970" s="40"/>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row>
    <row r="971" spans="1:28" ht="14" x14ac:dyDescent="0.3">
      <c r="A971" s="40"/>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row>
    <row r="972" spans="1:28" ht="14" x14ac:dyDescent="0.3">
      <c r="A972" s="40"/>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row>
    <row r="973" spans="1:28" ht="14" x14ac:dyDescent="0.3">
      <c r="A973" s="40"/>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row>
    <row r="974" spans="1:28" ht="14" x14ac:dyDescent="0.3">
      <c r="A974" s="40"/>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row>
    <row r="975" spans="1:28" ht="14" x14ac:dyDescent="0.3">
      <c r="A975" s="40"/>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row>
    <row r="976" spans="1:28" ht="14" x14ac:dyDescent="0.3">
      <c r="A976" s="40"/>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row>
    <row r="977" spans="1:28" ht="14" x14ac:dyDescent="0.3">
      <c r="A977" s="40"/>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row>
    <row r="978" spans="1:28" ht="14" x14ac:dyDescent="0.3">
      <c r="A978" s="40"/>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row>
    <row r="979" spans="1:28" ht="14" x14ac:dyDescent="0.3">
      <c r="A979" s="40"/>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row>
    <row r="980" spans="1:28" ht="14" x14ac:dyDescent="0.3">
      <c r="A980" s="40"/>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row>
    <row r="981" spans="1:28" ht="14" x14ac:dyDescent="0.3">
      <c r="A981" s="40"/>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row>
    <row r="982" spans="1:28" ht="14" x14ac:dyDescent="0.3">
      <c r="A982" s="40"/>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row>
    <row r="983" spans="1:28" ht="14" x14ac:dyDescent="0.3">
      <c r="A983" s="40"/>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row>
    <row r="984" spans="1:28" ht="14" x14ac:dyDescent="0.3">
      <c r="A984" s="40"/>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row>
    <row r="985" spans="1:28" ht="14" x14ac:dyDescent="0.3">
      <c r="A985" s="40"/>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row>
    <row r="986" spans="1:28" ht="14" x14ac:dyDescent="0.3">
      <c r="A986" s="40"/>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row>
    <row r="987" spans="1:28" ht="14" x14ac:dyDescent="0.3">
      <c r="A987" s="40"/>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row>
    <row r="988" spans="1:28" ht="14" x14ac:dyDescent="0.3">
      <c r="A988" s="40"/>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row>
    <row r="989" spans="1:28" ht="14" x14ac:dyDescent="0.3">
      <c r="A989" s="40"/>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row>
    <row r="990" spans="1:28" ht="14" x14ac:dyDescent="0.3">
      <c r="A990" s="40"/>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row>
    <row r="991" spans="1:28" ht="14" x14ac:dyDescent="0.3">
      <c r="A991" s="40"/>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row>
    <row r="992" spans="1:28" ht="14" x14ac:dyDescent="0.3">
      <c r="A992" s="40"/>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row>
    <row r="993" spans="1:28" ht="14" x14ac:dyDescent="0.3">
      <c r="A993" s="40"/>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row>
    <row r="994" spans="1:28" ht="14" x14ac:dyDescent="0.3">
      <c r="A994" s="40"/>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row>
    <row r="995" spans="1:28" ht="14" x14ac:dyDescent="0.3">
      <c r="A995" s="40"/>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row>
    <row r="996" spans="1:28" ht="14" x14ac:dyDescent="0.3">
      <c r="A996" s="40"/>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row>
    <row r="997" spans="1:28" ht="14" x14ac:dyDescent="0.3">
      <c r="A997" s="40"/>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row>
    <row r="998" spans="1:28" ht="14" x14ac:dyDescent="0.3">
      <c r="A998" s="40"/>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row>
  </sheetData>
  <mergeCells count="5">
    <mergeCell ref="D2:H2"/>
    <mergeCell ref="D3:H3"/>
    <mergeCell ref="D4:H4"/>
    <mergeCell ref="G5:H5"/>
    <mergeCell ref="G6:H6"/>
  </mergeCells>
  <conditionalFormatting sqref="G12:G16">
    <cfRule type="cellIs" dxfId="19" priority="1" operator="equal">
      <formula>"N/A"</formula>
    </cfRule>
    <cfRule type="cellIs" dxfId="18" priority="2" operator="equal">
      <formula>"Untested"</formula>
    </cfRule>
    <cfRule type="cellIs" dxfId="17" priority="3" operator="equal">
      <formula>"Failed"</formula>
    </cfRule>
    <cfRule type="cellIs" dxfId="16" priority="4" operator="equal">
      <formula>"Pass"</formula>
    </cfRule>
  </conditionalFormatting>
  <dataValidations count="1">
    <dataValidation type="list" allowBlank="1" showErrorMessage="1" sqref="G12:G16" xr:uid="{00000000-0002-0000-0600-000000000000}">
      <formula1>"Untested,Pass,Failed,N/A"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99999"/>
    <outlinePr summaryBelow="0" summaryRight="0"/>
  </sheetPr>
  <dimension ref="A1:AB997"/>
  <sheetViews>
    <sheetView showGridLines="0" workbookViewId="0">
      <pane ySplit="10" topLeftCell="A11" activePane="bottomLeft" state="frozen"/>
      <selection pane="bottomLeft" activeCell="A11" sqref="A11:XFD11"/>
    </sheetView>
  </sheetViews>
  <sheetFormatPr defaultColWidth="12.6328125" defaultRowHeight="15.75" customHeight="1" x14ac:dyDescent="0.3"/>
  <cols>
    <col min="1" max="1" width="9" style="41" customWidth="1"/>
    <col min="2" max="2" width="18.54296875" customWidth="1"/>
    <col min="3" max="3" width="17.7265625" customWidth="1"/>
    <col min="4" max="4" width="25.90625" customWidth="1"/>
    <col min="5" max="5" width="21" customWidth="1"/>
    <col min="6" max="6" width="21.453125" customWidth="1"/>
  </cols>
  <sheetData>
    <row r="1" spans="1:28" ht="14" x14ac:dyDescent="0.3">
      <c r="A1" s="40"/>
      <c r="B1" s="1"/>
      <c r="C1" s="31"/>
      <c r="D1" s="31"/>
      <c r="E1" s="31"/>
      <c r="F1" s="31"/>
      <c r="G1" s="31"/>
      <c r="H1" s="31"/>
      <c r="I1" s="1"/>
      <c r="J1" s="1"/>
      <c r="K1" s="1"/>
      <c r="L1" s="1"/>
      <c r="M1" s="1"/>
      <c r="N1" s="1"/>
      <c r="O1" s="1"/>
      <c r="P1" s="1"/>
      <c r="Q1" s="1"/>
      <c r="R1" s="1"/>
      <c r="S1" s="1"/>
      <c r="T1" s="1"/>
      <c r="U1" s="1"/>
      <c r="V1" s="1"/>
      <c r="W1" s="1"/>
      <c r="X1" s="1"/>
      <c r="Y1" s="1"/>
      <c r="Z1" s="1"/>
      <c r="AA1" s="1"/>
      <c r="AB1" s="1"/>
    </row>
    <row r="2" spans="1:28" ht="14" x14ac:dyDescent="0.3">
      <c r="A2" s="40"/>
      <c r="B2" s="1"/>
      <c r="C2" s="32" t="s">
        <v>59</v>
      </c>
      <c r="D2" s="139" t="s">
        <v>41</v>
      </c>
      <c r="E2" s="124"/>
      <c r="F2" s="124"/>
      <c r="G2" s="124"/>
      <c r="H2" s="140"/>
      <c r="I2" s="1"/>
      <c r="J2" s="1"/>
      <c r="K2" s="1"/>
      <c r="L2" s="1"/>
      <c r="M2" s="1"/>
      <c r="N2" s="1"/>
      <c r="O2" s="1"/>
      <c r="P2" s="1"/>
      <c r="Q2" s="1"/>
      <c r="R2" s="1"/>
      <c r="S2" s="1"/>
      <c r="T2" s="1"/>
      <c r="U2" s="1"/>
      <c r="V2" s="1"/>
      <c r="W2" s="1"/>
      <c r="X2" s="1"/>
      <c r="Y2" s="1"/>
      <c r="Z2" s="1"/>
      <c r="AA2" s="1"/>
      <c r="AB2" s="1"/>
    </row>
    <row r="3" spans="1:28" ht="14" x14ac:dyDescent="0.3">
      <c r="A3" s="40"/>
      <c r="B3" s="1"/>
      <c r="C3" s="32" t="s">
        <v>60</v>
      </c>
      <c r="D3" s="139" t="s">
        <v>218</v>
      </c>
      <c r="E3" s="124"/>
      <c r="F3" s="124"/>
      <c r="G3" s="124"/>
      <c r="H3" s="140"/>
      <c r="I3" s="3"/>
      <c r="J3" s="3"/>
      <c r="K3" s="3"/>
      <c r="L3" s="3"/>
      <c r="M3" s="3"/>
      <c r="N3" s="3"/>
      <c r="O3" s="3"/>
      <c r="P3" s="3"/>
      <c r="Q3" s="3"/>
      <c r="R3" s="3"/>
      <c r="S3" s="3"/>
      <c r="T3" s="3"/>
      <c r="U3" s="3"/>
      <c r="V3" s="3"/>
      <c r="W3" s="3"/>
      <c r="X3" s="3"/>
      <c r="Y3" s="3"/>
      <c r="Z3" s="3"/>
      <c r="AA3" s="3"/>
      <c r="AB3" s="3"/>
    </row>
    <row r="4" spans="1:28" ht="14" x14ac:dyDescent="0.3">
      <c r="A4" s="40"/>
      <c r="B4" s="1"/>
      <c r="C4" s="32" t="s">
        <v>62</v>
      </c>
      <c r="D4" s="139" t="s">
        <v>3</v>
      </c>
      <c r="E4" s="124"/>
      <c r="F4" s="124"/>
      <c r="G4" s="124"/>
      <c r="H4" s="140"/>
      <c r="I4" s="3"/>
      <c r="J4" s="3"/>
      <c r="K4" s="3"/>
      <c r="L4" s="3"/>
      <c r="M4" s="3"/>
      <c r="N4" s="3"/>
      <c r="O4" s="3"/>
      <c r="P4" s="3"/>
      <c r="Q4" s="3"/>
      <c r="R4" s="3"/>
      <c r="S4" s="3"/>
      <c r="T4" s="3"/>
      <c r="U4" s="3"/>
      <c r="V4" s="3"/>
      <c r="W4" s="3"/>
      <c r="X4" s="3"/>
      <c r="Y4" s="3"/>
      <c r="Z4" s="3"/>
      <c r="AA4" s="3"/>
      <c r="AB4" s="3"/>
    </row>
    <row r="5" spans="1:28" ht="14" x14ac:dyDescent="0.3">
      <c r="A5" s="40"/>
      <c r="B5" s="1"/>
      <c r="C5" s="33" t="s">
        <v>50</v>
      </c>
      <c r="D5" s="34" t="s">
        <v>51</v>
      </c>
      <c r="E5" s="34" t="s">
        <v>52</v>
      </c>
      <c r="F5" s="34" t="s">
        <v>53</v>
      </c>
      <c r="G5" s="141" t="s">
        <v>63</v>
      </c>
      <c r="H5" s="140"/>
      <c r="I5" s="3"/>
      <c r="J5" s="3"/>
      <c r="K5" s="3"/>
      <c r="L5" s="3"/>
      <c r="M5" s="3"/>
      <c r="N5" s="3"/>
      <c r="O5" s="3"/>
      <c r="P5" s="3"/>
      <c r="Q5" s="3"/>
      <c r="R5" s="3"/>
      <c r="S5" s="3"/>
      <c r="T5" s="3"/>
      <c r="U5" s="3"/>
      <c r="V5" s="3"/>
      <c r="W5" s="3"/>
      <c r="X5" s="3"/>
      <c r="Y5" s="3"/>
      <c r="Z5" s="3"/>
      <c r="AA5" s="3"/>
      <c r="AB5" s="3"/>
    </row>
    <row r="6" spans="1:28" ht="14" x14ac:dyDescent="0.3">
      <c r="A6" s="40"/>
      <c r="B6" s="1"/>
      <c r="C6" s="35">
        <f>COUNTIF($G$12:$G$995,"Pass")</f>
        <v>4</v>
      </c>
      <c r="D6" s="36">
        <f>COUNTIF($G$12:$G$995,"Failed")</f>
        <v>0</v>
      </c>
      <c r="E6" s="36">
        <f>COUNTIF($G$12:$G$995,"Untested")</f>
        <v>0</v>
      </c>
      <c r="F6" s="36">
        <f>COUNTIF($G$12:$G$995,"N/A")</f>
        <v>0</v>
      </c>
      <c r="G6" s="142">
        <f>COUNTA(B:B)-1</f>
        <v>4</v>
      </c>
      <c r="H6" s="143"/>
      <c r="I6" s="3"/>
      <c r="J6" s="3"/>
      <c r="K6" s="3"/>
      <c r="L6" s="3"/>
      <c r="M6" s="3"/>
      <c r="N6" s="3"/>
      <c r="O6" s="3"/>
      <c r="P6" s="3"/>
      <c r="Q6" s="3"/>
      <c r="R6" s="3"/>
      <c r="S6" s="3"/>
      <c r="T6" s="3"/>
      <c r="U6" s="3"/>
      <c r="V6" s="3"/>
      <c r="W6" s="3"/>
      <c r="X6" s="3"/>
      <c r="Y6" s="3"/>
      <c r="Z6" s="3"/>
      <c r="AA6" s="3"/>
      <c r="AB6" s="3"/>
    </row>
    <row r="7" spans="1:28" ht="14" x14ac:dyDescent="0.3">
      <c r="A7" s="40"/>
      <c r="B7" s="1"/>
      <c r="C7" s="1"/>
      <c r="D7" s="1"/>
      <c r="E7" s="1"/>
      <c r="F7" s="1"/>
      <c r="G7" s="1"/>
      <c r="H7" s="3"/>
      <c r="I7" s="3"/>
      <c r="J7" s="3"/>
      <c r="K7" s="3"/>
      <c r="L7" s="3"/>
      <c r="M7" s="3"/>
      <c r="N7" s="3"/>
      <c r="O7" s="3"/>
      <c r="P7" s="3"/>
      <c r="Q7" s="3"/>
      <c r="R7" s="3"/>
      <c r="S7" s="3"/>
      <c r="T7" s="3"/>
      <c r="U7" s="3"/>
      <c r="V7" s="3"/>
      <c r="W7" s="3"/>
      <c r="X7" s="3"/>
      <c r="Y7" s="3"/>
      <c r="Z7" s="3"/>
      <c r="AA7" s="3"/>
      <c r="AB7" s="3"/>
    </row>
    <row r="8" spans="1:28" ht="14" x14ac:dyDescent="0.3">
      <c r="A8" s="40"/>
      <c r="B8" s="1"/>
      <c r="C8" s="1"/>
      <c r="D8" s="1"/>
      <c r="E8" s="1"/>
      <c r="F8" s="1"/>
      <c r="G8" s="1"/>
      <c r="H8" s="3"/>
      <c r="I8" s="3"/>
      <c r="J8" s="3"/>
      <c r="K8" s="3"/>
      <c r="L8" s="3"/>
      <c r="M8" s="3"/>
      <c r="N8" s="3"/>
      <c r="O8" s="3"/>
      <c r="P8" s="3"/>
      <c r="Q8" s="3"/>
      <c r="R8" s="3"/>
      <c r="S8" s="3"/>
      <c r="T8" s="3"/>
      <c r="U8" s="3"/>
      <c r="V8" s="3"/>
      <c r="W8" s="3"/>
      <c r="X8" s="3"/>
      <c r="Y8" s="3"/>
      <c r="Z8" s="3"/>
      <c r="AA8" s="3"/>
      <c r="AB8" s="3"/>
    </row>
    <row r="9" spans="1:28" ht="14" x14ac:dyDescent="0.3">
      <c r="A9" s="40"/>
      <c r="B9" s="15"/>
      <c r="C9" s="15"/>
      <c r="D9" s="15"/>
      <c r="E9" s="15"/>
      <c r="F9" s="15"/>
      <c r="G9" s="15"/>
      <c r="H9" s="15"/>
      <c r="I9" s="15"/>
      <c r="J9" s="3"/>
      <c r="K9" s="3"/>
      <c r="L9" s="3"/>
      <c r="M9" s="3"/>
      <c r="N9" s="3"/>
      <c r="O9" s="3"/>
      <c r="P9" s="3"/>
      <c r="Q9" s="3"/>
      <c r="R9" s="3"/>
      <c r="S9" s="3"/>
      <c r="T9" s="3"/>
      <c r="U9" s="3"/>
      <c r="V9" s="3"/>
      <c r="W9" s="3"/>
      <c r="X9" s="3"/>
      <c r="Y9" s="3"/>
      <c r="Z9" s="3"/>
      <c r="AA9" s="3"/>
      <c r="AB9" s="3"/>
    </row>
    <row r="10" spans="1:28" ht="28" x14ac:dyDescent="0.3">
      <c r="A10" s="40"/>
      <c r="B10" s="42" t="s">
        <v>64</v>
      </c>
      <c r="C10" s="43" t="s">
        <v>65</v>
      </c>
      <c r="D10" s="43" t="s">
        <v>66</v>
      </c>
      <c r="E10" s="43" t="s">
        <v>67</v>
      </c>
      <c r="F10" s="43" t="s">
        <v>68</v>
      </c>
      <c r="G10" s="43" t="s">
        <v>69</v>
      </c>
      <c r="H10" s="43" t="s">
        <v>70</v>
      </c>
      <c r="I10" s="43" t="s">
        <v>71</v>
      </c>
      <c r="J10" s="3"/>
      <c r="K10" s="3"/>
      <c r="L10" s="3"/>
      <c r="M10" s="3"/>
      <c r="N10" s="3"/>
      <c r="O10" s="3"/>
      <c r="P10" s="3"/>
      <c r="Q10" s="3"/>
      <c r="R10" s="3"/>
      <c r="S10" s="3"/>
      <c r="T10" s="3"/>
      <c r="U10" s="3"/>
      <c r="V10" s="3"/>
      <c r="W10" s="3"/>
      <c r="X10" s="3"/>
      <c r="Y10" s="3"/>
      <c r="Z10" s="3"/>
      <c r="AA10" s="3"/>
      <c r="AB10" s="3"/>
    </row>
    <row r="11" spans="1:28" ht="14" x14ac:dyDescent="0.3">
      <c r="A11" s="40"/>
      <c r="B11" s="44"/>
      <c r="C11" s="55" t="s">
        <v>40</v>
      </c>
      <c r="D11" s="46"/>
      <c r="E11" s="46"/>
      <c r="F11" s="46"/>
      <c r="G11" s="46"/>
      <c r="H11" s="46"/>
      <c r="I11" s="47"/>
      <c r="J11" s="3"/>
      <c r="K11" s="3"/>
      <c r="L11" s="3"/>
      <c r="M11" s="3"/>
      <c r="N11" s="3"/>
      <c r="O11" s="3"/>
      <c r="P11" s="3"/>
      <c r="Q11" s="3"/>
      <c r="R11" s="3"/>
      <c r="S11" s="3"/>
      <c r="T11" s="3"/>
      <c r="U11" s="3"/>
      <c r="V11" s="3"/>
      <c r="W11" s="3"/>
      <c r="X11" s="3"/>
      <c r="Y11" s="3"/>
      <c r="Z11" s="3"/>
      <c r="AA11" s="3"/>
      <c r="AB11" s="3"/>
    </row>
    <row r="12" spans="1:28" ht="98" x14ac:dyDescent="0.3">
      <c r="A12" s="40"/>
      <c r="B12" s="48" t="str">
        <f t="shared" ref="B12:B15" si="0">IF(C12&lt;&gt;"", "["&amp;$D$2&amp;"-"&amp;TEXT(COUNTA($B$1:B11),"##")&amp;"]","")</f>
        <v>[RegulationModule-1]</v>
      </c>
      <c r="C12" s="54" t="s">
        <v>219</v>
      </c>
      <c r="D12" s="54" t="s">
        <v>220</v>
      </c>
      <c r="E12" s="54" t="s">
        <v>221</v>
      </c>
      <c r="F12" s="54"/>
      <c r="G12" s="50" t="s">
        <v>50</v>
      </c>
      <c r="H12" s="51">
        <v>45096</v>
      </c>
      <c r="I12" s="49"/>
      <c r="J12" s="38"/>
      <c r="K12" s="38"/>
      <c r="L12" s="38"/>
      <c r="M12" s="38"/>
      <c r="N12" s="38"/>
      <c r="O12" s="38"/>
      <c r="P12" s="38"/>
      <c r="Q12" s="38"/>
      <c r="R12" s="38"/>
      <c r="S12" s="38"/>
      <c r="T12" s="38"/>
      <c r="U12" s="38"/>
      <c r="V12" s="38"/>
      <c r="W12" s="38"/>
      <c r="X12" s="38"/>
      <c r="Y12" s="38"/>
      <c r="Z12" s="38"/>
      <c r="AA12" s="38"/>
      <c r="AB12" s="1"/>
    </row>
    <row r="13" spans="1:28" ht="98" x14ac:dyDescent="0.3">
      <c r="A13" s="40"/>
      <c r="B13" s="48" t="str">
        <f t="shared" si="0"/>
        <v>[RegulationModule-2]</v>
      </c>
      <c r="C13" s="54" t="s">
        <v>222</v>
      </c>
      <c r="D13" s="54" t="s">
        <v>220</v>
      </c>
      <c r="E13" s="54" t="s">
        <v>91</v>
      </c>
      <c r="F13" s="54"/>
      <c r="G13" s="50" t="s">
        <v>50</v>
      </c>
      <c r="H13" s="51">
        <v>45096</v>
      </c>
      <c r="I13" s="49"/>
      <c r="J13" s="38"/>
      <c r="K13" s="38"/>
      <c r="L13" s="38"/>
      <c r="M13" s="38"/>
      <c r="N13" s="38"/>
      <c r="O13" s="38"/>
      <c r="P13" s="38"/>
      <c r="Q13" s="38"/>
      <c r="R13" s="38"/>
      <c r="S13" s="38"/>
      <c r="T13" s="38"/>
      <c r="U13" s="38"/>
      <c r="V13" s="38"/>
      <c r="W13" s="38"/>
      <c r="X13" s="38"/>
      <c r="Y13" s="38"/>
      <c r="Z13" s="38"/>
      <c r="AA13" s="38"/>
      <c r="AB13" s="1"/>
    </row>
    <row r="14" spans="1:28" ht="126" x14ac:dyDescent="0.3">
      <c r="A14" s="40"/>
      <c r="B14" s="48" t="str">
        <f t="shared" si="0"/>
        <v>[RegulationModule-3]</v>
      </c>
      <c r="C14" s="54" t="s">
        <v>223</v>
      </c>
      <c r="D14" s="54" t="s">
        <v>224</v>
      </c>
      <c r="E14" s="54" t="s">
        <v>225</v>
      </c>
      <c r="F14" s="54" t="str">
        <f t="shared" ref="F14:F15" si="1">"Test case "&amp;$B$12&amp;" pass."</f>
        <v>Test case [RegulationModule-1] pass.</v>
      </c>
      <c r="G14" s="50" t="s">
        <v>50</v>
      </c>
      <c r="H14" s="51">
        <v>45096</v>
      </c>
      <c r="I14" s="49"/>
      <c r="J14" s="38"/>
      <c r="K14" s="38"/>
      <c r="L14" s="38"/>
      <c r="M14" s="38"/>
      <c r="N14" s="38"/>
      <c r="O14" s="38"/>
      <c r="P14" s="38"/>
      <c r="Q14" s="38"/>
      <c r="R14" s="38"/>
      <c r="S14" s="38"/>
      <c r="T14" s="38"/>
      <c r="U14" s="38"/>
      <c r="V14" s="38"/>
      <c r="W14" s="38"/>
      <c r="X14" s="38"/>
      <c r="Y14" s="38"/>
      <c r="Z14" s="38"/>
      <c r="AA14" s="38"/>
      <c r="AB14" s="1"/>
    </row>
    <row r="15" spans="1:28" ht="126" x14ac:dyDescent="0.3">
      <c r="A15" s="40"/>
      <c r="B15" s="48" t="str">
        <f t="shared" si="0"/>
        <v>[RegulationModule-4]</v>
      </c>
      <c r="C15" s="57" t="s">
        <v>226</v>
      </c>
      <c r="D15" s="58" t="s">
        <v>227</v>
      </c>
      <c r="E15" s="54" t="s">
        <v>228</v>
      </c>
      <c r="F15" s="54" t="str">
        <f t="shared" si="1"/>
        <v>Test case [RegulationModule-1] pass.</v>
      </c>
      <c r="G15" s="50" t="s">
        <v>50</v>
      </c>
      <c r="H15" s="51">
        <v>45096</v>
      </c>
      <c r="I15" s="56"/>
      <c r="J15" s="38"/>
      <c r="K15" s="38"/>
      <c r="L15" s="38"/>
      <c r="M15" s="38"/>
      <c r="N15" s="38"/>
      <c r="O15" s="38"/>
      <c r="P15" s="38"/>
      <c r="Q15" s="38"/>
      <c r="R15" s="38"/>
      <c r="S15" s="38"/>
      <c r="T15" s="38"/>
      <c r="U15" s="38"/>
      <c r="V15" s="38"/>
      <c r="W15" s="38"/>
      <c r="X15" s="38"/>
      <c r="Y15" s="38"/>
      <c r="Z15" s="38"/>
      <c r="AA15" s="38"/>
      <c r="AB15" s="1"/>
    </row>
    <row r="16" spans="1:28" ht="14" x14ac:dyDescent="0.3">
      <c r="A16" s="40"/>
      <c r="B16" s="3"/>
      <c r="C16" s="3"/>
      <c r="D16" s="3"/>
      <c r="E16" s="3"/>
      <c r="F16" s="3"/>
      <c r="G16" s="39"/>
      <c r="H16" s="3"/>
      <c r="I16" s="3"/>
      <c r="J16" s="3"/>
      <c r="K16" s="3"/>
      <c r="L16" s="3"/>
      <c r="M16" s="3"/>
      <c r="N16" s="3"/>
      <c r="O16" s="3"/>
      <c r="P16" s="3"/>
      <c r="Q16" s="3"/>
      <c r="R16" s="3"/>
      <c r="S16" s="3"/>
      <c r="T16" s="3"/>
      <c r="U16" s="3"/>
      <c r="V16" s="3"/>
      <c r="W16" s="3"/>
      <c r="X16" s="3"/>
      <c r="Y16" s="3"/>
      <c r="Z16" s="3"/>
      <c r="AA16" s="3"/>
      <c r="AB16" s="3"/>
    </row>
    <row r="17" spans="1:28" ht="14" x14ac:dyDescent="0.3">
      <c r="A17" s="40"/>
      <c r="B17" s="3"/>
      <c r="C17" s="3"/>
      <c r="D17" s="3"/>
      <c r="E17" s="3"/>
      <c r="F17" s="3"/>
      <c r="G17" s="39"/>
      <c r="H17" s="3"/>
      <c r="I17" s="3"/>
      <c r="J17" s="3"/>
      <c r="K17" s="3"/>
      <c r="L17" s="3"/>
      <c r="M17" s="3"/>
      <c r="N17" s="3"/>
      <c r="O17" s="3"/>
      <c r="P17" s="3"/>
      <c r="Q17" s="3"/>
      <c r="R17" s="3"/>
      <c r="S17" s="3"/>
      <c r="T17" s="3"/>
      <c r="U17" s="3"/>
      <c r="V17" s="3"/>
      <c r="W17" s="3"/>
      <c r="X17" s="3"/>
      <c r="Y17" s="3"/>
      <c r="Z17" s="3"/>
      <c r="AA17" s="3"/>
      <c r="AB17" s="3"/>
    </row>
    <row r="18" spans="1:28" ht="14" x14ac:dyDescent="0.3">
      <c r="A18" s="40"/>
      <c r="B18" s="3"/>
      <c r="C18" s="3"/>
      <c r="D18" s="3"/>
      <c r="E18" s="3"/>
      <c r="F18" s="3"/>
      <c r="G18" s="39"/>
      <c r="H18" s="3"/>
      <c r="I18" s="3"/>
      <c r="J18" s="3"/>
      <c r="K18" s="3"/>
      <c r="L18" s="3"/>
      <c r="M18" s="3"/>
      <c r="N18" s="3"/>
      <c r="O18" s="3"/>
      <c r="P18" s="3"/>
      <c r="Q18" s="3"/>
      <c r="R18" s="3"/>
      <c r="S18" s="3"/>
      <c r="T18" s="3"/>
      <c r="U18" s="3"/>
      <c r="V18" s="3"/>
      <c r="W18" s="3"/>
      <c r="X18" s="3"/>
      <c r="Y18" s="3"/>
      <c r="Z18" s="3"/>
      <c r="AA18" s="3"/>
      <c r="AB18" s="3"/>
    </row>
    <row r="19" spans="1:28" ht="14" x14ac:dyDescent="0.3">
      <c r="A19" s="40"/>
      <c r="B19" s="3"/>
      <c r="C19" s="3"/>
      <c r="D19" s="3"/>
      <c r="E19" s="3"/>
      <c r="F19" s="3"/>
      <c r="G19" s="39"/>
      <c r="H19" s="3"/>
      <c r="I19" s="3"/>
      <c r="J19" s="3"/>
      <c r="K19" s="3"/>
      <c r="L19" s="3"/>
      <c r="M19" s="3"/>
      <c r="N19" s="3"/>
      <c r="O19" s="3"/>
      <c r="P19" s="3"/>
      <c r="Q19" s="3"/>
      <c r="R19" s="3"/>
      <c r="S19" s="3"/>
      <c r="T19" s="3"/>
      <c r="U19" s="3"/>
      <c r="V19" s="3"/>
      <c r="W19" s="3"/>
      <c r="X19" s="3"/>
      <c r="Y19" s="3"/>
      <c r="Z19" s="3"/>
      <c r="AA19" s="3"/>
      <c r="AB19" s="3"/>
    </row>
    <row r="20" spans="1:28" ht="14" x14ac:dyDescent="0.3">
      <c r="A20" s="40"/>
      <c r="B20" s="3"/>
      <c r="C20" s="3"/>
      <c r="D20" s="3"/>
      <c r="E20" s="3"/>
      <c r="F20" s="3"/>
      <c r="G20" s="39"/>
      <c r="H20" s="3"/>
      <c r="I20" s="3"/>
      <c r="J20" s="3"/>
      <c r="K20" s="3"/>
      <c r="L20" s="3"/>
      <c r="M20" s="3"/>
      <c r="N20" s="3"/>
      <c r="O20" s="3"/>
      <c r="P20" s="3"/>
      <c r="Q20" s="3"/>
      <c r="R20" s="3"/>
      <c r="S20" s="3"/>
      <c r="T20" s="3"/>
      <c r="U20" s="3"/>
      <c r="V20" s="3"/>
      <c r="W20" s="3"/>
      <c r="X20" s="3"/>
      <c r="Y20" s="3"/>
      <c r="Z20" s="3"/>
      <c r="AA20" s="3"/>
      <c r="AB20" s="3"/>
    </row>
    <row r="21" spans="1:28" ht="14" x14ac:dyDescent="0.3">
      <c r="A21" s="40"/>
      <c r="B21" s="3"/>
      <c r="C21" s="3"/>
      <c r="D21" s="3"/>
      <c r="E21" s="3"/>
      <c r="F21" s="3"/>
      <c r="G21" s="39"/>
      <c r="H21" s="3"/>
      <c r="I21" s="3"/>
      <c r="J21" s="3"/>
      <c r="K21" s="3"/>
      <c r="L21" s="3"/>
      <c r="M21" s="3"/>
      <c r="N21" s="3"/>
      <c r="O21" s="3"/>
      <c r="P21" s="3"/>
      <c r="Q21" s="3"/>
      <c r="R21" s="3"/>
      <c r="S21" s="3"/>
      <c r="T21" s="3"/>
      <c r="U21" s="3"/>
      <c r="V21" s="3"/>
      <c r="W21" s="3"/>
      <c r="X21" s="3"/>
      <c r="Y21" s="3"/>
      <c r="Z21" s="3"/>
      <c r="AA21" s="3"/>
      <c r="AB21" s="3"/>
    </row>
    <row r="22" spans="1:28" ht="14" x14ac:dyDescent="0.3">
      <c r="A22" s="40"/>
      <c r="B22" s="3"/>
      <c r="C22" s="3"/>
      <c r="D22" s="3"/>
      <c r="E22" s="3"/>
      <c r="F22" s="3"/>
      <c r="G22" s="39"/>
      <c r="H22" s="3"/>
      <c r="I22" s="3"/>
      <c r="J22" s="3"/>
      <c r="K22" s="3"/>
      <c r="L22" s="3"/>
      <c r="M22" s="3"/>
      <c r="N22" s="3"/>
      <c r="O22" s="3"/>
      <c r="P22" s="3"/>
      <c r="Q22" s="3"/>
      <c r="R22" s="3"/>
      <c r="S22" s="3"/>
      <c r="T22" s="3"/>
      <c r="U22" s="3"/>
      <c r="V22" s="3"/>
      <c r="W22" s="3"/>
      <c r="X22" s="3"/>
      <c r="Y22" s="3"/>
      <c r="Z22" s="3"/>
      <c r="AA22" s="3"/>
      <c r="AB22" s="3"/>
    </row>
    <row r="23" spans="1:28" ht="14" x14ac:dyDescent="0.3">
      <c r="A23" s="40"/>
      <c r="B23" s="3"/>
      <c r="C23" s="3"/>
      <c r="D23" s="3"/>
      <c r="E23" s="3"/>
      <c r="F23" s="3"/>
      <c r="G23" s="39"/>
      <c r="H23" s="3"/>
      <c r="I23" s="3"/>
      <c r="J23" s="3"/>
      <c r="K23" s="3"/>
      <c r="L23" s="3"/>
      <c r="M23" s="3"/>
      <c r="N23" s="3"/>
      <c r="O23" s="3"/>
      <c r="P23" s="3"/>
      <c r="Q23" s="3"/>
      <c r="R23" s="3"/>
      <c r="S23" s="3"/>
      <c r="T23" s="3"/>
      <c r="U23" s="3"/>
      <c r="V23" s="3"/>
      <c r="W23" s="3"/>
      <c r="X23" s="3"/>
      <c r="Y23" s="3"/>
      <c r="Z23" s="3"/>
      <c r="AA23" s="3"/>
      <c r="AB23" s="3"/>
    </row>
    <row r="24" spans="1:28" ht="14" x14ac:dyDescent="0.3">
      <c r="A24" s="40"/>
      <c r="B24" s="3"/>
      <c r="C24" s="3"/>
      <c r="D24" s="3"/>
      <c r="E24" s="3"/>
      <c r="F24" s="3"/>
      <c r="G24" s="39"/>
      <c r="H24" s="3"/>
      <c r="I24" s="3"/>
      <c r="J24" s="3"/>
      <c r="K24" s="3"/>
      <c r="L24" s="3"/>
      <c r="M24" s="3"/>
      <c r="N24" s="3"/>
      <c r="O24" s="3"/>
      <c r="P24" s="3"/>
      <c r="Q24" s="3"/>
      <c r="R24" s="3"/>
      <c r="S24" s="3"/>
      <c r="T24" s="3"/>
      <c r="U24" s="3"/>
      <c r="V24" s="3"/>
      <c r="W24" s="3"/>
      <c r="X24" s="3"/>
      <c r="Y24" s="3"/>
      <c r="Z24" s="3"/>
      <c r="AA24" s="3"/>
      <c r="AB24" s="3"/>
    </row>
    <row r="25" spans="1:28" ht="14" x14ac:dyDescent="0.3">
      <c r="A25" s="40"/>
      <c r="B25" s="3"/>
      <c r="C25" s="3"/>
      <c r="D25" s="3"/>
      <c r="E25" s="3"/>
      <c r="F25" s="3"/>
      <c r="G25" s="39"/>
      <c r="H25" s="3"/>
      <c r="I25" s="3"/>
      <c r="J25" s="3"/>
      <c r="K25" s="3"/>
      <c r="L25" s="3"/>
      <c r="M25" s="3"/>
      <c r="N25" s="3"/>
      <c r="O25" s="3"/>
      <c r="P25" s="3"/>
      <c r="Q25" s="3"/>
      <c r="R25" s="3"/>
      <c r="S25" s="3"/>
      <c r="T25" s="3"/>
      <c r="U25" s="3"/>
      <c r="V25" s="3"/>
      <c r="W25" s="3"/>
      <c r="X25" s="3"/>
      <c r="Y25" s="3"/>
      <c r="Z25" s="3"/>
      <c r="AA25" s="3"/>
      <c r="AB25" s="3"/>
    </row>
    <row r="26" spans="1:28" ht="14" x14ac:dyDescent="0.3">
      <c r="A26" s="40"/>
      <c r="B26" s="3"/>
      <c r="C26" s="3"/>
      <c r="D26" s="3"/>
      <c r="E26" s="3"/>
      <c r="F26" s="3"/>
      <c r="G26" s="39"/>
      <c r="H26" s="3"/>
      <c r="I26" s="3"/>
      <c r="J26" s="3"/>
      <c r="K26" s="3"/>
      <c r="L26" s="3"/>
      <c r="M26" s="3"/>
      <c r="N26" s="3"/>
      <c r="O26" s="3"/>
      <c r="P26" s="3"/>
      <c r="Q26" s="3"/>
      <c r="R26" s="3"/>
      <c r="S26" s="3"/>
      <c r="T26" s="3"/>
      <c r="U26" s="3"/>
      <c r="V26" s="3"/>
      <c r="W26" s="3"/>
      <c r="X26" s="3"/>
      <c r="Y26" s="3"/>
      <c r="Z26" s="3"/>
      <c r="AA26" s="3"/>
      <c r="AB26" s="3"/>
    </row>
    <row r="27" spans="1:28" ht="14" x14ac:dyDescent="0.3">
      <c r="A27" s="40"/>
      <c r="B27" s="3"/>
      <c r="C27" s="3"/>
      <c r="D27" s="3"/>
      <c r="E27" s="3"/>
      <c r="F27" s="3"/>
      <c r="G27" s="39"/>
      <c r="H27" s="3"/>
      <c r="I27" s="3"/>
      <c r="J27" s="3"/>
      <c r="K27" s="3"/>
      <c r="L27" s="3"/>
      <c r="M27" s="3"/>
      <c r="N27" s="3"/>
      <c r="O27" s="3"/>
      <c r="P27" s="3"/>
      <c r="Q27" s="3"/>
      <c r="R27" s="3"/>
      <c r="S27" s="3"/>
      <c r="T27" s="3"/>
      <c r="U27" s="3"/>
      <c r="V27" s="3"/>
      <c r="W27" s="3"/>
      <c r="X27" s="3"/>
      <c r="Y27" s="3"/>
      <c r="Z27" s="3"/>
      <c r="AA27" s="3"/>
      <c r="AB27" s="3"/>
    </row>
    <row r="28" spans="1:28" ht="14" x14ac:dyDescent="0.3">
      <c r="A28" s="40"/>
      <c r="B28" s="3"/>
      <c r="C28" s="3"/>
      <c r="D28" s="3"/>
      <c r="E28" s="3"/>
      <c r="F28" s="3"/>
      <c r="G28" s="39"/>
      <c r="H28" s="3"/>
      <c r="I28" s="3"/>
      <c r="J28" s="3"/>
      <c r="K28" s="3"/>
      <c r="L28" s="3"/>
      <c r="M28" s="3"/>
      <c r="N28" s="3"/>
      <c r="O28" s="3"/>
      <c r="P28" s="3"/>
      <c r="Q28" s="3"/>
      <c r="R28" s="3"/>
      <c r="S28" s="3"/>
      <c r="T28" s="3"/>
      <c r="U28" s="3"/>
      <c r="V28" s="3"/>
      <c r="W28" s="3"/>
      <c r="X28" s="3"/>
      <c r="Y28" s="3"/>
      <c r="Z28" s="3"/>
      <c r="AA28" s="3"/>
      <c r="AB28" s="3"/>
    </row>
    <row r="29" spans="1:28" ht="14" x14ac:dyDescent="0.3">
      <c r="A29" s="40"/>
      <c r="B29" s="3"/>
      <c r="C29" s="3"/>
      <c r="D29" s="3"/>
      <c r="E29" s="3"/>
      <c r="F29" s="3"/>
      <c r="G29" s="39"/>
      <c r="H29" s="3"/>
      <c r="I29" s="3"/>
      <c r="J29" s="3"/>
      <c r="K29" s="3"/>
      <c r="L29" s="3"/>
      <c r="M29" s="3"/>
      <c r="N29" s="3"/>
      <c r="O29" s="3"/>
      <c r="P29" s="3"/>
      <c r="Q29" s="3"/>
      <c r="R29" s="3"/>
      <c r="S29" s="3"/>
      <c r="T29" s="3"/>
      <c r="U29" s="3"/>
      <c r="V29" s="3"/>
      <c r="W29" s="3"/>
      <c r="X29" s="3"/>
      <c r="Y29" s="3"/>
      <c r="Z29" s="3"/>
      <c r="AA29" s="3"/>
      <c r="AB29" s="3"/>
    </row>
    <row r="30" spans="1:28" ht="14" x14ac:dyDescent="0.3">
      <c r="A30" s="40"/>
      <c r="B30" s="3"/>
      <c r="C30" s="3"/>
      <c r="D30" s="3"/>
      <c r="E30" s="3"/>
      <c r="F30" s="3"/>
      <c r="G30" s="39"/>
      <c r="H30" s="3"/>
      <c r="I30" s="3"/>
      <c r="J30" s="3"/>
      <c r="K30" s="3"/>
      <c r="L30" s="3"/>
      <c r="M30" s="3"/>
      <c r="N30" s="3"/>
      <c r="O30" s="3"/>
      <c r="P30" s="3"/>
      <c r="Q30" s="3"/>
      <c r="R30" s="3"/>
      <c r="S30" s="3"/>
      <c r="T30" s="3"/>
      <c r="U30" s="3"/>
      <c r="V30" s="3"/>
      <c r="W30" s="3"/>
      <c r="X30" s="3"/>
      <c r="Y30" s="3"/>
      <c r="Z30" s="3"/>
      <c r="AA30" s="3"/>
      <c r="AB30" s="3"/>
    </row>
    <row r="31" spans="1:28" ht="14" x14ac:dyDescent="0.3">
      <c r="A31" s="40"/>
      <c r="B31" s="3"/>
      <c r="C31" s="3"/>
      <c r="D31" s="3"/>
      <c r="E31" s="3"/>
      <c r="F31" s="3"/>
      <c r="G31" s="39"/>
      <c r="H31" s="3"/>
      <c r="I31" s="3"/>
      <c r="J31" s="3"/>
      <c r="K31" s="3"/>
      <c r="L31" s="3"/>
      <c r="M31" s="3"/>
      <c r="N31" s="3"/>
      <c r="O31" s="3"/>
      <c r="P31" s="3"/>
      <c r="Q31" s="3"/>
      <c r="R31" s="3"/>
      <c r="S31" s="3"/>
      <c r="T31" s="3"/>
      <c r="U31" s="3"/>
      <c r="V31" s="3"/>
      <c r="W31" s="3"/>
      <c r="X31" s="3"/>
      <c r="Y31" s="3"/>
      <c r="Z31" s="3"/>
      <c r="AA31" s="3"/>
      <c r="AB31" s="3"/>
    </row>
    <row r="32" spans="1:28" ht="14" x14ac:dyDescent="0.3">
      <c r="A32" s="40"/>
      <c r="B32" s="3"/>
      <c r="C32" s="3"/>
      <c r="D32" s="3"/>
      <c r="E32" s="3"/>
      <c r="F32" s="3"/>
      <c r="G32" s="39"/>
      <c r="H32" s="3"/>
      <c r="I32" s="3"/>
      <c r="J32" s="3"/>
      <c r="K32" s="3"/>
      <c r="L32" s="3"/>
      <c r="M32" s="3"/>
      <c r="N32" s="3"/>
      <c r="O32" s="3"/>
      <c r="P32" s="3"/>
      <c r="Q32" s="3"/>
      <c r="R32" s="3"/>
      <c r="S32" s="3"/>
      <c r="T32" s="3"/>
      <c r="U32" s="3"/>
      <c r="V32" s="3"/>
      <c r="W32" s="3"/>
      <c r="X32" s="3"/>
      <c r="Y32" s="3"/>
      <c r="Z32" s="3"/>
      <c r="AA32" s="3"/>
      <c r="AB32" s="3"/>
    </row>
    <row r="33" spans="1:28" ht="14" x14ac:dyDescent="0.3">
      <c r="A33" s="40"/>
      <c r="B33" s="3"/>
      <c r="C33" s="3"/>
      <c r="D33" s="3"/>
      <c r="E33" s="3"/>
      <c r="F33" s="3"/>
      <c r="G33" s="39"/>
      <c r="H33" s="3"/>
      <c r="I33" s="3"/>
      <c r="J33" s="3"/>
      <c r="K33" s="3"/>
      <c r="L33" s="3"/>
      <c r="M33" s="3"/>
      <c r="N33" s="3"/>
      <c r="O33" s="3"/>
      <c r="P33" s="3"/>
      <c r="Q33" s="3"/>
      <c r="R33" s="3"/>
      <c r="S33" s="3"/>
      <c r="T33" s="3"/>
      <c r="U33" s="3"/>
      <c r="V33" s="3"/>
      <c r="W33" s="3"/>
      <c r="X33" s="3"/>
      <c r="Y33" s="3"/>
      <c r="Z33" s="3"/>
      <c r="AA33" s="3"/>
      <c r="AB33" s="3"/>
    </row>
    <row r="34" spans="1:28" ht="14" x14ac:dyDescent="0.3">
      <c r="A34" s="40"/>
      <c r="B34" s="3"/>
      <c r="C34" s="3"/>
      <c r="D34" s="3"/>
      <c r="E34" s="3"/>
      <c r="F34" s="3"/>
      <c r="G34" s="39"/>
      <c r="H34" s="3"/>
      <c r="I34" s="3"/>
      <c r="J34" s="3"/>
      <c r="K34" s="3"/>
      <c r="L34" s="3"/>
      <c r="M34" s="3"/>
      <c r="N34" s="3"/>
      <c r="O34" s="3"/>
      <c r="P34" s="3"/>
      <c r="Q34" s="3"/>
      <c r="R34" s="3"/>
      <c r="S34" s="3"/>
      <c r="T34" s="3"/>
      <c r="U34" s="3"/>
      <c r="V34" s="3"/>
      <c r="W34" s="3"/>
      <c r="X34" s="3"/>
      <c r="Y34" s="3"/>
      <c r="Z34" s="3"/>
      <c r="AA34" s="3"/>
      <c r="AB34" s="3"/>
    </row>
    <row r="35" spans="1:28" ht="14" x14ac:dyDescent="0.3">
      <c r="A35" s="40"/>
      <c r="B35" s="3"/>
      <c r="C35" s="3"/>
      <c r="D35" s="3"/>
      <c r="E35" s="3"/>
      <c r="F35" s="3"/>
      <c r="G35" s="39"/>
      <c r="H35" s="3"/>
      <c r="I35" s="3"/>
      <c r="J35" s="3"/>
      <c r="K35" s="3"/>
      <c r="L35" s="3"/>
      <c r="M35" s="3"/>
      <c r="N35" s="3"/>
      <c r="O35" s="3"/>
      <c r="P35" s="3"/>
      <c r="Q35" s="3"/>
      <c r="R35" s="3"/>
      <c r="S35" s="3"/>
      <c r="T35" s="3"/>
      <c r="U35" s="3"/>
      <c r="V35" s="3"/>
      <c r="W35" s="3"/>
      <c r="X35" s="3"/>
      <c r="Y35" s="3"/>
      <c r="Z35" s="3"/>
      <c r="AA35" s="3"/>
      <c r="AB35" s="3"/>
    </row>
    <row r="36" spans="1:28" ht="14" x14ac:dyDescent="0.3">
      <c r="A36" s="40"/>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ht="14" x14ac:dyDescent="0.3">
      <c r="A37" s="40"/>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14" x14ac:dyDescent="0.3">
      <c r="A38" s="40"/>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14" x14ac:dyDescent="0.3">
      <c r="A39" s="40"/>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14" x14ac:dyDescent="0.3">
      <c r="A40" s="40"/>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14" x14ac:dyDescent="0.3">
      <c r="A41" s="40"/>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14" x14ac:dyDescent="0.3">
      <c r="A42" s="40"/>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14" x14ac:dyDescent="0.3">
      <c r="A43" s="40"/>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14" x14ac:dyDescent="0.3">
      <c r="A44" s="40"/>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4" x14ac:dyDescent="0.3">
      <c r="A45" s="40"/>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4" x14ac:dyDescent="0.3">
      <c r="A46" s="40"/>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4" x14ac:dyDescent="0.3">
      <c r="A47" s="40"/>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4" x14ac:dyDescent="0.3">
      <c r="A48" s="40"/>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4" x14ac:dyDescent="0.3">
      <c r="A49" s="40"/>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4" x14ac:dyDescent="0.3">
      <c r="A50" s="40"/>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4" x14ac:dyDescent="0.3">
      <c r="A51" s="40"/>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4" x14ac:dyDescent="0.3">
      <c r="A52" s="40"/>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4" x14ac:dyDescent="0.3">
      <c r="A53" s="40"/>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4" x14ac:dyDescent="0.3">
      <c r="A54" s="40"/>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4" x14ac:dyDescent="0.3">
      <c r="A55" s="40"/>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4" x14ac:dyDescent="0.3">
      <c r="A56" s="40"/>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4" x14ac:dyDescent="0.3">
      <c r="A57" s="40"/>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4" x14ac:dyDescent="0.3">
      <c r="A58" s="40"/>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4" x14ac:dyDescent="0.3">
      <c r="A59" s="40"/>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4" x14ac:dyDescent="0.3">
      <c r="A60" s="40"/>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4" x14ac:dyDescent="0.3">
      <c r="A61" s="40"/>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4" x14ac:dyDescent="0.3">
      <c r="A62" s="40"/>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4" x14ac:dyDescent="0.3">
      <c r="A63" s="40"/>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4" x14ac:dyDescent="0.3">
      <c r="A64" s="40"/>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4" x14ac:dyDescent="0.3">
      <c r="A65" s="40"/>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4" x14ac:dyDescent="0.3">
      <c r="A66" s="40"/>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4" x14ac:dyDescent="0.3">
      <c r="A67" s="40"/>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4" x14ac:dyDescent="0.3">
      <c r="A68" s="40"/>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4" x14ac:dyDescent="0.3">
      <c r="A69" s="40"/>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4" x14ac:dyDescent="0.3">
      <c r="A70" s="40"/>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4" x14ac:dyDescent="0.3">
      <c r="A71" s="40"/>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4" x14ac:dyDescent="0.3">
      <c r="A72" s="40"/>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4" x14ac:dyDescent="0.3">
      <c r="A73" s="40"/>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4" x14ac:dyDescent="0.3">
      <c r="A74" s="40"/>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4" x14ac:dyDescent="0.3">
      <c r="A75" s="40"/>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4" x14ac:dyDescent="0.3">
      <c r="A76" s="40"/>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4" x14ac:dyDescent="0.3">
      <c r="A77" s="40"/>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4" x14ac:dyDescent="0.3">
      <c r="A78" s="40"/>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4" x14ac:dyDescent="0.3">
      <c r="A79" s="40"/>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4" x14ac:dyDescent="0.3">
      <c r="A80" s="40"/>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4" x14ac:dyDescent="0.3">
      <c r="A81" s="40"/>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4" x14ac:dyDescent="0.3">
      <c r="A82" s="40"/>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4" x14ac:dyDescent="0.3">
      <c r="A83" s="40"/>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4" x14ac:dyDescent="0.3">
      <c r="A84" s="40"/>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4" x14ac:dyDescent="0.3">
      <c r="A85" s="40"/>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4" x14ac:dyDescent="0.3">
      <c r="A86" s="40"/>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4" x14ac:dyDescent="0.3">
      <c r="A87" s="40"/>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4" x14ac:dyDescent="0.3">
      <c r="A88" s="40"/>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4" x14ac:dyDescent="0.3">
      <c r="A89" s="40"/>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4" x14ac:dyDescent="0.3">
      <c r="A90" s="40"/>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4" x14ac:dyDescent="0.3">
      <c r="A91" s="40"/>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4" x14ac:dyDescent="0.3">
      <c r="A92" s="40"/>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4" x14ac:dyDescent="0.3">
      <c r="A93" s="40"/>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4" x14ac:dyDescent="0.3">
      <c r="A94" s="40"/>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4" x14ac:dyDescent="0.3">
      <c r="A95" s="40"/>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4" x14ac:dyDescent="0.3">
      <c r="A96" s="40"/>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4" x14ac:dyDescent="0.3">
      <c r="A97" s="40"/>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4" x14ac:dyDescent="0.3">
      <c r="A98" s="40"/>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4" x14ac:dyDescent="0.3">
      <c r="A99" s="40"/>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4" x14ac:dyDescent="0.3">
      <c r="A100" s="40"/>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4" x14ac:dyDescent="0.3">
      <c r="A101" s="40"/>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4" x14ac:dyDescent="0.3">
      <c r="A102" s="40"/>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4" x14ac:dyDescent="0.3">
      <c r="A103" s="40"/>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4" x14ac:dyDescent="0.3">
      <c r="A104" s="40"/>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4" x14ac:dyDescent="0.3">
      <c r="A105" s="40"/>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4" x14ac:dyDescent="0.3">
      <c r="A106" s="40"/>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4" x14ac:dyDescent="0.3">
      <c r="A107" s="40"/>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4" x14ac:dyDescent="0.3">
      <c r="A108" s="40"/>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4" x14ac:dyDescent="0.3">
      <c r="A109" s="40"/>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4" x14ac:dyDescent="0.3">
      <c r="A110" s="40"/>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4" x14ac:dyDescent="0.3">
      <c r="A111" s="40"/>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4" x14ac:dyDescent="0.3">
      <c r="A112" s="40"/>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4" x14ac:dyDescent="0.3">
      <c r="A113" s="40"/>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4" x14ac:dyDescent="0.3">
      <c r="A114" s="40"/>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4" x14ac:dyDescent="0.3">
      <c r="A115" s="40"/>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4" x14ac:dyDescent="0.3">
      <c r="A116" s="40"/>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4" x14ac:dyDescent="0.3">
      <c r="A117" s="4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4" x14ac:dyDescent="0.3">
      <c r="A118" s="40"/>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 x14ac:dyDescent="0.3">
      <c r="A119" s="4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4" x14ac:dyDescent="0.3">
      <c r="A120" s="40"/>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4" x14ac:dyDescent="0.3">
      <c r="A121" s="4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4" x14ac:dyDescent="0.3">
      <c r="A122" s="40"/>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4" x14ac:dyDescent="0.3">
      <c r="A123" s="40"/>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4" x14ac:dyDescent="0.3">
      <c r="A124" s="40"/>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4" x14ac:dyDescent="0.3">
      <c r="A125" s="40"/>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4" x14ac:dyDescent="0.3">
      <c r="A126" s="40"/>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4" x14ac:dyDescent="0.3">
      <c r="A127" s="40"/>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4" x14ac:dyDescent="0.3">
      <c r="A128" s="40"/>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4" x14ac:dyDescent="0.3">
      <c r="A129" s="40"/>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4" x14ac:dyDescent="0.3">
      <c r="A130" s="40"/>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4" x14ac:dyDescent="0.3">
      <c r="A131" s="40"/>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4" x14ac:dyDescent="0.3">
      <c r="A132" s="40"/>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4" x14ac:dyDescent="0.3">
      <c r="A133" s="40"/>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4" x14ac:dyDescent="0.3">
      <c r="A134" s="40"/>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4" x14ac:dyDescent="0.3">
      <c r="A135" s="40"/>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4" x14ac:dyDescent="0.3">
      <c r="A136" s="40"/>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4" x14ac:dyDescent="0.3">
      <c r="A137" s="40"/>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4" x14ac:dyDescent="0.3">
      <c r="A138" s="40"/>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4" x14ac:dyDescent="0.3">
      <c r="A139" s="40"/>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4" x14ac:dyDescent="0.3">
      <c r="A140" s="40"/>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4" x14ac:dyDescent="0.3">
      <c r="A141" s="4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4" x14ac:dyDescent="0.3">
      <c r="A142" s="40"/>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4" x14ac:dyDescent="0.3">
      <c r="A143" s="4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4" x14ac:dyDescent="0.3">
      <c r="A144" s="40"/>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4" x14ac:dyDescent="0.3">
      <c r="A145" s="40"/>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4" x14ac:dyDescent="0.3">
      <c r="A146" s="40"/>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4" x14ac:dyDescent="0.3">
      <c r="A147" s="40"/>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4" x14ac:dyDescent="0.3">
      <c r="A148" s="40"/>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4" x14ac:dyDescent="0.3">
      <c r="A149" s="4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4" x14ac:dyDescent="0.3">
      <c r="A150" s="40"/>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4" x14ac:dyDescent="0.3">
      <c r="A151" s="40"/>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4" x14ac:dyDescent="0.3">
      <c r="A152" s="40"/>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4" x14ac:dyDescent="0.3">
      <c r="A153" s="40"/>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4" x14ac:dyDescent="0.3">
      <c r="A154" s="40"/>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4" x14ac:dyDescent="0.3">
      <c r="A155" s="4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4" x14ac:dyDescent="0.3">
      <c r="A156" s="40"/>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4" x14ac:dyDescent="0.3">
      <c r="A157" s="4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4" x14ac:dyDescent="0.3">
      <c r="A158" s="40"/>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4" x14ac:dyDescent="0.3">
      <c r="A159" s="40"/>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4" x14ac:dyDescent="0.3">
      <c r="A160" s="40"/>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4" x14ac:dyDescent="0.3">
      <c r="A161" s="40"/>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4" x14ac:dyDescent="0.3">
      <c r="A162" s="40"/>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4" x14ac:dyDescent="0.3">
      <c r="A163" s="40"/>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 x14ac:dyDescent="0.3">
      <c r="A164" s="40"/>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4" x14ac:dyDescent="0.3">
      <c r="A165" s="40"/>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 x14ac:dyDescent="0.3">
      <c r="A166" s="40"/>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4" x14ac:dyDescent="0.3">
      <c r="A167" s="40"/>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4" x14ac:dyDescent="0.3">
      <c r="A168" s="40"/>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4" x14ac:dyDescent="0.3">
      <c r="A169" s="40"/>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4" x14ac:dyDescent="0.3">
      <c r="A170" s="40"/>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4" x14ac:dyDescent="0.3">
      <c r="A171" s="40"/>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4" x14ac:dyDescent="0.3">
      <c r="A172" s="40"/>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4" x14ac:dyDescent="0.3">
      <c r="A173" s="40"/>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4" x14ac:dyDescent="0.3">
      <c r="A174" s="40"/>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4" x14ac:dyDescent="0.3">
      <c r="A175" s="40"/>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4" x14ac:dyDescent="0.3">
      <c r="A176" s="40"/>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4" x14ac:dyDescent="0.3">
      <c r="A177" s="40"/>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4" x14ac:dyDescent="0.3">
      <c r="A178" s="40"/>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4" x14ac:dyDescent="0.3">
      <c r="A179" s="40"/>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4" x14ac:dyDescent="0.3">
      <c r="A180" s="40"/>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4" x14ac:dyDescent="0.3">
      <c r="A181" s="40"/>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4" x14ac:dyDescent="0.3">
      <c r="A182" s="40"/>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4" x14ac:dyDescent="0.3">
      <c r="A183" s="40"/>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4" x14ac:dyDescent="0.3">
      <c r="A184" s="40"/>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4" x14ac:dyDescent="0.3">
      <c r="A185" s="40"/>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4" x14ac:dyDescent="0.3">
      <c r="A186" s="40"/>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4" x14ac:dyDescent="0.3">
      <c r="A187" s="40"/>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4" x14ac:dyDescent="0.3">
      <c r="A188" s="40"/>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4" x14ac:dyDescent="0.3">
      <c r="A189" s="40"/>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4" x14ac:dyDescent="0.3">
      <c r="A190" s="40"/>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4" x14ac:dyDescent="0.3">
      <c r="A191" s="40"/>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4" x14ac:dyDescent="0.3">
      <c r="A192" s="40"/>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4" x14ac:dyDescent="0.3">
      <c r="A193" s="40"/>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4" x14ac:dyDescent="0.3">
      <c r="A194" s="40"/>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4" x14ac:dyDescent="0.3">
      <c r="A195" s="40"/>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4" x14ac:dyDescent="0.3">
      <c r="A196" s="40"/>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4" x14ac:dyDescent="0.3">
      <c r="A197" s="40"/>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4" x14ac:dyDescent="0.3">
      <c r="A198" s="40"/>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4" x14ac:dyDescent="0.3">
      <c r="A199" s="40"/>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4" x14ac:dyDescent="0.3">
      <c r="A200" s="40"/>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4" x14ac:dyDescent="0.3">
      <c r="A201" s="40"/>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4" x14ac:dyDescent="0.3">
      <c r="A202" s="40"/>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4" x14ac:dyDescent="0.3">
      <c r="A203" s="40"/>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4" x14ac:dyDescent="0.3">
      <c r="A204" s="40"/>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4" x14ac:dyDescent="0.3">
      <c r="A205" s="40"/>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4" x14ac:dyDescent="0.3">
      <c r="A206" s="40"/>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4" x14ac:dyDescent="0.3">
      <c r="A207" s="40"/>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4" x14ac:dyDescent="0.3">
      <c r="A208" s="40"/>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4" x14ac:dyDescent="0.3">
      <c r="A209" s="40"/>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4" x14ac:dyDescent="0.3">
      <c r="A210" s="40"/>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 x14ac:dyDescent="0.3">
      <c r="A211" s="40"/>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 x14ac:dyDescent="0.3">
      <c r="A212" s="40"/>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 x14ac:dyDescent="0.3">
      <c r="A213" s="40"/>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 x14ac:dyDescent="0.3">
      <c r="A214" s="40"/>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 x14ac:dyDescent="0.3">
      <c r="A215" s="40"/>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4" x14ac:dyDescent="0.3">
      <c r="A216" s="40"/>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4" x14ac:dyDescent="0.3">
      <c r="A217" s="40"/>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4" x14ac:dyDescent="0.3">
      <c r="A218" s="40"/>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4" x14ac:dyDescent="0.3">
      <c r="A219" s="40"/>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4" x14ac:dyDescent="0.3">
      <c r="A220" s="40"/>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4" x14ac:dyDescent="0.3">
      <c r="A221" s="40"/>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4" x14ac:dyDescent="0.3">
      <c r="A222" s="40"/>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4" x14ac:dyDescent="0.3">
      <c r="A223" s="40"/>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4" x14ac:dyDescent="0.3">
      <c r="A224" s="40"/>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4" x14ac:dyDescent="0.3">
      <c r="A225" s="40"/>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4" x14ac:dyDescent="0.3">
      <c r="A226" s="40"/>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4" x14ac:dyDescent="0.3">
      <c r="A227" s="40"/>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4" x14ac:dyDescent="0.3">
      <c r="A228" s="40"/>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4" x14ac:dyDescent="0.3">
      <c r="A229" s="40"/>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4" x14ac:dyDescent="0.3">
      <c r="A230" s="40"/>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4" x14ac:dyDescent="0.3">
      <c r="A231" s="40"/>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4" x14ac:dyDescent="0.3">
      <c r="A232" s="40"/>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4" x14ac:dyDescent="0.3">
      <c r="A233" s="40"/>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4" x14ac:dyDescent="0.3">
      <c r="A234" s="40"/>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4" x14ac:dyDescent="0.3">
      <c r="A235" s="40"/>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4" x14ac:dyDescent="0.3">
      <c r="A236" s="40"/>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4" x14ac:dyDescent="0.3">
      <c r="A237" s="40"/>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4" x14ac:dyDescent="0.3">
      <c r="A238" s="40"/>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4" x14ac:dyDescent="0.3">
      <c r="A239" s="40"/>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4" x14ac:dyDescent="0.3">
      <c r="A240" s="40"/>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4" x14ac:dyDescent="0.3">
      <c r="A241" s="40"/>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4" x14ac:dyDescent="0.3">
      <c r="A242" s="40"/>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 x14ac:dyDescent="0.3">
      <c r="A243" s="40"/>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 x14ac:dyDescent="0.3">
      <c r="A244" s="40"/>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 x14ac:dyDescent="0.3">
      <c r="A245" s="40"/>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 x14ac:dyDescent="0.3">
      <c r="A246" s="40"/>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 x14ac:dyDescent="0.3">
      <c r="A247" s="40"/>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 x14ac:dyDescent="0.3">
      <c r="A248" s="40"/>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 x14ac:dyDescent="0.3">
      <c r="A249" s="40"/>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4" x14ac:dyDescent="0.3">
      <c r="A250" s="40"/>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4" x14ac:dyDescent="0.3">
      <c r="A251" s="40"/>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4" x14ac:dyDescent="0.3">
      <c r="A252" s="40"/>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4" x14ac:dyDescent="0.3">
      <c r="A253" s="40"/>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4" x14ac:dyDescent="0.3">
      <c r="A254" s="40"/>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4" x14ac:dyDescent="0.3">
      <c r="A255" s="40"/>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4" x14ac:dyDescent="0.3">
      <c r="A256" s="40"/>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4" x14ac:dyDescent="0.3">
      <c r="A257" s="40"/>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4" x14ac:dyDescent="0.3">
      <c r="A258" s="40"/>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4" x14ac:dyDescent="0.3">
      <c r="A259" s="40"/>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4" x14ac:dyDescent="0.3">
      <c r="A260" s="40"/>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4" x14ac:dyDescent="0.3">
      <c r="A261" s="40"/>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4" x14ac:dyDescent="0.3">
      <c r="A262" s="40"/>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4" x14ac:dyDescent="0.3">
      <c r="A263" s="40"/>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4" x14ac:dyDescent="0.3">
      <c r="A264" s="40"/>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4" x14ac:dyDescent="0.3">
      <c r="A265" s="40"/>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4" x14ac:dyDescent="0.3">
      <c r="A266" s="40"/>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4" x14ac:dyDescent="0.3">
      <c r="A267" s="40"/>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4" x14ac:dyDescent="0.3">
      <c r="A268" s="40"/>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4" x14ac:dyDescent="0.3">
      <c r="A269" s="40"/>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4" x14ac:dyDescent="0.3">
      <c r="A270" s="40"/>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4" x14ac:dyDescent="0.3">
      <c r="A271" s="40"/>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4" x14ac:dyDescent="0.3">
      <c r="A272" s="40"/>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4" x14ac:dyDescent="0.3">
      <c r="A273" s="40"/>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4" x14ac:dyDescent="0.3">
      <c r="A274" s="4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4" x14ac:dyDescent="0.3">
      <c r="A275" s="40"/>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4" x14ac:dyDescent="0.3">
      <c r="A276" s="40"/>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4" x14ac:dyDescent="0.3">
      <c r="A277" s="40"/>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4" x14ac:dyDescent="0.3">
      <c r="A278" s="40"/>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4" x14ac:dyDescent="0.3">
      <c r="A279" s="40"/>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4" x14ac:dyDescent="0.3">
      <c r="A280" s="40"/>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4" x14ac:dyDescent="0.3">
      <c r="A281" s="4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4" x14ac:dyDescent="0.3">
      <c r="A282" s="40"/>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4" x14ac:dyDescent="0.3">
      <c r="A283" s="40"/>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4" x14ac:dyDescent="0.3">
      <c r="A284" s="40"/>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4" x14ac:dyDescent="0.3">
      <c r="A285" s="40"/>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4" x14ac:dyDescent="0.3">
      <c r="A286" s="40"/>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4" x14ac:dyDescent="0.3">
      <c r="A287" s="4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4" x14ac:dyDescent="0.3">
      <c r="A288" s="40"/>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4" x14ac:dyDescent="0.3">
      <c r="A289" s="40"/>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4" x14ac:dyDescent="0.3">
      <c r="A290" s="40"/>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4" x14ac:dyDescent="0.3">
      <c r="A291" s="40"/>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4" x14ac:dyDescent="0.3">
      <c r="A292" s="40"/>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4" x14ac:dyDescent="0.3">
      <c r="A293" s="40"/>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4" x14ac:dyDescent="0.3">
      <c r="A294" s="40"/>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4" x14ac:dyDescent="0.3">
      <c r="A295" s="4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4" x14ac:dyDescent="0.3">
      <c r="A296" s="4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4" x14ac:dyDescent="0.3">
      <c r="A297" s="4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4" x14ac:dyDescent="0.3">
      <c r="A298" s="4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4" x14ac:dyDescent="0.3">
      <c r="A299" s="4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4" x14ac:dyDescent="0.3">
      <c r="A300" s="40"/>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4" x14ac:dyDescent="0.3">
      <c r="A301" s="40"/>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4" x14ac:dyDescent="0.3">
      <c r="A302" s="40"/>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4" x14ac:dyDescent="0.3">
      <c r="A303" s="40"/>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4" x14ac:dyDescent="0.3">
      <c r="A304" s="40"/>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4" x14ac:dyDescent="0.3">
      <c r="A305" s="40"/>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4" x14ac:dyDescent="0.3">
      <c r="A306" s="40"/>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4" x14ac:dyDescent="0.3">
      <c r="A307" s="40"/>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4" x14ac:dyDescent="0.3">
      <c r="A308" s="40"/>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4" x14ac:dyDescent="0.3">
      <c r="A309" s="40"/>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4" x14ac:dyDescent="0.3">
      <c r="A310" s="40"/>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4" x14ac:dyDescent="0.3">
      <c r="A311" s="40"/>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4" x14ac:dyDescent="0.3">
      <c r="A312" s="40"/>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4" x14ac:dyDescent="0.3">
      <c r="A313" s="40"/>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4" x14ac:dyDescent="0.3">
      <c r="A314" s="40"/>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4" x14ac:dyDescent="0.3">
      <c r="A315" s="40"/>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4" x14ac:dyDescent="0.3">
      <c r="A316" s="40"/>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4" x14ac:dyDescent="0.3">
      <c r="A317" s="40"/>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4" x14ac:dyDescent="0.3">
      <c r="A318" s="40"/>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4" x14ac:dyDescent="0.3">
      <c r="A319" s="40"/>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4" x14ac:dyDescent="0.3">
      <c r="A320" s="40"/>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4" x14ac:dyDescent="0.3">
      <c r="A321" s="40"/>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4" x14ac:dyDescent="0.3">
      <c r="A322" s="40"/>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4" x14ac:dyDescent="0.3">
      <c r="A323" s="40"/>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4" x14ac:dyDescent="0.3">
      <c r="A324" s="40"/>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4" x14ac:dyDescent="0.3">
      <c r="A325" s="40"/>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4" x14ac:dyDescent="0.3">
      <c r="A326" s="40"/>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4" x14ac:dyDescent="0.3">
      <c r="A327" s="40"/>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4" x14ac:dyDescent="0.3">
      <c r="A328" s="40"/>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4" x14ac:dyDescent="0.3">
      <c r="A329" s="40"/>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4" x14ac:dyDescent="0.3">
      <c r="A330" s="40"/>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4" x14ac:dyDescent="0.3">
      <c r="A331" s="40"/>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4" x14ac:dyDescent="0.3">
      <c r="A332" s="40"/>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4" x14ac:dyDescent="0.3">
      <c r="A333" s="40"/>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4" x14ac:dyDescent="0.3">
      <c r="A334" s="40"/>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4" x14ac:dyDescent="0.3">
      <c r="A335" s="40"/>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4" x14ac:dyDescent="0.3">
      <c r="A336" s="40"/>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4" x14ac:dyDescent="0.3">
      <c r="A337" s="40"/>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4" x14ac:dyDescent="0.3">
      <c r="A338" s="40"/>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4" x14ac:dyDescent="0.3">
      <c r="A339" s="40"/>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4" x14ac:dyDescent="0.3">
      <c r="A340" s="40"/>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4" x14ac:dyDescent="0.3">
      <c r="A341" s="40"/>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4" x14ac:dyDescent="0.3">
      <c r="A342" s="40"/>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4" x14ac:dyDescent="0.3">
      <c r="A343" s="40"/>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4" x14ac:dyDescent="0.3">
      <c r="A344" s="40"/>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4" x14ac:dyDescent="0.3">
      <c r="A345" s="40"/>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4" x14ac:dyDescent="0.3">
      <c r="A346" s="40"/>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4" x14ac:dyDescent="0.3">
      <c r="A347" s="40"/>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4" x14ac:dyDescent="0.3">
      <c r="A348" s="40"/>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4" x14ac:dyDescent="0.3">
      <c r="A349" s="40"/>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4" x14ac:dyDescent="0.3">
      <c r="A350" s="4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4" x14ac:dyDescent="0.3">
      <c r="A351" s="40"/>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4" x14ac:dyDescent="0.3">
      <c r="A352" s="40"/>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4" x14ac:dyDescent="0.3">
      <c r="A353" s="40"/>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4" x14ac:dyDescent="0.3">
      <c r="A354" s="40"/>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4" x14ac:dyDescent="0.3">
      <c r="A355" s="40"/>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4" x14ac:dyDescent="0.3">
      <c r="A356" s="40"/>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4" x14ac:dyDescent="0.3">
      <c r="A357" s="40"/>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4" x14ac:dyDescent="0.3">
      <c r="A358" s="40"/>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4" x14ac:dyDescent="0.3">
      <c r="A359" s="40"/>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4" x14ac:dyDescent="0.3">
      <c r="A360" s="40"/>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4" x14ac:dyDescent="0.3">
      <c r="A361" s="40"/>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4" x14ac:dyDescent="0.3">
      <c r="A362" s="40"/>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4" x14ac:dyDescent="0.3">
      <c r="A363" s="40"/>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4" x14ac:dyDescent="0.3">
      <c r="A364" s="40"/>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4" x14ac:dyDescent="0.3">
      <c r="A365" s="40"/>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4" x14ac:dyDescent="0.3">
      <c r="A366" s="40"/>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4" x14ac:dyDescent="0.3">
      <c r="A367" s="40"/>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4" x14ac:dyDescent="0.3">
      <c r="A368" s="40"/>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4" x14ac:dyDescent="0.3">
      <c r="A369" s="40"/>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4" x14ac:dyDescent="0.3">
      <c r="A370" s="40"/>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4" x14ac:dyDescent="0.3">
      <c r="A371" s="40"/>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4" x14ac:dyDescent="0.3">
      <c r="A372" s="40"/>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4" x14ac:dyDescent="0.3">
      <c r="A373" s="40"/>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4" x14ac:dyDescent="0.3">
      <c r="A374" s="40"/>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4" x14ac:dyDescent="0.3">
      <c r="A375" s="40"/>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4" x14ac:dyDescent="0.3">
      <c r="A376" s="40"/>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4" x14ac:dyDescent="0.3">
      <c r="A377" s="40"/>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4" x14ac:dyDescent="0.3">
      <c r="A378" s="40"/>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4" x14ac:dyDescent="0.3">
      <c r="A379" s="40"/>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4" x14ac:dyDescent="0.3">
      <c r="A380" s="40"/>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4" x14ac:dyDescent="0.3">
      <c r="A381" s="40"/>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4" x14ac:dyDescent="0.3">
      <c r="A382" s="40"/>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4" x14ac:dyDescent="0.3">
      <c r="A383" s="40"/>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4" x14ac:dyDescent="0.3">
      <c r="A384" s="40"/>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4" x14ac:dyDescent="0.3">
      <c r="A385" s="40"/>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4" x14ac:dyDescent="0.3">
      <c r="A386" s="40"/>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4" x14ac:dyDescent="0.3">
      <c r="A387" s="40"/>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4" x14ac:dyDescent="0.3">
      <c r="A388" s="40"/>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4" x14ac:dyDescent="0.3">
      <c r="A389" s="40"/>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4" x14ac:dyDescent="0.3">
      <c r="A390" s="4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4" x14ac:dyDescent="0.3">
      <c r="A391" s="4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4" x14ac:dyDescent="0.3">
      <c r="A392" s="4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4" x14ac:dyDescent="0.3">
      <c r="A393" s="4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4" x14ac:dyDescent="0.3">
      <c r="A394" s="4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4" x14ac:dyDescent="0.3">
      <c r="A395" s="4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4" x14ac:dyDescent="0.3">
      <c r="A396" s="40"/>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4" x14ac:dyDescent="0.3">
      <c r="A397" s="40"/>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4" x14ac:dyDescent="0.3">
      <c r="A398" s="40"/>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4" x14ac:dyDescent="0.3">
      <c r="A399" s="40"/>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4" x14ac:dyDescent="0.3">
      <c r="A400" s="40"/>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4" x14ac:dyDescent="0.3">
      <c r="A401" s="40"/>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4" x14ac:dyDescent="0.3">
      <c r="A402" s="40"/>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4" x14ac:dyDescent="0.3">
      <c r="A403" s="40"/>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4" x14ac:dyDescent="0.3">
      <c r="A404" s="40"/>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4" x14ac:dyDescent="0.3">
      <c r="A405" s="40"/>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4" x14ac:dyDescent="0.3">
      <c r="A406" s="40"/>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4" x14ac:dyDescent="0.3">
      <c r="A407" s="40"/>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4" x14ac:dyDescent="0.3">
      <c r="A408" s="40"/>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4" x14ac:dyDescent="0.3">
      <c r="A409" s="40"/>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4" x14ac:dyDescent="0.3">
      <c r="A410" s="40"/>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4" x14ac:dyDescent="0.3">
      <c r="A411" s="40"/>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4" x14ac:dyDescent="0.3">
      <c r="A412" s="40"/>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4" x14ac:dyDescent="0.3">
      <c r="A413" s="40"/>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4" x14ac:dyDescent="0.3">
      <c r="A414" s="40"/>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4" x14ac:dyDescent="0.3">
      <c r="A415" s="40"/>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4" x14ac:dyDescent="0.3">
      <c r="A416" s="40"/>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4" x14ac:dyDescent="0.3">
      <c r="A417" s="40"/>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4" x14ac:dyDescent="0.3">
      <c r="A418" s="40"/>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4" x14ac:dyDescent="0.3">
      <c r="A419" s="40"/>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4" x14ac:dyDescent="0.3">
      <c r="A420" s="40"/>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4" x14ac:dyDescent="0.3">
      <c r="A421" s="40"/>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4" x14ac:dyDescent="0.3">
      <c r="A422" s="40"/>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4" x14ac:dyDescent="0.3">
      <c r="A423" s="40"/>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4" x14ac:dyDescent="0.3">
      <c r="A424" s="40"/>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4" x14ac:dyDescent="0.3">
      <c r="A425" s="40"/>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4" x14ac:dyDescent="0.3">
      <c r="A426" s="40"/>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4" x14ac:dyDescent="0.3">
      <c r="A427" s="40"/>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4" x14ac:dyDescent="0.3">
      <c r="A428" s="40"/>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4" x14ac:dyDescent="0.3">
      <c r="A429" s="40"/>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4" x14ac:dyDescent="0.3">
      <c r="A430" s="40"/>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4" x14ac:dyDescent="0.3">
      <c r="A431" s="40"/>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4" x14ac:dyDescent="0.3">
      <c r="A432" s="40"/>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4" x14ac:dyDescent="0.3">
      <c r="A433" s="40"/>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4" x14ac:dyDescent="0.3">
      <c r="A434" s="40"/>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4" x14ac:dyDescent="0.3">
      <c r="A435" s="40"/>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4" x14ac:dyDescent="0.3">
      <c r="A436" s="40"/>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4" x14ac:dyDescent="0.3">
      <c r="A437" s="40"/>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4" x14ac:dyDescent="0.3">
      <c r="A438" s="40"/>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4" x14ac:dyDescent="0.3">
      <c r="A439" s="40"/>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4" x14ac:dyDescent="0.3">
      <c r="A440" s="40"/>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4" x14ac:dyDescent="0.3">
      <c r="A441" s="40"/>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4" x14ac:dyDescent="0.3">
      <c r="A442" s="40"/>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4" x14ac:dyDescent="0.3">
      <c r="A443" s="40"/>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4" x14ac:dyDescent="0.3">
      <c r="A444" s="40"/>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4" x14ac:dyDescent="0.3">
      <c r="A445" s="40"/>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4" x14ac:dyDescent="0.3">
      <c r="A446" s="40"/>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4" x14ac:dyDescent="0.3">
      <c r="A447" s="40"/>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4" x14ac:dyDescent="0.3">
      <c r="A448" s="40"/>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4" x14ac:dyDescent="0.3">
      <c r="A449" s="40"/>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4" x14ac:dyDescent="0.3">
      <c r="A450" s="40"/>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4" x14ac:dyDescent="0.3">
      <c r="A451" s="40"/>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4" x14ac:dyDescent="0.3">
      <c r="A452" s="40"/>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4" x14ac:dyDescent="0.3">
      <c r="A453" s="40"/>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4" x14ac:dyDescent="0.3">
      <c r="A454" s="40"/>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4" x14ac:dyDescent="0.3">
      <c r="A455" s="40"/>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4" x14ac:dyDescent="0.3">
      <c r="A456" s="40"/>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4" x14ac:dyDescent="0.3">
      <c r="A457" s="40"/>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4" x14ac:dyDescent="0.3">
      <c r="A458" s="40"/>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4" x14ac:dyDescent="0.3">
      <c r="A459" s="40"/>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4" x14ac:dyDescent="0.3">
      <c r="A460" s="40"/>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4" x14ac:dyDescent="0.3">
      <c r="A461" s="40"/>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4" x14ac:dyDescent="0.3">
      <c r="A462" s="40"/>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4" x14ac:dyDescent="0.3">
      <c r="A463" s="40"/>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4" x14ac:dyDescent="0.3">
      <c r="A464" s="40"/>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4" x14ac:dyDescent="0.3">
      <c r="A465" s="40"/>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4" x14ac:dyDescent="0.3">
      <c r="A466" s="40"/>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4" x14ac:dyDescent="0.3">
      <c r="A467" s="40"/>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4" x14ac:dyDescent="0.3">
      <c r="A468" s="40"/>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4" x14ac:dyDescent="0.3">
      <c r="A469" s="40"/>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4" x14ac:dyDescent="0.3">
      <c r="A470" s="40"/>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4" x14ac:dyDescent="0.3">
      <c r="A471" s="40"/>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4" x14ac:dyDescent="0.3">
      <c r="A472" s="40"/>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4" x14ac:dyDescent="0.3">
      <c r="A473" s="40"/>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4" x14ac:dyDescent="0.3">
      <c r="A474" s="40"/>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4" x14ac:dyDescent="0.3">
      <c r="A475" s="40"/>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4" x14ac:dyDescent="0.3">
      <c r="A476" s="40"/>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4" x14ac:dyDescent="0.3">
      <c r="A477" s="40"/>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4" x14ac:dyDescent="0.3">
      <c r="A478" s="40"/>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4" x14ac:dyDescent="0.3">
      <c r="A479" s="40"/>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4" x14ac:dyDescent="0.3">
      <c r="A480" s="40"/>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4" x14ac:dyDescent="0.3">
      <c r="A481" s="40"/>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4" x14ac:dyDescent="0.3">
      <c r="A482" s="40"/>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4" x14ac:dyDescent="0.3">
      <c r="A483" s="40"/>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4" x14ac:dyDescent="0.3">
      <c r="A484" s="40"/>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4" x14ac:dyDescent="0.3">
      <c r="A485" s="40"/>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4" x14ac:dyDescent="0.3">
      <c r="A486" s="40"/>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4" x14ac:dyDescent="0.3">
      <c r="A487" s="40"/>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4" x14ac:dyDescent="0.3">
      <c r="A488" s="40"/>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4" x14ac:dyDescent="0.3">
      <c r="A489" s="40"/>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4" x14ac:dyDescent="0.3">
      <c r="A490" s="40"/>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4" x14ac:dyDescent="0.3">
      <c r="A491" s="40"/>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4" x14ac:dyDescent="0.3">
      <c r="A492" s="40"/>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4" x14ac:dyDescent="0.3">
      <c r="A493" s="40"/>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4" x14ac:dyDescent="0.3">
      <c r="A494" s="40"/>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4" x14ac:dyDescent="0.3">
      <c r="A495" s="40"/>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4" x14ac:dyDescent="0.3">
      <c r="A496" s="40"/>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4" x14ac:dyDescent="0.3">
      <c r="A497" s="40"/>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4" x14ac:dyDescent="0.3">
      <c r="A498" s="40"/>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4" x14ac:dyDescent="0.3">
      <c r="A499" s="40"/>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4" x14ac:dyDescent="0.3">
      <c r="A500" s="40"/>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4" x14ac:dyDescent="0.3">
      <c r="A501" s="40"/>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4" x14ac:dyDescent="0.3">
      <c r="A502" s="40"/>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4" x14ac:dyDescent="0.3">
      <c r="A503" s="40"/>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4" x14ac:dyDescent="0.3">
      <c r="A504" s="40"/>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4" x14ac:dyDescent="0.3">
      <c r="A505" s="40"/>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4" x14ac:dyDescent="0.3">
      <c r="A506" s="40"/>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4" x14ac:dyDescent="0.3">
      <c r="A507" s="40"/>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4" x14ac:dyDescent="0.3">
      <c r="A508" s="40"/>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4" x14ac:dyDescent="0.3">
      <c r="A509" s="40"/>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4" x14ac:dyDescent="0.3">
      <c r="A510" s="40"/>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4" x14ac:dyDescent="0.3">
      <c r="A511" s="40"/>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4" x14ac:dyDescent="0.3">
      <c r="A512" s="40"/>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4" x14ac:dyDescent="0.3">
      <c r="A513" s="40"/>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4" x14ac:dyDescent="0.3">
      <c r="A514" s="40"/>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4" x14ac:dyDescent="0.3">
      <c r="A515" s="40"/>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4" x14ac:dyDescent="0.3">
      <c r="A516" s="40"/>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4" x14ac:dyDescent="0.3">
      <c r="A517" s="40"/>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4" x14ac:dyDescent="0.3">
      <c r="A518" s="40"/>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4" x14ac:dyDescent="0.3">
      <c r="A519" s="40"/>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4" x14ac:dyDescent="0.3">
      <c r="A520" s="40"/>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4" x14ac:dyDescent="0.3">
      <c r="A521" s="40"/>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4" x14ac:dyDescent="0.3">
      <c r="A522" s="40"/>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4" x14ac:dyDescent="0.3">
      <c r="A523" s="40"/>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4" x14ac:dyDescent="0.3">
      <c r="A524" s="40"/>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4" x14ac:dyDescent="0.3">
      <c r="A525" s="40"/>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4" x14ac:dyDescent="0.3">
      <c r="A526" s="40"/>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4" x14ac:dyDescent="0.3">
      <c r="A527" s="40"/>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4" x14ac:dyDescent="0.3">
      <c r="A528" s="40"/>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4" x14ac:dyDescent="0.3">
      <c r="A529" s="40"/>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4" x14ac:dyDescent="0.3">
      <c r="A530" s="40"/>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4" x14ac:dyDescent="0.3">
      <c r="A531" s="40"/>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4" x14ac:dyDescent="0.3">
      <c r="A532" s="40"/>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4" x14ac:dyDescent="0.3">
      <c r="A533" s="40"/>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4" x14ac:dyDescent="0.3">
      <c r="A534" s="40"/>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4" x14ac:dyDescent="0.3">
      <c r="A535" s="40"/>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4" x14ac:dyDescent="0.3">
      <c r="A536" s="40"/>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4" x14ac:dyDescent="0.3">
      <c r="A537" s="40"/>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4" x14ac:dyDescent="0.3">
      <c r="A538" s="40"/>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4" x14ac:dyDescent="0.3">
      <c r="A539" s="40"/>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4" x14ac:dyDescent="0.3">
      <c r="A540" s="40"/>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4" x14ac:dyDescent="0.3">
      <c r="A541" s="40"/>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4" x14ac:dyDescent="0.3">
      <c r="A542" s="40"/>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4" x14ac:dyDescent="0.3">
      <c r="A543" s="40"/>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4" x14ac:dyDescent="0.3">
      <c r="A544" s="40"/>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4" x14ac:dyDescent="0.3">
      <c r="A545" s="40"/>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4" x14ac:dyDescent="0.3">
      <c r="A546" s="40"/>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4" x14ac:dyDescent="0.3">
      <c r="A547" s="40"/>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4" x14ac:dyDescent="0.3">
      <c r="A548" s="40"/>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4" x14ac:dyDescent="0.3">
      <c r="A549" s="40"/>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4" x14ac:dyDescent="0.3">
      <c r="A550" s="40"/>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4" x14ac:dyDescent="0.3">
      <c r="A551" s="40"/>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4" x14ac:dyDescent="0.3">
      <c r="A552" s="40"/>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4" x14ac:dyDescent="0.3">
      <c r="A553" s="40"/>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4" x14ac:dyDescent="0.3">
      <c r="A554" s="40"/>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4" x14ac:dyDescent="0.3">
      <c r="A555" s="40"/>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4" x14ac:dyDescent="0.3">
      <c r="A556" s="40"/>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4" x14ac:dyDescent="0.3">
      <c r="A557" s="40"/>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4" x14ac:dyDescent="0.3">
      <c r="A558" s="40"/>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4" x14ac:dyDescent="0.3">
      <c r="A559" s="40"/>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4" x14ac:dyDescent="0.3">
      <c r="A560" s="40"/>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4" x14ac:dyDescent="0.3">
      <c r="A561" s="40"/>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4" x14ac:dyDescent="0.3">
      <c r="A562" s="40"/>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4" x14ac:dyDescent="0.3">
      <c r="A563" s="40"/>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4" x14ac:dyDescent="0.3">
      <c r="A564" s="40"/>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4" x14ac:dyDescent="0.3">
      <c r="A565" s="40"/>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4" x14ac:dyDescent="0.3">
      <c r="A566" s="40"/>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4" x14ac:dyDescent="0.3">
      <c r="A567" s="40"/>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4" x14ac:dyDescent="0.3">
      <c r="A568" s="40"/>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4" x14ac:dyDescent="0.3">
      <c r="A569" s="40"/>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4" x14ac:dyDescent="0.3">
      <c r="A570" s="40"/>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4" x14ac:dyDescent="0.3">
      <c r="A571" s="40"/>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4" x14ac:dyDescent="0.3">
      <c r="A572" s="40"/>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4" x14ac:dyDescent="0.3">
      <c r="A573" s="40"/>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4" x14ac:dyDescent="0.3">
      <c r="A574" s="40"/>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4" x14ac:dyDescent="0.3">
      <c r="A575" s="40"/>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4" x14ac:dyDescent="0.3">
      <c r="A576" s="40"/>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4" x14ac:dyDescent="0.3">
      <c r="A577" s="40"/>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4" x14ac:dyDescent="0.3">
      <c r="A578" s="40"/>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4" x14ac:dyDescent="0.3">
      <c r="A579" s="40"/>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4" x14ac:dyDescent="0.3">
      <c r="A580" s="40"/>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4" x14ac:dyDescent="0.3">
      <c r="A581" s="40"/>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4" x14ac:dyDescent="0.3">
      <c r="A582" s="40"/>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4" x14ac:dyDescent="0.3">
      <c r="A583" s="40"/>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4" x14ac:dyDescent="0.3">
      <c r="A584" s="40"/>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4" x14ac:dyDescent="0.3">
      <c r="A585" s="40"/>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4" x14ac:dyDescent="0.3">
      <c r="A586" s="40"/>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4" x14ac:dyDescent="0.3">
      <c r="A587" s="40"/>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4" x14ac:dyDescent="0.3">
      <c r="A588" s="40"/>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4" x14ac:dyDescent="0.3">
      <c r="A589" s="40"/>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4" x14ac:dyDescent="0.3">
      <c r="A590" s="40"/>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4" x14ac:dyDescent="0.3">
      <c r="A591" s="40"/>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4" x14ac:dyDescent="0.3">
      <c r="A592" s="40"/>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4" x14ac:dyDescent="0.3">
      <c r="A593" s="40"/>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4" x14ac:dyDescent="0.3">
      <c r="A594" s="40"/>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4" x14ac:dyDescent="0.3">
      <c r="A595" s="40"/>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4" x14ac:dyDescent="0.3">
      <c r="A596" s="40"/>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4" x14ac:dyDescent="0.3">
      <c r="A597" s="40"/>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4" x14ac:dyDescent="0.3">
      <c r="A598" s="40"/>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4" x14ac:dyDescent="0.3">
      <c r="A599" s="40"/>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4" x14ac:dyDescent="0.3">
      <c r="A600" s="40"/>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4" x14ac:dyDescent="0.3">
      <c r="A601" s="40"/>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4" x14ac:dyDescent="0.3">
      <c r="A602" s="40"/>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4" x14ac:dyDescent="0.3">
      <c r="A603" s="40"/>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4" x14ac:dyDescent="0.3">
      <c r="A604" s="40"/>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4" x14ac:dyDescent="0.3">
      <c r="A605" s="40"/>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4" x14ac:dyDescent="0.3">
      <c r="A606" s="40"/>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4" x14ac:dyDescent="0.3">
      <c r="A607" s="40"/>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4" x14ac:dyDescent="0.3">
      <c r="A608" s="40"/>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4" x14ac:dyDescent="0.3">
      <c r="A609" s="40"/>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4" x14ac:dyDescent="0.3">
      <c r="A610" s="40"/>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4" x14ac:dyDescent="0.3">
      <c r="A611" s="40"/>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4" x14ac:dyDescent="0.3">
      <c r="A612" s="40"/>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4" x14ac:dyDescent="0.3">
      <c r="A613" s="40"/>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4" x14ac:dyDescent="0.3">
      <c r="A614" s="40"/>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4" x14ac:dyDescent="0.3">
      <c r="A615" s="40"/>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4" x14ac:dyDescent="0.3">
      <c r="A616" s="40"/>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4" x14ac:dyDescent="0.3">
      <c r="A617" s="40"/>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4" x14ac:dyDescent="0.3">
      <c r="A618" s="40"/>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4" x14ac:dyDescent="0.3">
      <c r="A619" s="40"/>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4" x14ac:dyDescent="0.3">
      <c r="A620" s="40"/>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4" x14ac:dyDescent="0.3">
      <c r="A621" s="40"/>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4" x14ac:dyDescent="0.3">
      <c r="A622" s="40"/>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4" x14ac:dyDescent="0.3">
      <c r="A623" s="40"/>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4" x14ac:dyDescent="0.3">
      <c r="A624" s="40"/>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4" x14ac:dyDescent="0.3">
      <c r="A625" s="40"/>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4" x14ac:dyDescent="0.3">
      <c r="A626" s="40"/>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4" x14ac:dyDescent="0.3">
      <c r="A627" s="40"/>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4" x14ac:dyDescent="0.3">
      <c r="A628" s="40"/>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4" x14ac:dyDescent="0.3">
      <c r="A629" s="40"/>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4" x14ac:dyDescent="0.3">
      <c r="A630" s="40"/>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4" x14ac:dyDescent="0.3">
      <c r="A631" s="40"/>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4" x14ac:dyDescent="0.3">
      <c r="A632" s="40"/>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4" x14ac:dyDescent="0.3">
      <c r="A633" s="40"/>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4" x14ac:dyDescent="0.3">
      <c r="A634" s="40"/>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4" x14ac:dyDescent="0.3">
      <c r="A635" s="40"/>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4" x14ac:dyDescent="0.3">
      <c r="A636" s="40"/>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4" x14ac:dyDescent="0.3">
      <c r="A637" s="40"/>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4" x14ac:dyDescent="0.3">
      <c r="A638" s="40"/>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4" x14ac:dyDescent="0.3">
      <c r="A639" s="40"/>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4" x14ac:dyDescent="0.3">
      <c r="A640" s="40"/>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4" x14ac:dyDescent="0.3">
      <c r="A641" s="40"/>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4" x14ac:dyDescent="0.3">
      <c r="A642" s="40"/>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4" x14ac:dyDescent="0.3">
      <c r="A643" s="40"/>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4" x14ac:dyDescent="0.3">
      <c r="A644" s="40"/>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4" x14ac:dyDescent="0.3">
      <c r="A645" s="40"/>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4" x14ac:dyDescent="0.3">
      <c r="A646" s="40"/>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4" x14ac:dyDescent="0.3">
      <c r="A647" s="40"/>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4" x14ac:dyDescent="0.3">
      <c r="A648" s="40"/>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4" x14ac:dyDescent="0.3">
      <c r="A649" s="40"/>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4" x14ac:dyDescent="0.3">
      <c r="A650" s="40"/>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4" x14ac:dyDescent="0.3">
      <c r="A651" s="40"/>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4" x14ac:dyDescent="0.3">
      <c r="A652" s="40"/>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4" x14ac:dyDescent="0.3">
      <c r="A653" s="40"/>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4" x14ac:dyDescent="0.3">
      <c r="A654" s="40"/>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4" x14ac:dyDescent="0.3">
      <c r="A655" s="40"/>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4" x14ac:dyDescent="0.3">
      <c r="A656" s="40"/>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4" x14ac:dyDescent="0.3">
      <c r="A657" s="40"/>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4" x14ac:dyDescent="0.3">
      <c r="A658" s="40"/>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4" x14ac:dyDescent="0.3">
      <c r="A659" s="40"/>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4" x14ac:dyDescent="0.3">
      <c r="A660" s="40"/>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4" x14ac:dyDescent="0.3">
      <c r="A661" s="40"/>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4" x14ac:dyDescent="0.3">
      <c r="A662" s="40"/>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4" x14ac:dyDescent="0.3">
      <c r="A663" s="40"/>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4" x14ac:dyDescent="0.3">
      <c r="A664" s="40"/>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4" x14ac:dyDescent="0.3">
      <c r="A665" s="40"/>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4" x14ac:dyDescent="0.3">
      <c r="A666" s="40"/>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4" x14ac:dyDescent="0.3">
      <c r="A667" s="40"/>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4" x14ac:dyDescent="0.3">
      <c r="A668" s="40"/>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4" x14ac:dyDescent="0.3">
      <c r="A669" s="40"/>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4" x14ac:dyDescent="0.3">
      <c r="A670" s="40"/>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4" x14ac:dyDescent="0.3">
      <c r="A671" s="40"/>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4" x14ac:dyDescent="0.3">
      <c r="A672" s="40"/>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4" x14ac:dyDescent="0.3">
      <c r="A673" s="40"/>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4" x14ac:dyDescent="0.3">
      <c r="A674" s="40"/>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4" x14ac:dyDescent="0.3">
      <c r="A675" s="40"/>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4" x14ac:dyDescent="0.3">
      <c r="A676" s="40"/>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4" x14ac:dyDescent="0.3">
      <c r="A677" s="40"/>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4" x14ac:dyDescent="0.3">
      <c r="A678" s="40"/>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4" x14ac:dyDescent="0.3">
      <c r="A679" s="40"/>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4" x14ac:dyDescent="0.3">
      <c r="A680" s="40"/>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4" x14ac:dyDescent="0.3">
      <c r="A681" s="40"/>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4" x14ac:dyDescent="0.3">
      <c r="A682" s="40"/>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4" x14ac:dyDescent="0.3">
      <c r="A683" s="40"/>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4" x14ac:dyDescent="0.3">
      <c r="A684" s="40"/>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4" x14ac:dyDescent="0.3">
      <c r="A685" s="40"/>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4" x14ac:dyDescent="0.3">
      <c r="A686" s="40"/>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4" x14ac:dyDescent="0.3">
      <c r="A687" s="40"/>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4" x14ac:dyDescent="0.3">
      <c r="A688" s="40"/>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4" x14ac:dyDescent="0.3">
      <c r="A689" s="40"/>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4" x14ac:dyDescent="0.3">
      <c r="A690" s="40"/>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4" x14ac:dyDescent="0.3">
      <c r="A691" s="40"/>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4" x14ac:dyDescent="0.3">
      <c r="A692" s="40"/>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4" x14ac:dyDescent="0.3">
      <c r="A693" s="40"/>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4" x14ac:dyDescent="0.3">
      <c r="A694" s="40"/>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4" x14ac:dyDescent="0.3">
      <c r="A695" s="40"/>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4" x14ac:dyDescent="0.3">
      <c r="A696" s="40"/>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4" x14ac:dyDescent="0.3">
      <c r="A697" s="40"/>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4" x14ac:dyDescent="0.3">
      <c r="A698" s="40"/>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4" x14ac:dyDescent="0.3">
      <c r="A699" s="40"/>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4" x14ac:dyDescent="0.3">
      <c r="A700" s="40"/>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4" x14ac:dyDescent="0.3">
      <c r="A701" s="40"/>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4" x14ac:dyDescent="0.3">
      <c r="A702" s="40"/>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4" x14ac:dyDescent="0.3">
      <c r="A703" s="40"/>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4" x14ac:dyDescent="0.3">
      <c r="A704" s="40"/>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4" x14ac:dyDescent="0.3">
      <c r="A705" s="40"/>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4" x14ac:dyDescent="0.3">
      <c r="A706" s="40"/>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4" x14ac:dyDescent="0.3">
      <c r="A707" s="40"/>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4" x14ac:dyDescent="0.3">
      <c r="A708" s="40"/>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4" x14ac:dyDescent="0.3">
      <c r="A709" s="40"/>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4" x14ac:dyDescent="0.3">
      <c r="A710" s="40"/>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4" x14ac:dyDescent="0.3">
      <c r="A711" s="40"/>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4" x14ac:dyDescent="0.3">
      <c r="A712" s="40"/>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4" x14ac:dyDescent="0.3">
      <c r="A713" s="40"/>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4" x14ac:dyDescent="0.3">
      <c r="A714" s="40"/>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4" x14ac:dyDescent="0.3">
      <c r="A715" s="40"/>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4" x14ac:dyDescent="0.3">
      <c r="A716" s="40"/>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4" x14ac:dyDescent="0.3">
      <c r="A717" s="40"/>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4" x14ac:dyDescent="0.3">
      <c r="A718" s="40"/>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4" x14ac:dyDescent="0.3">
      <c r="A719" s="40"/>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4" x14ac:dyDescent="0.3">
      <c r="A720" s="40"/>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4" x14ac:dyDescent="0.3">
      <c r="A721" s="40"/>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4" x14ac:dyDescent="0.3">
      <c r="A722" s="40"/>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4" x14ac:dyDescent="0.3">
      <c r="A723" s="40"/>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4" x14ac:dyDescent="0.3">
      <c r="A724" s="40"/>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4" x14ac:dyDescent="0.3">
      <c r="A725" s="40"/>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4" x14ac:dyDescent="0.3">
      <c r="A726" s="40"/>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4" x14ac:dyDescent="0.3">
      <c r="A727" s="40"/>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4" x14ac:dyDescent="0.3">
      <c r="A728" s="40"/>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4" x14ac:dyDescent="0.3">
      <c r="A729" s="40"/>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4" x14ac:dyDescent="0.3">
      <c r="A730" s="40"/>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4" x14ac:dyDescent="0.3">
      <c r="A731" s="40"/>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4" x14ac:dyDescent="0.3">
      <c r="A732" s="40"/>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4" x14ac:dyDescent="0.3">
      <c r="A733" s="40"/>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4" x14ac:dyDescent="0.3">
      <c r="A734" s="40"/>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4" x14ac:dyDescent="0.3">
      <c r="A735" s="40"/>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4" x14ac:dyDescent="0.3">
      <c r="A736" s="40"/>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4" x14ac:dyDescent="0.3">
      <c r="A737" s="40"/>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4" x14ac:dyDescent="0.3">
      <c r="A738" s="40"/>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4" x14ac:dyDescent="0.3">
      <c r="A739" s="40"/>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4" x14ac:dyDescent="0.3">
      <c r="A740" s="40"/>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4" x14ac:dyDescent="0.3">
      <c r="A741" s="40"/>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4" x14ac:dyDescent="0.3">
      <c r="A742" s="40"/>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4" x14ac:dyDescent="0.3">
      <c r="A743" s="40"/>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4" x14ac:dyDescent="0.3">
      <c r="A744" s="40"/>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4" x14ac:dyDescent="0.3">
      <c r="A745" s="40"/>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4" x14ac:dyDescent="0.3">
      <c r="A746" s="40"/>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4" x14ac:dyDescent="0.3">
      <c r="A747" s="40"/>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4" x14ac:dyDescent="0.3">
      <c r="A748" s="40"/>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4" x14ac:dyDescent="0.3">
      <c r="A749" s="40"/>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4" x14ac:dyDescent="0.3">
      <c r="A750" s="40"/>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4" x14ac:dyDescent="0.3">
      <c r="A751" s="40"/>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4" x14ac:dyDescent="0.3">
      <c r="A752" s="40"/>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4" x14ac:dyDescent="0.3">
      <c r="A753" s="40"/>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4" x14ac:dyDescent="0.3">
      <c r="A754" s="40"/>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4" x14ac:dyDescent="0.3">
      <c r="A755" s="40"/>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4" x14ac:dyDescent="0.3">
      <c r="A756" s="40"/>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4" x14ac:dyDescent="0.3">
      <c r="A757" s="40"/>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4" x14ac:dyDescent="0.3">
      <c r="A758" s="40"/>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4" x14ac:dyDescent="0.3">
      <c r="A759" s="40"/>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4" x14ac:dyDescent="0.3">
      <c r="A760" s="40"/>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4" x14ac:dyDescent="0.3">
      <c r="A761" s="40"/>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4" x14ac:dyDescent="0.3">
      <c r="A762" s="40"/>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4" x14ac:dyDescent="0.3">
      <c r="A763" s="40"/>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4" x14ac:dyDescent="0.3">
      <c r="A764" s="40"/>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4" x14ac:dyDescent="0.3">
      <c r="A765" s="40"/>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4" x14ac:dyDescent="0.3">
      <c r="A766" s="40"/>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4" x14ac:dyDescent="0.3">
      <c r="A767" s="40"/>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4" x14ac:dyDescent="0.3">
      <c r="A768" s="40"/>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4" x14ac:dyDescent="0.3">
      <c r="A769" s="40"/>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4" x14ac:dyDescent="0.3">
      <c r="A770" s="40"/>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4" x14ac:dyDescent="0.3">
      <c r="A771" s="40"/>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4" x14ac:dyDescent="0.3">
      <c r="A772" s="40"/>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4" x14ac:dyDescent="0.3">
      <c r="A773" s="40"/>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4" x14ac:dyDescent="0.3">
      <c r="A774" s="40"/>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4" x14ac:dyDescent="0.3">
      <c r="A775" s="40"/>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4" x14ac:dyDescent="0.3">
      <c r="A776" s="40"/>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4" x14ac:dyDescent="0.3">
      <c r="A777" s="40"/>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4" x14ac:dyDescent="0.3">
      <c r="A778" s="40"/>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4" x14ac:dyDescent="0.3">
      <c r="A779" s="40"/>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4" x14ac:dyDescent="0.3">
      <c r="A780" s="40"/>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4" x14ac:dyDescent="0.3">
      <c r="A781" s="40"/>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4" x14ac:dyDescent="0.3">
      <c r="A782" s="40"/>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4" x14ac:dyDescent="0.3">
      <c r="A783" s="40"/>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4" x14ac:dyDescent="0.3">
      <c r="A784" s="40"/>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4" x14ac:dyDescent="0.3">
      <c r="A785" s="40"/>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4" x14ac:dyDescent="0.3">
      <c r="A786" s="40"/>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4" x14ac:dyDescent="0.3">
      <c r="A787" s="40"/>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4" x14ac:dyDescent="0.3">
      <c r="A788" s="40"/>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4" x14ac:dyDescent="0.3">
      <c r="A789" s="40"/>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4" x14ac:dyDescent="0.3">
      <c r="A790" s="40"/>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4" x14ac:dyDescent="0.3">
      <c r="A791" s="40"/>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4" x14ac:dyDescent="0.3">
      <c r="A792" s="40"/>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4" x14ac:dyDescent="0.3">
      <c r="A793" s="40"/>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4" x14ac:dyDescent="0.3">
      <c r="A794" s="40"/>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4" x14ac:dyDescent="0.3">
      <c r="A795" s="40"/>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4" x14ac:dyDescent="0.3">
      <c r="A796" s="40"/>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4" x14ac:dyDescent="0.3">
      <c r="A797" s="40"/>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4" x14ac:dyDescent="0.3">
      <c r="A798" s="40"/>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4" x14ac:dyDescent="0.3">
      <c r="A799" s="40"/>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4" x14ac:dyDescent="0.3">
      <c r="A800" s="40"/>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4" x14ac:dyDescent="0.3">
      <c r="A801" s="40"/>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4" x14ac:dyDescent="0.3">
      <c r="A802" s="40"/>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4" x14ac:dyDescent="0.3">
      <c r="A803" s="40"/>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4" x14ac:dyDescent="0.3">
      <c r="A804" s="40"/>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4" x14ac:dyDescent="0.3">
      <c r="A805" s="40"/>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4" x14ac:dyDescent="0.3">
      <c r="A806" s="40"/>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4" x14ac:dyDescent="0.3">
      <c r="A807" s="40"/>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4" x14ac:dyDescent="0.3">
      <c r="A808" s="40"/>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4" x14ac:dyDescent="0.3">
      <c r="A809" s="40"/>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4" x14ac:dyDescent="0.3">
      <c r="A810" s="40"/>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4" x14ac:dyDescent="0.3">
      <c r="A811" s="40"/>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4" x14ac:dyDescent="0.3">
      <c r="A812" s="40"/>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4" x14ac:dyDescent="0.3">
      <c r="A813" s="40"/>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4" x14ac:dyDescent="0.3">
      <c r="A814" s="40"/>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4" x14ac:dyDescent="0.3">
      <c r="A815" s="40"/>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4" x14ac:dyDescent="0.3">
      <c r="A816" s="40"/>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4" x14ac:dyDescent="0.3">
      <c r="A817" s="40"/>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4" x14ac:dyDescent="0.3">
      <c r="A818" s="40"/>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4" x14ac:dyDescent="0.3">
      <c r="A819" s="40"/>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4" x14ac:dyDescent="0.3">
      <c r="A820" s="40"/>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4" x14ac:dyDescent="0.3">
      <c r="A821" s="40"/>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4" x14ac:dyDescent="0.3">
      <c r="A822" s="40"/>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4" x14ac:dyDescent="0.3">
      <c r="A823" s="40"/>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4" x14ac:dyDescent="0.3">
      <c r="A824" s="40"/>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4" x14ac:dyDescent="0.3">
      <c r="A825" s="40"/>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4" x14ac:dyDescent="0.3">
      <c r="A826" s="40"/>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4" x14ac:dyDescent="0.3">
      <c r="A827" s="40"/>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4" x14ac:dyDescent="0.3">
      <c r="A828" s="40"/>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4" x14ac:dyDescent="0.3">
      <c r="A829" s="40"/>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4" x14ac:dyDescent="0.3">
      <c r="A830" s="40"/>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4" x14ac:dyDescent="0.3">
      <c r="A831" s="40"/>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4" x14ac:dyDescent="0.3">
      <c r="A832" s="40"/>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4" x14ac:dyDescent="0.3">
      <c r="A833" s="40"/>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4" x14ac:dyDescent="0.3">
      <c r="A834" s="40"/>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4" x14ac:dyDescent="0.3">
      <c r="A835" s="40"/>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4" x14ac:dyDescent="0.3">
      <c r="A836" s="40"/>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4" x14ac:dyDescent="0.3">
      <c r="A837" s="40"/>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4" x14ac:dyDescent="0.3">
      <c r="A838" s="40"/>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4" x14ac:dyDescent="0.3">
      <c r="A839" s="40"/>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4" x14ac:dyDescent="0.3">
      <c r="A840" s="40"/>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4" x14ac:dyDescent="0.3">
      <c r="A841" s="40"/>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4" x14ac:dyDescent="0.3">
      <c r="A842" s="40"/>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4" x14ac:dyDescent="0.3">
      <c r="A843" s="40"/>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4" x14ac:dyDescent="0.3">
      <c r="A844" s="40"/>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4" x14ac:dyDescent="0.3">
      <c r="A845" s="40"/>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4" x14ac:dyDescent="0.3">
      <c r="A846" s="40"/>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4" x14ac:dyDescent="0.3">
      <c r="A847" s="40"/>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4" x14ac:dyDescent="0.3">
      <c r="A848" s="40"/>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4" x14ac:dyDescent="0.3">
      <c r="A849" s="40"/>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4" x14ac:dyDescent="0.3">
      <c r="A850" s="40"/>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4" x14ac:dyDescent="0.3">
      <c r="A851" s="40"/>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4" x14ac:dyDescent="0.3">
      <c r="A852" s="40"/>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4" x14ac:dyDescent="0.3">
      <c r="A853" s="40"/>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4" x14ac:dyDescent="0.3">
      <c r="A854" s="40"/>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4" x14ac:dyDescent="0.3">
      <c r="A855" s="40"/>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4" x14ac:dyDescent="0.3">
      <c r="A856" s="40"/>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4" x14ac:dyDescent="0.3">
      <c r="A857" s="40"/>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4" x14ac:dyDescent="0.3">
      <c r="A858" s="40"/>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4" x14ac:dyDescent="0.3">
      <c r="A859" s="40"/>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4" x14ac:dyDescent="0.3">
      <c r="A860" s="40"/>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4" x14ac:dyDescent="0.3">
      <c r="A861" s="40"/>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4" x14ac:dyDescent="0.3">
      <c r="A862" s="40"/>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4" x14ac:dyDescent="0.3">
      <c r="A863" s="40"/>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4" x14ac:dyDescent="0.3">
      <c r="A864" s="40"/>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4" x14ac:dyDescent="0.3">
      <c r="A865" s="40"/>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4" x14ac:dyDescent="0.3">
      <c r="A866" s="40"/>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4" x14ac:dyDescent="0.3">
      <c r="A867" s="40"/>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4" x14ac:dyDescent="0.3">
      <c r="A868" s="40"/>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4" x14ac:dyDescent="0.3">
      <c r="A869" s="40"/>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4" x14ac:dyDescent="0.3">
      <c r="A870" s="40"/>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4" x14ac:dyDescent="0.3">
      <c r="A871" s="40"/>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4" x14ac:dyDescent="0.3">
      <c r="A872" s="40"/>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4" x14ac:dyDescent="0.3">
      <c r="A873" s="40"/>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4" x14ac:dyDescent="0.3">
      <c r="A874" s="40"/>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4" x14ac:dyDescent="0.3">
      <c r="A875" s="40"/>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4" x14ac:dyDescent="0.3">
      <c r="A876" s="40"/>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4" x14ac:dyDescent="0.3">
      <c r="A877" s="40"/>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4" x14ac:dyDescent="0.3">
      <c r="A878" s="40"/>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4" x14ac:dyDescent="0.3">
      <c r="A879" s="40"/>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4" x14ac:dyDescent="0.3">
      <c r="A880" s="40"/>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4" x14ac:dyDescent="0.3">
      <c r="A881" s="40"/>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4" x14ac:dyDescent="0.3">
      <c r="A882" s="40"/>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4" x14ac:dyDescent="0.3">
      <c r="A883" s="40"/>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4" x14ac:dyDescent="0.3">
      <c r="A884" s="40"/>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4" x14ac:dyDescent="0.3">
      <c r="A885" s="40"/>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4" x14ac:dyDescent="0.3">
      <c r="A886" s="40"/>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4" x14ac:dyDescent="0.3">
      <c r="A887" s="40"/>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4" x14ac:dyDescent="0.3">
      <c r="A888" s="40"/>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4" x14ac:dyDescent="0.3">
      <c r="A889" s="40"/>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4" x14ac:dyDescent="0.3">
      <c r="A890" s="40"/>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4" x14ac:dyDescent="0.3">
      <c r="A891" s="40"/>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4" x14ac:dyDescent="0.3">
      <c r="A892" s="40"/>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4" x14ac:dyDescent="0.3">
      <c r="A893" s="40"/>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4" x14ac:dyDescent="0.3">
      <c r="A894" s="40"/>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4" x14ac:dyDescent="0.3">
      <c r="A895" s="40"/>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4" x14ac:dyDescent="0.3">
      <c r="A896" s="40"/>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4" x14ac:dyDescent="0.3">
      <c r="A897" s="40"/>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4" x14ac:dyDescent="0.3">
      <c r="A898" s="40"/>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4" x14ac:dyDescent="0.3">
      <c r="A899" s="40"/>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4" x14ac:dyDescent="0.3">
      <c r="A900" s="40"/>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4" x14ac:dyDescent="0.3">
      <c r="A901" s="40"/>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4" x14ac:dyDescent="0.3">
      <c r="A902" s="40"/>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4" x14ac:dyDescent="0.3">
      <c r="A903" s="40"/>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4" x14ac:dyDescent="0.3">
      <c r="A904" s="40"/>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4" x14ac:dyDescent="0.3">
      <c r="A905" s="40"/>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4" x14ac:dyDescent="0.3">
      <c r="A906" s="40"/>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4" x14ac:dyDescent="0.3">
      <c r="A907" s="40"/>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4" x14ac:dyDescent="0.3">
      <c r="A908" s="40"/>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4" x14ac:dyDescent="0.3">
      <c r="A909" s="40"/>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4" x14ac:dyDescent="0.3">
      <c r="A910" s="40"/>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4" x14ac:dyDescent="0.3">
      <c r="A911" s="40"/>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4" x14ac:dyDescent="0.3">
      <c r="A912" s="40"/>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4" x14ac:dyDescent="0.3">
      <c r="A913" s="40"/>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4" x14ac:dyDescent="0.3">
      <c r="A914" s="40"/>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4" x14ac:dyDescent="0.3">
      <c r="A915" s="40"/>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4" x14ac:dyDescent="0.3">
      <c r="A916" s="40"/>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4" x14ac:dyDescent="0.3">
      <c r="A917" s="40"/>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4" x14ac:dyDescent="0.3">
      <c r="A918" s="40"/>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4" x14ac:dyDescent="0.3">
      <c r="A919" s="40"/>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4" x14ac:dyDescent="0.3">
      <c r="A920" s="40"/>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4" x14ac:dyDescent="0.3">
      <c r="A921" s="40"/>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4" x14ac:dyDescent="0.3">
      <c r="A922" s="40"/>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4" x14ac:dyDescent="0.3">
      <c r="A923" s="40"/>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4" x14ac:dyDescent="0.3">
      <c r="A924" s="40"/>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4" x14ac:dyDescent="0.3">
      <c r="A925" s="40"/>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4" x14ac:dyDescent="0.3">
      <c r="A926" s="40"/>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4" x14ac:dyDescent="0.3">
      <c r="A927" s="40"/>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4" x14ac:dyDescent="0.3">
      <c r="A928" s="40"/>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4" x14ac:dyDescent="0.3">
      <c r="A929" s="40"/>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4" x14ac:dyDescent="0.3">
      <c r="A930" s="40"/>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4" x14ac:dyDescent="0.3">
      <c r="A931" s="40"/>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4" x14ac:dyDescent="0.3">
      <c r="A932" s="40"/>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4" x14ac:dyDescent="0.3">
      <c r="A933" s="40"/>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4" x14ac:dyDescent="0.3">
      <c r="A934" s="40"/>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4" x14ac:dyDescent="0.3">
      <c r="A935" s="40"/>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4" x14ac:dyDescent="0.3">
      <c r="A936" s="40"/>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4" x14ac:dyDescent="0.3">
      <c r="A937" s="40"/>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4" x14ac:dyDescent="0.3">
      <c r="A938" s="40"/>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4" x14ac:dyDescent="0.3">
      <c r="A939" s="40"/>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4" x14ac:dyDescent="0.3">
      <c r="A940" s="40"/>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4" x14ac:dyDescent="0.3">
      <c r="A941" s="40"/>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4" x14ac:dyDescent="0.3">
      <c r="A942" s="40"/>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4" x14ac:dyDescent="0.3">
      <c r="A943" s="40"/>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4" x14ac:dyDescent="0.3">
      <c r="A944" s="40"/>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4" x14ac:dyDescent="0.3">
      <c r="A945" s="40"/>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4" x14ac:dyDescent="0.3">
      <c r="A946" s="40"/>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4" x14ac:dyDescent="0.3">
      <c r="A947" s="40"/>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4" x14ac:dyDescent="0.3">
      <c r="A948" s="40"/>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4" x14ac:dyDescent="0.3">
      <c r="A949" s="40"/>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4" x14ac:dyDescent="0.3">
      <c r="A950" s="40"/>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4" x14ac:dyDescent="0.3">
      <c r="A951" s="40"/>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4" x14ac:dyDescent="0.3">
      <c r="A952" s="40"/>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4" x14ac:dyDescent="0.3">
      <c r="A953" s="40"/>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4" x14ac:dyDescent="0.3">
      <c r="A954" s="40"/>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4" x14ac:dyDescent="0.3">
      <c r="A955" s="40"/>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4" x14ac:dyDescent="0.3">
      <c r="A956" s="40"/>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4" x14ac:dyDescent="0.3">
      <c r="A957" s="40"/>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4" x14ac:dyDescent="0.3">
      <c r="A958" s="40"/>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4" x14ac:dyDescent="0.3">
      <c r="A959" s="40"/>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4" x14ac:dyDescent="0.3">
      <c r="A960" s="40"/>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4" x14ac:dyDescent="0.3">
      <c r="A961" s="40"/>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4" x14ac:dyDescent="0.3">
      <c r="A962" s="40"/>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4" x14ac:dyDescent="0.3">
      <c r="A963" s="40"/>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4" x14ac:dyDescent="0.3">
      <c r="A964" s="40"/>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4" x14ac:dyDescent="0.3">
      <c r="A965" s="40"/>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4" x14ac:dyDescent="0.3">
      <c r="A966" s="40"/>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4" x14ac:dyDescent="0.3">
      <c r="A967" s="40"/>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4" x14ac:dyDescent="0.3">
      <c r="A968" s="40"/>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4" x14ac:dyDescent="0.3">
      <c r="A969" s="40"/>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4" x14ac:dyDescent="0.3">
      <c r="A970" s="40"/>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4" x14ac:dyDescent="0.3">
      <c r="A971" s="40"/>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4" x14ac:dyDescent="0.3">
      <c r="A972" s="40"/>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4" x14ac:dyDescent="0.3">
      <c r="A973" s="40"/>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4" x14ac:dyDescent="0.3">
      <c r="A974" s="40"/>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4" x14ac:dyDescent="0.3">
      <c r="A975" s="40"/>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4" x14ac:dyDescent="0.3">
      <c r="A976" s="40"/>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4" x14ac:dyDescent="0.3">
      <c r="A977" s="40"/>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4" x14ac:dyDescent="0.3">
      <c r="A978" s="40"/>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4" x14ac:dyDescent="0.3">
      <c r="A979" s="40"/>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4" x14ac:dyDescent="0.3">
      <c r="A980" s="40"/>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4" x14ac:dyDescent="0.3">
      <c r="A981" s="40"/>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4" x14ac:dyDescent="0.3">
      <c r="A982" s="40"/>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4" x14ac:dyDescent="0.3">
      <c r="A983" s="40"/>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4" x14ac:dyDescent="0.3">
      <c r="A984" s="40"/>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4" x14ac:dyDescent="0.3">
      <c r="A985" s="40"/>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4" x14ac:dyDescent="0.3">
      <c r="A986" s="40"/>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4" x14ac:dyDescent="0.3">
      <c r="A987" s="40"/>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4" x14ac:dyDescent="0.3">
      <c r="A988" s="40"/>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4" x14ac:dyDescent="0.3">
      <c r="A989" s="40"/>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4" x14ac:dyDescent="0.3">
      <c r="A990" s="40"/>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4" x14ac:dyDescent="0.3">
      <c r="A991" s="40"/>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4" x14ac:dyDescent="0.3">
      <c r="A992" s="40"/>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4" x14ac:dyDescent="0.3">
      <c r="A993" s="40"/>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4" x14ac:dyDescent="0.3">
      <c r="A994" s="40"/>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4" x14ac:dyDescent="0.3">
      <c r="A995" s="40"/>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4" x14ac:dyDescent="0.3">
      <c r="A996" s="40"/>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4" x14ac:dyDescent="0.3">
      <c r="A997" s="40"/>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sheetData>
  <mergeCells count="5">
    <mergeCell ref="D2:H2"/>
    <mergeCell ref="D3:H3"/>
    <mergeCell ref="D4:H4"/>
    <mergeCell ref="G5:H5"/>
    <mergeCell ref="G6:H6"/>
  </mergeCells>
  <conditionalFormatting sqref="G12:G15">
    <cfRule type="cellIs" dxfId="15" priority="1" operator="equal">
      <formula>"N/A"</formula>
    </cfRule>
    <cfRule type="cellIs" dxfId="14" priority="2" operator="equal">
      <formula>"Untested"</formula>
    </cfRule>
    <cfRule type="cellIs" dxfId="13" priority="3" operator="equal">
      <formula>"Failed"</formula>
    </cfRule>
    <cfRule type="cellIs" dxfId="12" priority="4" operator="equal">
      <formula>"Pass"</formula>
    </cfRule>
  </conditionalFormatting>
  <dataValidations count="1">
    <dataValidation type="list" allowBlank="1" showErrorMessage="1" sqref="G12:G15" xr:uid="{00000000-0002-0000-0700-000000000000}">
      <formula1>"Untested,Pass,Failed,N/A"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9999"/>
    <outlinePr summaryBelow="0" summaryRight="0"/>
  </sheetPr>
  <dimension ref="A1:AB998"/>
  <sheetViews>
    <sheetView showGridLines="0" tabSelected="1" workbookViewId="0">
      <pane ySplit="10" topLeftCell="A15" activePane="bottomLeft" state="frozen"/>
      <selection pane="bottomLeft" activeCell="A11" sqref="A11:XFD11"/>
    </sheetView>
  </sheetViews>
  <sheetFormatPr defaultColWidth="12.6328125" defaultRowHeight="15.75" customHeight="1" x14ac:dyDescent="0.25"/>
  <cols>
    <col min="1" max="1" width="9" customWidth="1"/>
    <col min="2" max="2" width="16.7265625" customWidth="1"/>
    <col min="3" max="3" width="17.26953125" customWidth="1"/>
    <col min="4" max="4" width="25.90625" customWidth="1"/>
    <col min="5" max="5" width="21" customWidth="1"/>
    <col min="6" max="6" width="23.7265625" customWidth="1"/>
  </cols>
  <sheetData>
    <row r="1" spans="1:28" ht="14" x14ac:dyDescent="0.3">
      <c r="A1" s="1"/>
      <c r="B1" s="1"/>
      <c r="C1" s="31"/>
      <c r="D1" s="31"/>
      <c r="E1" s="31"/>
      <c r="F1" s="31"/>
      <c r="G1" s="31"/>
      <c r="H1" s="31"/>
      <c r="I1" s="1"/>
      <c r="J1" s="1"/>
      <c r="K1" s="1"/>
      <c r="L1" s="1"/>
      <c r="M1" s="1"/>
      <c r="N1" s="1"/>
      <c r="O1" s="1"/>
      <c r="P1" s="1"/>
      <c r="Q1" s="1"/>
      <c r="R1" s="1"/>
      <c r="S1" s="1"/>
      <c r="T1" s="1"/>
      <c r="U1" s="1"/>
      <c r="V1" s="1"/>
      <c r="W1" s="1"/>
      <c r="X1" s="1"/>
      <c r="Y1" s="1"/>
      <c r="Z1" s="1"/>
      <c r="AA1" s="1"/>
      <c r="AB1" s="1"/>
    </row>
    <row r="2" spans="1:28" ht="14" x14ac:dyDescent="0.3">
      <c r="A2" s="1"/>
      <c r="B2" s="1"/>
      <c r="C2" s="32" t="s">
        <v>59</v>
      </c>
      <c r="D2" s="139" t="s">
        <v>43</v>
      </c>
      <c r="E2" s="124"/>
      <c r="F2" s="124"/>
      <c r="G2" s="124"/>
      <c r="H2" s="140"/>
      <c r="I2" s="1"/>
      <c r="J2" s="1"/>
      <c r="K2" s="1"/>
      <c r="L2" s="1"/>
      <c r="M2" s="1"/>
      <c r="N2" s="1"/>
      <c r="O2" s="1"/>
      <c r="P2" s="1"/>
      <c r="Q2" s="1"/>
      <c r="R2" s="1"/>
      <c r="S2" s="1"/>
      <c r="T2" s="1"/>
      <c r="U2" s="1"/>
      <c r="V2" s="1"/>
      <c r="W2" s="1"/>
      <c r="X2" s="1"/>
      <c r="Y2" s="1"/>
      <c r="Z2" s="1"/>
      <c r="AA2" s="1"/>
      <c r="AB2" s="1"/>
    </row>
    <row r="3" spans="1:28" ht="14" x14ac:dyDescent="0.3">
      <c r="A3" s="1"/>
      <c r="B3" s="1"/>
      <c r="C3" s="32" t="s">
        <v>60</v>
      </c>
      <c r="D3" s="139" t="s">
        <v>229</v>
      </c>
      <c r="E3" s="124"/>
      <c r="F3" s="124"/>
      <c r="G3" s="124"/>
      <c r="H3" s="140"/>
      <c r="I3" s="3"/>
      <c r="J3" s="3"/>
      <c r="K3" s="3"/>
      <c r="L3" s="3"/>
      <c r="M3" s="3"/>
      <c r="N3" s="3"/>
      <c r="O3" s="3"/>
      <c r="P3" s="3"/>
      <c r="Q3" s="3"/>
      <c r="R3" s="3"/>
      <c r="S3" s="3"/>
      <c r="T3" s="3"/>
      <c r="U3" s="3"/>
      <c r="V3" s="3"/>
      <c r="W3" s="3"/>
      <c r="X3" s="3"/>
      <c r="Y3" s="3"/>
      <c r="Z3" s="3"/>
      <c r="AA3" s="3"/>
      <c r="AB3" s="3"/>
    </row>
    <row r="4" spans="1:28" ht="14" x14ac:dyDescent="0.3">
      <c r="A4" s="1"/>
      <c r="B4" s="1"/>
      <c r="C4" s="32" t="s">
        <v>62</v>
      </c>
      <c r="D4" s="139" t="s">
        <v>3</v>
      </c>
      <c r="E4" s="124"/>
      <c r="F4" s="124"/>
      <c r="G4" s="124"/>
      <c r="H4" s="140"/>
      <c r="I4" s="3"/>
      <c r="J4" s="3"/>
      <c r="K4" s="3"/>
      <c r="L4" s="3"/>
      <c r="M4" s="3"/>
      <c r="N4" s="3"/>
      <c r="O4" s="3"/>
      <c r="P4" s="3"/>
      <c r="Q4" s="3"/>
      <c r="R4" s="3"/>
      <c r="S4" s="3"/>
      <c r="T4" s="3"/>
      <c r="U4" s="3"/>
      <c r="V4" s="3"/>
      <c r="W4" s="3"/>
      <c r="X4" s="3"/>
      <c r="Y4" s="3"/>
      <c r="Z4" s="3"/>
      <c r="AA4" s="3"/>
      <c r="AB4" s="3"/>
    </row>
    <row r="5" spans="1:28" ht="14" x14ac:dyDescent="0.3">
      <c r="A5" s="1"/>
      <c r="B5" s="1"/>
      <c r="C5" s="33" t="s">
        <v>50</v>
      </c>
      <c r="D5" s="34" t="s">
        <v>51</v>
      </c>
      <c r="E5" s="34" t="s">
        <v>52</v>
      </c>
      <c r="F5" s="34" t="s">
        <v>53</v>
      </c>
      <c r="G5" s="141" t="s">
        <v>63</v>
      </c>
      <c r="H5" s="140"/>
      <c r="I5" s="3"/>
      <c r="J5" s="3"/>
      <c r="K5" s="3"/>
      <c r="L5" s="3"/>
      <c r="M5" s="3"/>
      <c r="N5" s="3"/>
      <c r="O5" s="3"/>
      <c r="P5" s="3"/>
      <c r="Q5" s="3"/>
      <c r="R5" s="3"/>
      <c r="S5" s="3"/>
      <c r="T5" s="3"/>
      <c r="U5" s="3"/>
      <c r="V5" s="3"/>
      <c r="W5" s="3"/>
      <c r="X5" s="3"/>
      <c r="Y5" s="3"/>
      <c r="Z5" s="3"/>
      <c r="AA5" s="3"/>
      <c r="AB5" s="3"/>
    </row>
    <row r="6" spans="1:28" ht="14" x14ac:dyDescent="0.3">
      <c r="A6" s="1"/>
      <c r="B6" s="1"/>
      <c r="C6" s="35">
        <f>COUNTIF($G$12:$G$996,"Pass")</f>
        <v>6</v>
      </c>
      <c r="D6" s="36">
        <f>COUNTIF($G$12:$G$996,"Failed")</f>
        <v>0</v>
      </c>
      <c r="E6" s="36">
        <f>COUNTIF($G$12:$G$996,"Untested")</f>
        <v>0</v>
      </c>
      <c r="F6" s="36">
        <f>COUNTIF($G$12:$G$996,"N/A")</f>
        <v>0</v>
      </c>
      <c r="G6" s="142">
        <f>COUNTA(B:B)-1</f>
        <v>6</v>
      </c>
      <c r="H6" s="143"/>
      <c r="I6" s="3"/>
      <c r="J6" s="3"/>
      <c r="K6" s="3"/>
      <c r="L6" s="3"/>
      <c r="M6" s="3"/>
      <c r="N6" s="3"/>
      <c r="O6" s="3"/>
      <c r="P6" s="3"/>
      <c r="Q6" s="3"/>
      <c r="R6" s="3"/>
      <c r="S6" s="3"/>
      <c r="T6" s="3"/>
      <c r="U6" s="3"/>
      <c r="V6" s="3"/>
      <c r="W6" s="3"/>
      <c r="X6" s="3"/>
      <c r="Y6" s="3"/>
      <c r="Z6" s="3"/>
      <c r="AA6" s="3"/>
      <c r="AB6" s="3"/>
    </row>
    <row r="7" spans="1:28" ht="14" x14ac:dyDescent="0.3">
      <c r="A7" s="1"/>
      <c r="B7" s="1"/>
      <c r="C7" s="1"/>
      <c r="D7" s="1"/>
      <c r="E7" s="1"/>
      <c r="F7" s="1"/>
      <c r="G7" s="1"/>
      <c r="H7" s="3"/>
      <c r="I7" s="3"/>
      <c r="J7" s="3"/>
      <c r="K7" s="3"/>
      <c r="L7" s="3"/>
      <c r="M7" s="3"/>
      <c r="N7" s="3"/>
      <c r="O7" s="3"/>
      <c r="P7" s="3"/>
      <c r="Q7" s="3"/>
      <c r="R7" s="3"/>
      <c r="S7" s="3"/>
      <c r="T7" s="3"/>
      <c r="U7" s="3"/>
      <c r="V7" s="3"/>
      <c r="W7" s="3"/>
      <c r="X7" s="3"/>
      <c r="Y7" s="3"/>
      <c r="Z7" s="3"/>
      <c r="AA7" s="3"/>
      <c r="AB7" s="3"/>
    </row>
    <row r="8" spans="1:28" ht="14" x14ac:dyDescent="0.3">
      <c r="A8" s="1"/>
      <c r="B8" s="1"/>
      <c r="C8" s="1"/>
      <c r="D8" s="1"/>
      <c r="E8" s="1"/>
      <c r="F8" s="1"/>
      <c r="G8" s="1"/>
      <c r="H8" s="3"/>
      <c r="I8" s="3"/>
      <c r="J8" s="3"/>
      <c r="K8" s="3"/>
      <c r="L8" s="3"/>
      <c r="M8" s="3"/>
      <c r="N8" s="3"/>
      <c r="O8" s="3"/>
      <c r="P8" s="3"/>
      <c r="Q8" s="3"/>
      <c r="R8" s="3"/>
      <c r="S8" s="3"/>
      <c r="T8" s="3"/>
      <c r="U8" s="3"/>
      <c r="V8" s="3"/>
      <c r="W8" s="3"/>
      <c r="X8" s="3"/>
      <c r="Y8" s="3"/>
      <c r="Z8" s="3"/>
      <c r="AA8" s="3"/>
      <c r="AB8" s="3"/>
    </row>
    <row r="9" spans="1:28" ht="14" x14ac:dyDescent="0.3">
      <c r="A9" s="1"/>
      <c r="B9" s="15"/>
      <c r="C9" s="15"/>
      <c r="D9" s="15"/>
      <c r="E9" s="15"/>
      <c r="F9" s="15"/>
      <c r="G9" s="15"/>
      <c r="H9" s="15"/>
      <c r="I9" s="15"/>
      <c r="J9" s="3"/>
      <c r="K9" s="3"/>
      <c r="L9" s="3"/>
      <c r="M9" s="3"/>
      <c r="N9" s="3"/>
      <c r="O9" s="3"/>
      <c r="P9" s="3"/>
      <c r="Q9" s="3"/>
      <c r="R9" s="3"/>
      <c r="S9" s="3"/>
      <c r="T9" s="3"/>
      <c r="U9" s="3"/>
      <c r="V9" s="3"/>
      <c r="W9" s="3"/>
      <c r="X9" s="3"/>
      <c r="Y9" s="3"/>
      <c r="Z9" s="3"/>
      <c r="AA9" s="3"/>
      <c r="AB9" s="3"/>
    </row>
    <row r="10" spans="1:28" ht="28" x14ac:dyDescent="0.3">
      <c r="A10" s="1"/>
      <c r="B10" s="42" t="s">
        <v>64</v>
      </c>
      <c r="C10" s="43" t="s">
        <v>65</v>
      </c>
      <c r="D10" s="43" t="s">
        <v>66</v>
      </c>
      <c r="E10" s="43" t="s">
        <v>67</v>
      </c>
      <c r="F10" s="43" t="s">
        <v>68</v>
      </c>
      <c r="G10" s="43" t="s">
        <v>69</v>
      </c>
      <c r="H10" s="43" t="s">
        <v>70</v>
      </c>
      <c r="I10" s="43" t="s">
        <v>71</v>
      </c>
      <c r="J10" s="3"/>
      <c r="K10" s="3"/>
      <c r="L10" s="3"/>
      <c r="M10" s="3"/>
      <c r="N10" s="3"/>
      <c r="O10" s="3"/>
      <c r="P10" s="3"/>
      <c r="Q10" s="3"/>
      <c r="R10" s="3"/>
      <c r="S10" s="3"/>
      <c r="T10" s="3"/>
      <c r="U10" s="3"/>
      <c r="V10" s="3"/>
      <c r="W10" s="3"/>
      <c r="X10" s="3"/>
      <c r="Y10" s="3"/>
      <c r="Z10" s="3"/>
      <c r="AA10" s="3"/>
      <c r="AB10" s="3"/>
    </row>
    <row r="11" spans="1:28" ht="14" x14ac:dyDescent="0.3">
      <c r="A11" s="1"/>
      <c r="B11" s="44"/>
      <c r="C11" s="55" t="s">
        <v>42</v>
      </c>
      <c r="D11" s="46"/>
      <c r="E11" s="46"/>
      <c r="F11" s="46"/>
      <c r="G11" s="46"/>
      <c r="H11" s="46"/>
      <c r="I11" s="47"/>
      <c r="J11" s="3"/>
      <c r="K11" s="3"/>
      <c r="L11" s="3"/>
      <c r="M11" s="3"/>
      <c r="N11" s="3"/>
      <c r="O11" s="3"/>
      <c r="P11" s="3"/>
      <c r="Q11" s="3"/>
      <c r="R11" s="3"/>
      <c r="S11" s="3"/>
      <c r="T11" s="3"/>
      <c r="U11" s="3"/>
      <c r="V11" s="3"/>
      <c r="W11" s="3"/>
      <c r="X11" s="3"/>
      <c r="Y11" s="3"/>
      <c r="Z11" s="3"/>
      <c r="AA11" s="3"/>
      <c r="AB11" s="3"/>
    </row>
    <row r="12" spans="1:28" ht="70" x14ac:dyDescent="0.3">
      <c r="A12" s="1"/>
      <c r="B12" s="48" t="str">
        <f t="shared" ref="B12:B13" si="0">IF(C12&lt;&gt;"", "["&amp;$D$2&amp;"-"&amp;TEXT(COUNTA($B$1:B11),"##")&amp;"]","")</f>
        <v>[ReportModule-1]</v>
      </c>
      <c r="C12" s="54" t="s">
        <v>230</v>
      </c>
      <c r="D12" s="54" t="s">
        <v>231</v>
      </c>
      <c r="E12" s="54" t="s">
        <v>232</v>
      </c>
      <c r="F12" s="54"/>
      <c r="G12" s="50" t="s">
        <v>50</v>
      </c>
      <c r="H12" s="51">
        <v>45096</v>
      </c>
      <c r="I12" s="49"/>
      <c r="J12" s="38"/>
      <c r="K12" s="38"/>
      <c r="L12" s="38"/>
      <c r="M12" s="38"/>
      <c r="N12" s="38"/>
      <c r="O12" s="38"/>
      <c r="P12" s="38"/>
      <c r="Q12" s="38"/>
      <c r="R12" s="38"/>
      <c r="S12" s="38"/>
      <c r="T12" s="38"/>
      <c r="U12" s="38"/>
      <c r="V12" s="38"/>
      <c r="W12" s="38"/>
      <c r="X12" s="38"/>
      <c r="Y12" s="38"/>
      <c r="Z12" s="38"/>
      <c r="AA12" s="38"/>
      <c r="AB12" s="1"/>
    </row>
    <row r="13" spans="1:28" ht="70" x14ac:dyDescent="0.3">
      <c r="A13" s="1"/>
      <c r="B13" s="48" t="str">
        <f t="shared" si="0"/>
        <v>[ReportModule-2]</v>
      </c>
      <c r="C13" s="54" t="s">
        <v>233</v>
      </c>
      <c r="D13" s="54" t="s">
        <v>231</v>
      </c>
      <c r="E13" s="54" t="s">
        <v>91</v>
      </c>
      <c r="F13" s="54"/>
      <c r="G13" s="50" t="s">
        <v>50</v>
      </c>
      <c r="H13" s="51">
        <v>45096</v>
      </c>
      <c r="I13" s="49"/>
      <c r="J13" s="38"/>
      <c r="K13" s="38"/>
      <c r="L13" s="38"/>
      <c r="M13" s="38"/>
      <c r="N13" s="38"/>
      <c r="O13" s="38"/>
      <c r="P13" s="38"/>
      <c r="Q13" s="38"/>
      <c r="R13" s="38"/>
      <c r="S13" s="38"/>
      <c r="T13" s="38"/>
      <c r="U13" s="38"/>
      <c r="V13" s="38"/>
      <c r="W13" s="38"/>
      <c r="X13" s="38"/>
      <c r="Y13" s="38"/>
      <c r="Z13" s="38"/>
      <c r="AA13" s="38"/>
      <c r="AB13" s="1"/>
    </row>
    <row r="14" spans="1:28" ht="14" x14ac:dyDescent="0.3">
      <c r="A14" s="1"/>
      <c r="B14" s="44"/>
      <c r="C14" s="55" t="s">
        <v>44</v>
      </c>
      <c r="D14" s="46"/>
      <c r="E14" s="46"/>
      <c r="F14" s="46"/>
      <c r="G14" s="52"/>
      <c r="H14" s="46"/>
      <c r="I14" s="47"/>
      <c r="J14" s="3"/>
      <c r="K14" s="3"/>
      <c r="L14" s="3"/>
      <c r="M14" s="3"/>
      <c r="N14" s="3"/>
      <c r="O14" s="3"/>
      <c r="P14" s="3"/>
      <c r="Q14" s="3"/>
      <c r="R14" s="3"/>
      <c r="S14" s="3"/>
      <c r="T14" s="3"/>
      <c r="U14" s="3"/>
      <c r="V14" s="3"/>
      <c r="W14" s="3"/>
      <c r="X14" s="3"/>
      <c r="Y14" s="3"/>
      <c r="Z14" s="3"/>
      <c r="AA14" s="3"/>
      <c r="AB14" s="3"/>
    </row>
    <row r="15" spans="1:28" ht="140" x14ac:dyDescent="0.3">
      <c r="A15" s="1"/>
      <c r="B15" s="48" t="str">
        <f t="shared" ref="B15:B16" si="1">IF(C15&lt;&gt;"", "["&amp;$D$2&amp;"-"&amp;TEXT(COUNTA($B$1:B14),"##")&amp;"]","")</f>
        <v>[ReportModule-3]</v>
      </c>
      <c r="C15" s="54" t="s">
        <v>234</v>
      </c>
      <c r="D15" s="54" t="s">
        <v>235</v>
      </c>
      <c r="E15" s="54" t="s">
        <v>236</v>
      </c>
      <c r="F15" s="54" t="str">
        <f t="shared" ref="F15:F16" si="2">"Test case "&amp;$B$12&amp;" pass."</f>
        <v>Test case [ReportModule-1] pass.</v>
      </c>
      <c r="G15" s="50" t="s">
        <v>50</v>
      </c>
      <c r="H15" s="51">
        <v>45096</v>
      </c>
      <c r="I15" s="49"/>
      <c r="J15" s="38"/>
      <c r="K15" s="3"/>
      <c r="L15" s="3"/>
      <c r="M15" s="3"/>
      <c r="N15" s="3"/>
      <c r="O15" s="3"/>
      <c r="P15" s="3"/>
      <c r="Q15" s="3"/>
      <c r="R15" s="3"/>
      <c r="S15" s="3"/>
      <c r="T15" s="3"/>
      <c r="U15" s="3"/>
      <c r="V15" s="3"/>
      <c r="W15" s="3"/>
      <c r="X15" s="3"/>
      <c r="Y15" s="3"/>
      <c r="Z15" s="3"/>
      <c r="AA15" s="3"/>
      <c r="AB15" s="3"/>
    </row>
    <row r="16" spans="1:28" ht="98" x14ac:dyDescent="0.3">
      <c r="A16" s="1"/>
      <c r="B16" s="48" t="str">
        <f t="shared" si="1"/>
        <v>[ReportModule-4]</v>
      </c>
      <c r="C16" s="54" t="s">
        <v>201</v>
      </c>
      <c r="D16" s="54" t="s">
        <v>237</v>
      </c>
      <c r="E16" s="54" t="s">
        <v>238</v>
      </c>
      <c r="F16" s="54" t="str">
        <f t="shared" si="2"/>
        <v>Test case [ReportModule-1] pass.</v>
      </c>
      <c r="G16" s="50" t="s">
        <v>50</v>
      </c>
      <c r="H16" s="51">
        <v>45096</v>
      </c>
      <c r="I16" s="49"/>
      <c r="J16" s="38"/>
      <c r="K16" s="3"/>
      <c r="L16" s="3"/>
      <c r="M16" s="3"/>
      <c r="N16" s="3"/>
      <c r="O16" s="3"/>
      <c r="P16" s="3"/>
      <c r="Q16" s="3"/>
      <c r="R16" s="3"/>
      <c r="S16" s="3"/>
      <c r="T16" s="3"/>
      <c r="U16" s="3"/>
      <c r="V16" s="3"/>
      <c r="W16" s="3"/>
      <c r="X16" s="3"/>
      <c r="Y16" s="3"/>
      <c r="Z16" s="3"/>
      <c r="AA16" s="3"/>
      <c r="AB16" s="3"/>
    </row>
    <row r="17" spans="1:28" ht="14" x14ac:dyDescent="0.3">
      <c r="A17" s="1"/>
      <c r="B17" s="44"/>
      <c r="C17" s="45" t="s">
        <v>239</v>
      </c>
      <c r="D17" s="46"/>
      <c r="E17" s="46"/>
      <c r="F17" s="46"/>
      <c r="G17" s="52"/>
      <c r="H17" s="46"/>
      <c r="I17" s="47"/>
      <c r="J17" s="3"/>
      <c r="K17" s="3"/>
      <c r="L17" s="3"/>
      <c r="M17" s="3"/>
      <c r="N17" s="3"/>
      <c r="O17" s="3"/>
      <c r="P17" s="3"/>
      <c r="Q17" s="3"/>
      <c r="R17" s="3"/>
      <c r="S17" s="3"/>
      <c r="T17" s="3"/>
      <c r="U17" s="3"/>
      <c r="V17" s="3"/>
      <c r="W17" s="3"/>
      <c r="X17" s="3"/>
      <c r="Y17" s="3"/>
      <c r="Z17" s="3"/>
      <c r="AA17" s="3"/>
      <c r="AB17" s="3"/>
    </row>
    <row r="18" spans="1:28" ht="112" x14ac:dyDescent="0.3">
      <c r="A18" s="1"/>
      <c r="B18" s="48" t="str">
        <f t="shared" ref="B18:B19" si="3">IF(C18&lt;&gt;"", "["&amp;$D$2&amp;"-"&amp;TEXT(COUNTA($B$1:B17),"##")&amp;"]","")</f>
        <v>[ReportModule-5]</v>
      </c>
      <c r="C18" s="54" t="s">
        <v>240</v>
      </c>
      <c r="D18" s="54" t="s">
        <v>241</v>
      </c>
      <c r="E18" s="54" t="s">
        <v>242</v>
      </c>
      <c r="F18" s="54" t="str">
        <f t="shared" ref="F18:F19" si="4">"Test case "&amp;$B$12&amp;" pass."</f>
        <v>Test case [ReportModule-1] pass.</v>
      </c>
      <c r="G18" s="50" t="s">
        <v>50</v>
      </c>
      <c r="H18" s="51">
        <v>45096</v>
      </c>
      <c r="I18" s="53"/>
      <c r="J18" s="37"/>
      <c r="K18" s="3"/>
      <c r="L18" s="3"/>
      <c r="M18" s="3"/>
      <c r="N18" s="3"/>
      <c r="O18" s="3"/>
      <c r="P18" s="3"/>
      <c r="Q18" s="3"/>
      <c r="R18" s="3"/>
      <c r="S18" s="3"/>
      <c r="T18" s="3"/>
      <c r="U18" s="3"/>
      <c r="V18" s="3"/>
      <c r="W18" s="3"/>
      <c r="X18" s="3"/>
      <c r="Y18" s="3"/>
      <c r="Z18" s="3"/>
      <c r="AA18" s="3"/>
      <c r="AB18" s="3"/>
    </row>
    <row r="19" spans="1:28" ht="98" x14ac:dyDescent="0.3">
      <c r="A19" s="1"/>
      <c r="B19" s="48" t="str">
        <f t="shared" si="3"/>
        <v>[ReportModule-6]</v>
      </c>
      <c r="C19" s="54" t="s">
        <v>201</v>
      </c>
      <c r="D19" s="54" t="s">
        <v>243</v>
      </c>
      <c r="E19" s="54" t="s">
        <v>238</v>
      </c>
      <c r="F19" s="54" t="str">
        <f t="shared" si="4"/>
        <v>Test case [ReportModule-1] pass.</v>
      </c>
      <c r="G19" s="50" t="s">
        <v>50</v>
      </c>
      <c r="H19" s="51">
        <v>45096</v>
      </c>
      <c r="I19" s="49"/>
      <c r="J19" s="3"/>
      <c r="K19" s="3"/>
      <c r="L19" s="3"/>
      <c r="M19" s="3"/>
      <c r="N19" s="3"/>
      <c r="O19" s="3"/>
      <c r="P19" s="3"/>
      <c r="Q19" s="3"/>
      <c r="R19" s="3"/>
      <c r="S19" s="3"/>
      <c r="T19" s="3"/>
      <c r="U19" s="3"/>
      <c r="V19" s="3"/>
      <c r="W19" s="3"/>
      <c r="X19" s="3"/>
      <c r="Y19" s="3"/>
      <c r="Z19" s="3"/>
      <c r="AA19" s="3"/>
      <c r="AB19" s="3"/>
    </row>
    <row r="20" spans="1:28" ht="14" x14ac:dyDescent="0.3">
      <c r="A20" s="1"/>
      <c r="B20" s="3"/>
      <c r="C20" s="3"/>
      <c r="D20" s="3"/>
      <c r="E20" s="3"/>
      <c r="F20" s="3"/>
      <c r="G20" s="39"/>
      <c r="H20" s="3"/>
      <c r="I20" s="3"/>
      <c r="J20" s="3"/>
      <c r="K20" s="3"/>
      <c r="L20" s="3"/>
      <c r="M20" s="3"/>
      <c r="N20" s="3"/>
      <c r="O20" s="3"/>
      <c r="P20" s="3"/>
      <c r="Q20" s="3"/>
      <c r="R20" s="3"/>
      <c r="S20" s="3"/>
      <c r="T20" s="3"/>
      <c r="U20" s="3"/>
      <c r="V20" s="3"/>
      <c r="W20" s="3"/>
      <c r="X20" s="3"/>
      <c r="Y20" s="3"/>
      <c r="Z20" s="3"/>
      <c r="AA20" s="3"/>
      <c r="AB20" s="3"/>
    </row>
    <row r="21" spans="1:28" ht="14" x14ac:dyDescent="0.3">
      <c r="A21" s="1"/>
      <c r="B21" s="3"/>
      <c r="C21" s="3"/>
      <c r="D21" s="3"/>
      <c r="E21" s="3"/>
      <c r="F21" s="3"/>
      <c r="G21" s="39"/>
      <c r="H21" s="3"/>
      <c r="I21" s="3"/>
      <c r="J21" s="3"/>
      <c r="K21" s="3"/>
      <c r="L21" s="3"/>
      <c r="M21" s="3"/>
      <c r="N21" s="3"/>
      <c r="O21" s="3"/>
      <c r="P21" s="3"/>
      <c r="Q21" s="3"/>
      <c r="R21" s="3"/>
      <c r="S21" s="3"/>
      <c r="T21" s="3"/>
      <c r="U21" s="3"/>
      <c r="V21" s="3"/>
      <c r="W21" s="3"/>
      <c r="X21" s="3"/>
      <c r="Y21" s="3"/>
      <c r="Z21" s="3"/>
      <c r="AA21" s="3"/>
      <c r="AB21" s="3"/>
    </row>
    <row r="22" spans="1:28" ht="14" x14ac:dyDescent="0.3">
      <c r="A22" s="1"/>
      <c r="B22" s="3"/>
      <c r="C22" s="3"/>
      <c r="D22" s="3"/>
      <c r="E22" s="3"/>
      <c r="F22" s="3"/>
      <c r="G22" s="39"/>
      <c r="H22" s="3"/>
      <c r="I22" s="3"/>
      <c r="J22" s="3"/>
      <c r="K22" s="3"/>
      <c r="L22" s="3"/>
      <c r="M22" s="3"/>
      <c r="N22" s="3"/>
      <c r="O22" s="3"/>
      <c r="P22" s="3"/>
      <c r="Q22" s="3"/>
      <c r="R22" s="3"/>
      <c r="S22" s="3"/>
      <c r="T22" s="3"/>
      <c r="U22" s="3"/>
      <c r="V22" s="3"/>
      <c r="W22" s="3"/>
      <c r="X22" s="3"/>
      <c r="Y22" s="3"/>
      <c r="Z22" s="3"/>
      <c r="AA22" s="3"/>
      <c r="AB22" s="3"/>
    </row>
    <row r="23" spans="1:28" ht="14" x14ac:dyDescent="0.3">
      <c r="A23" s="1"/>
      <c r="B23" s="3"/>
      <c r="C23" s="3"/>
      <c r="D23" s="3"/>
      <c r="E23" s="3"/>
      <c r="F23" s="3"/>
      <c r="G23" s="39"/>
      <c r="H23" s="3"/>
      <c r="I23" s="3"/>
      <c r="J23" s="3"/>
      <c r="K23" s="3"/>
      <c r="L23" s="3"/>
      <c r="M23" s="3"/>
      <c r="N23" s="3"/>
      <c r="O23" s="3"/>
      <c r="P23" s="3"/>
      <c r="Q23" s="3"/>
      <c r="R23" s="3"/>
      <c r="S23" s="3"/>
      <c r="T23" s="3"/>
      <c r="U23" s="3"/>
      <c r="V23" s="3"/>
      <c r="W23" s="3"/>
      <c r="X23" s="3"/>
      <c r="Y23" s="3"/>
      <c r="Z23" s="3"/>
      <c r="AA23" s="3"/>
      <c r="AB23" s="3"/>
    </row>
    <row r="24" spans="1:28" ht="14" x14ac:dyDescent="0.3">
      <c r="A24" s="1"/>
      <c r="B24" s="3"/>
      <c r="C24" s="3"/>
      <c r="D24" s="3"/>
      <c r="E24" s="3"/>
      <c r="F24" s="3"/>
      <c r="G24" s="39"/>
      <c r="H24" s="3"/>
      <c r="I24" s="3"/>
      <c r="J24" s="3"/>
      <c r="K24" s="3"/>
      <c r="L24" s="3"/>
      <c r="M24" s="3"/>
      <c r="N24" s="3"/>
      <c r="O24" s="3"/>
      <c r="P24" s="3"/>
      <c r="Q24" s="3"/>
      <c r="R24" s="3"/>
      <c r="S24" s="3"/>
      <c r="T24" s="3"/>
      <c r="U24" s="3"/>
      <c r="V24" s="3"/>
      <c r="W24" s="3"/>
      <c r="X24" s="3"/>
      <c r="Y24" s="3"/>
      <c r="Z24" s="3"/>
      <c r="AA24" s="3"/>
      <c r="AB24" s="3"/>
    </row>
    <row r="25" spans="1:28" ht="14" x14ac:dyDescent="0.3">
      <c r="A25" s="1"/>
      <c r="B25" s="3"/>
      <c r="C25" s="3"/>
      <c r="D25" s="3"/>
      <c r="E25" s="3"/>
      <c r="F25" s="3"/>
      <c r="G25" s="39"/>
      <c r="H25" s="3"/>
      <c r="I25" s="3"/>
      <c r="J25" s="3"/>
      <c r="K25" s="3"/>
      <c r="L25" s="3"/>
      <c r="M25" s="3"/>
      <c r="N25" s="3"/>
      <c r="O25" s="3"/>
      <c r="P25" s="3"/>
      <c r="Q25" s="3"/>
      <c r="R25" s="3"/>
      <c r="S25" s="3"/>
      <c r="T25" s="3"/>
      <c r="U25" s="3"/>
      <c r="V25" s="3"/>
      <c r="W25" s="3"/>
      <c r="X25" s="3"/>
      <c r="Y25" s="3"/>
      <c r="Z25" s="3"/>
      <c r="AA25" s="3"/>
      <c r="AB25" s="3"/>
    </row>
    <row r="26" spans="1:28" ht="14" x14ac:dyDescent="0.3">
      <c r="A26" s="1"/>
      <c r="B26" s="3"/>
      <c r="C26" s="3"/>
      <c r="D26" s="3"/>
      <c r="E26" s="3"/>
      <c r="F26" s="3"/>
      <c r="G26" s="39"/>
      <c r="H26" s="3"/>
      <c r="I26" s="3"/>
      <c r="J26" s="3"/>
      <c r="K26" s="3"/>
      <c r="L26" s="3"/>
      <c r="M26" s="3"/>
      <c r="N26" s="3"/>
      <c r="O26" s="3"/>
      <c r="P26" s="3"/>
      <c r="Q26" s="3"/>
      <c r="R26" s="3"/>
      <c r="S26" s="3"/>
      <c r="T26" s="3"/>
      <c r="U26" s="3"/>
      <c r="V26" s="3"/>
      <c r="W26" s="3"/>
      <c r="X26" s="3"/>
      <c r="Y26" s="3"/>
      <c r="Z26" s="3"/>
      <c r="AA26" s="3"/>
      <c r="AB26" s="3"/>
    </row>
    <row r="27" spans="1:28" ht="14" x14ac:dyDescent="0.3">
      <c r="A27" s="1"/>
      <c r="B27" s="3"/>
      <c r="C27" s="3"/>
      <c r="D27" s="3"/>
      <c r="E27" s="3"/>
      <c r="F27" s="3"/>
      <c r="G27" s="39"/>
      <c r="H27" s="3"/>
      <c r="I27" s="3"/>
      <c r="J27" s="3"/>
      <c r="K27" s="3"/>
      <c r="L27" s="3"/>
      <c r="M27" s="3"/>
      <c r="N27" s="3"/>
      <c r="O27" s="3"/>
      <c r="P27" s="3"/>
      <c r="Q27" s="3"/>
      <c r="R27" s="3"/>
      <c r="S27" s="3"/>
      <c r="T27" s="3"/>
      <c r="U27" s="3"/>
      <c r="V27" s="3"/>
      <c r="W27" s="3"/>
      <c r="X27" s="3"/>
      <c r="Y27" s="3"/>
      <c r="Z27" s="3"/>
      <c r="AA27" s="3"/>
      <c r="AB27" s="3"/>
    </row>
    <row r="28" spans="1:28" ht="14" x14ac:dyDescent="0.3">
      <c r="A28" s="1"/>
      <c r="B28" s="3"/>
      <c r="C28" s="3"/>
      <c r="D28" s="3"/>
      <c r="E28" s="3"/>
      <c r="F28" s="3"/>
      <c r="G28" s="39"/>
      <c r="H28" s="3"/>
      <c r="I28" s="3"/>
      <c r="J28" s="3"/>
      <c r="K28" s="3"/>
      <c r="L28" s="3"/>
      <c r="M28" s="3"/>
      <c r="N28" s="3"/>
      <c r="O28" s="3"/>
      <c r="P28" s="3"/>
      <c r="Q28" s="3"/>
      <c r="R28" s="3"/>
      <c r="S28" s="3"/>
      <c r="T28" s="3"/>
      <c r="U28" s="3"/>
      <c r="V28" s="3"/>
      <c r="W28" s="3"/>
      <c r="X28" s="3"/>
      <c r="Y28" s="3"/>
      <c r="Z28" s="3"/>
      <c r="AA28" s="3"/>
      <c r="AB28" s="3"/>
    </row>
    <row r="29" spans="1:28" ht="14" x14ac:dyDescent="0.3">
      <c r="A29" s="1"/>
      <c r="B29" s="3"/>
      <c r="C29" s="3"/>
      <c r="D29" s="3"/>
      <c r="E29" s="3"/>
      <c r="F29" s="3"/>
      <c r="G29" s="39"/>
      <c r="H29" s="3"/>
      <c r="I29" s="3"/>
      <c r="J29" s="3"/>
      <c r="K29" s="3"/>
      <c r="L29" s="3"/>
      <c r="M29" s="3"/>
      <c r="N29" s="3"/>
      <c r="O29" s="3"/>
      <c r="P29" s="3"/>
      <c r="Q29" s="3"/>
      <c r="R29" s="3"/>
      <c r="S29" s="3"/>
      <c r="T29" s="3"/>
      <c r="U29" s="3"/>
      <c r="V29" s="3"/>
      <c r="W29" s="3"/>
      <c r="X29" s="3"/>
      <c r="Y29" s="3"/>
      <c r="Z29" s="3"/>
      <c r="AA29" s="3"/>
      <c r="AB29" s="3"/>
    </row>
    <row r="30" spans="1:28" ht="14" x14ac:dyDescent="0.3">
      <c r="A30" s="1"/>
      <c r="B30" s="3"/>
      <c r="C30" s="3"/>
      <c r="D30" s="3"/>
      <c r="E30" s="3"/>
      <c r="F30" s="3"/>
      <c r="G30" s="39"/>
      <c r="H30" s="3"/>
      <c r="I30" s="3"/>
      <c r="J30" s="3"/>
      <c r="K30" s="3"/>
      <c r="L30" s="3"/>
      <c r="M30" s="3"/>
      <c r="N30" s="3"/>
      <c r="O30" s="3"/>
      <c r="P30" s="3"/>
      <c r="Q30" s="3"/>
      <c r="R30" s="3"/>
      <c r="S30" s="3"/>
      <c r="T30" s="3"/>
      <c r="U30" s="3"/>
      <c r="V30" s="3"/>
      <c r="W30" s="3"/>
      <c r="X30" s="3"/>
      <c r="Y30" s="3"/>
      <c r="Z30" s="3"/>
      <c r="AA30" s="3"/>
      <c r="AB30" s="3"/>
    </row>
    <row r="31" spans="1:28" ht="14" x14ac:dyDescent="0.3">
      <c r="A31" s="1"/>
      <c r="B31" s="3"/>
      <c r="C31" s="3"/>
      <c r="D31" s="3"/>
      <c r="E31" s="3"/>
      <c r="F31" s="3"/>
      <c r="G31" s="39"/>
      <c r="H31" s="3"/>
      <c r="I31" s="3"/>
      <c r="J31" s="3"/>
      <c r="K31" s="3"/>
      <c r="L31" s="3"/>
      <c r="M31" s="3"/>
      <c r="N31" s="3"/>
      <c r="O31" s="3"/>
      <c r="P31" s="3"/>
      <c r="Q31" s="3"/>
      <c r="R31" s="3"/>
      <c r="S31" s="3"/>
      <c r="T31" s="3"/>
      <c r="U31" s="3"/>
      <c r="V31" s="3"/>
      <c r="W31" s="3"/>
      <c r="X31" s="3"/>
      <c r="Y31" s="3"/>
      <c r="Z31" s="3"/>
      <c r="AA31" s="3"/>
      <c r="AB31" s="3"/>
    </row>
    <row r="32" spans="1:28" ht="14" x14ac:dyDescent="0.3">
      <c r="A32" s="1"/>
      <c r="B32" s="3"/>
      <c r="C32" s="3"/>
      <c r="D32" s="3"/>
      <c r="E32" s="3"/>
      <c r="F32" s="3"/>
      <c r="G32" s="39"/>
      <c r="H32" s="3"/>
      <c r="I32" s="3"/>
      <c r="J32" s="3"/>
      <c r="K32" s="3"/>
      <c r="L32" s="3"/>
      <c r="M32" s="3"/>
      <c r="N32" s="3"/>
      <c r="O32" s="3"/>
      <c r="P32" s="3"/>
      <c r="Q32" s="3"/>
      <c r="R32" s="3"/>
      <c r="S32" s="3"/>
      <c r="T32" s="3"/>
      <c r="U32" s="3"/>
      <c r="V32" s="3"/>
      <c r="W32" s="3"/>
      <c r="X32" s="3"/>
      <c r="Y32" s="3"/>
      <c r="Z32" s="3"/>
      <c r="AA32" s="3"/>
      <c r="AB32" s="3"/>
    </row>
    <row r="33" spans="1:28" ht="14" x14ac:dyDescent="0.3">
      <c r="A33" s="1"/>
      <c r="B33" s="3"/>
      <c r="C33" s="3"/>
      <c r="D33" s="3"/>
      <c r="E33" s="3"/>
      <c r="F33" s="3"/>
      <c r="G33" s="39"/>
      <c r="H33" s="3"/>
      <c r="I33" s="3"/>
      <c r="J33" s="3"/>
      <c r="K33" s="3"/>
      <c r="L33" s="3"/>
      <c r="M33" s="3"/>
      <c r="N33" s="3"/>
      <c r="O33" s="3"/>
      <c r="P33" s="3"/>
      <c r="Q33" s="3"/>
      <c r="R33" s="3"/>
      <c r="S33" s="3"/>
      <c r="T33" s="3"/>
      <c r="U33" s="3"/>
      <c r="V33" s="3"/>
      <c r="W33" s="3"/>
      <c r="X33" s="3"/>
      <c r="Y33" s="3"/>
      <c r="Z33" s="3"/>
      <c r="AA33" s="3"/>
      <c r="AB33" s="3"/>
    </row>
    <row r="34" spans="1:28" ht="14" x14ac:dyDescent="0.3">
      <c r="A34" s="1"/>
      <c r="B34" s="3"/>
      <c r="C34" s="3"/>
      <c r="D34" s="3"/>
      <c r="E34" s="3"/>
      <c r="F34" s="3"/>
      <c r="G34" s="39"/>
      <c r="H34" s="3"/>
      <c r="I34" s="3"/>
      <c r="J34" s="3"/>
      <c r="K34" s="3"/>
      <c r="L34" s="3"/>
      <c r="M34" s="3"/>
      <c r="N34" s="3"/>
      <c r="O34" s="3"/>
      <c r="P34" s="3"/>
      <c r="Q34" s="3"/>
      <c r="R34" s="3"/>
      <c r="S34" s="3"/>
      <c r="T34" s="3"/>
      <c r="U34" s="3"/>
      <c r="V34" s="3"/>
      <c r="W34" s="3"/>
      <c r="X34" s="3"/>
      <c r="Y34" s="3"/>
      <c r="Z34" s="3"/>
      <c r="AA34" s="3"/>
      <c r="AB34" s="3"/>
    </row>
    <row r="35" spans="1:28" ht="14" x14ac:dyDescent="0.3">
      <c r="A35" s="1"/>
      <c r="B35" s="3"/>
      <c r="C35" s="3"/>
      <c r="D35" s="3"/>
      <c r="E35" s="3"/>
      <c r="F35" s="3"/>
      <c r="G35" s="39"/>
      <c r="H35" s="3"/>
      <c r="I35" s="3"/>
      <c r="J35" s="3"/>
      <c r="K35" s="3"/>
      <c r="L35" s="3"/>
      <c r="M35" s="3"/>
      <c r="N35" s="3"/>
      <c r="O35" s="3"/>
      <c r="P35" s="3"/>
      <c r="Q35" s="3"/>
      <c r="R35" s="3"/>
      <c r="S35" s="3"/>
      <c r="T35" s="3"/>
      <c r="U35" s="3"/>
      <c r="V35" s="3"/>
      <c r="W35" s="3"/>
      <c r="X35" s="3"/>
      <c r="Y35" s="3"/>
      <c r="Z35" s="3"/>
      <c r="AA35" s="3"/>
      <c r="AB35" s="3"/>
    </row>
    <row r="36" spans="1:28" ht="14" x14ac:dyDescent="0.3">
      <c r="A36" s="1"/>
      <c r="B36" s="3"/>
      <c r="C36" s="3"/>
      <c r="D36" s="3"/>
      <c r="E36" s="3"/>
      <c r="F36" s="3"/>
      <c r="G36" s="39"/>
      <c r="H36" s="3"/>
      <c r="I36" s="3"/>
      <c r="J36" s="3"/>
      <c r="K36" s="3"/>
      <c r="L36" s="3"/>
      <c r="M36" s="3"/>
      <c r="N36" s="3"/>
      <c r="O36" s="3"/>
      <c r="P36" s="3"/>
      <c r="Q36" s="3"/>
      <c r="R36" s="3"/>
      <c r="S36" s="3"/>
      <c r="T36" s="3"/>
      <c r="U36" s="3"/>
      <c r="V36" s="3"/>
      <c r="W36" s="3"/>
      <c r="X36" s="3"/>
      <c r="Y36" s="3"/>
      <c r="Z36" s="3"/>
      <c r="AA36" s="3"/>
      <c r="AB36" s="3"/>
    </row>
    <row r="37" spans="1:28" ht="14" x14ac:dyDescent="0.3">
      <c r="A37" s="1"/>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14" x14ac:dyDescent="0.3">
      <c r="A38" s="1"/>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14" x14ac:dyDescent="0.3">
      <c r="A39" s="1"/>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14" x14ac:dyDescent="0.3">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14" x14ac:dyDescent="0.3">
      <c r="A41" s="1"/>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14" x14ac:dyDescent="0.3">
      <c r="A42" s="1"/>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14" x14ac:dyDescent="0.3">
      <c r="A43" s="1"/>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14" x14ac:dyDescent="0.3">
      <c r="A44" s="1"/>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4" x14ac:dyDescent="0.3">
      <c r="A45" s="1"/>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4" x14ac:dyDescent="0.3">
      <c r="A46" s="1"/>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4" x14ac:dyDescent="0.3">
      <c r="A47" s="1"/>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4" x14ac:dyDescent="0.3">
      <c r="A48" s="1"/>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4" x14ac:dyDescent="0.3">
      <c r="A49" s="1"/>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4" x14ac:dyDescent="0.3">
      <c r="A50" s="1"/>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4" x14ac:dyDescent="0.3">
      <c r="A51" s="1"/>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4" x14ac:dyDescent="0.3">
      <c r="A52" s="1"/>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4" x14ac:dyDescent="0.3">
      <c r="A53" s="1"/>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4" x14ac:dyDescent="0.3">
      <c r="A54" s="1"/>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4" x14ac:dyDescent="0.3">
      <c r="A55" s="1"/>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4" x14ac:dyDescent="0.3">
      <c r="A56" s="1"/>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4" x14ac:dyDescent="0.3">
      <c r="A57" s="1"/>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4" x14ac:dyDescent="0.3">
      <c r="A58" s="1"/>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4" x14ac:dyDescent="0.3">
      <c r="A59" s="1"/>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4" x14ac:dyDescent="0.3">
      <c r="A60" s="1"/>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4" x14ac:dyDescent="0.3">
      <c r="A61" s="1"/>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4" x14ac:dyDescent="0.3">
      <c r="A62" s="1"/>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4" x14ac:dyDescent="0.3">
      <c r="A63" s="1"/>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4" x14ac:dyDescent="0.3">
      <c r="A64" s="1"/>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4" x14ac:dyDescent="0.3">
      <c r="A65" s="1"/>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4" x14ac:dyDescent="0.3">
      <c r="A66" s="1"/>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4" x14ac:dyDescent="0.3">
      <c r="A67" s="1"/>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4" x14ac:dyDescent="0.3">
      <c r="A68" s="1"/>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4" x14ac:dyDescent="0.3">
      <c r="A69" s="1"/>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4" x14ac:dyDescent="0.3">
      <c r="A70" s="1"/>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4" x14ac:dyDescent="0.3">
      <c r="A71" s="1"/>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4" x14ac:dyDescent="0.3">
      <c r="A72" s="1"/>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4" x14ac:dyDescent="0.3">
      <c r="A73" s="1"/>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4" x14ac:dyDescent="0.3">
      <c r="A74" s="1"/>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4" x14ac:dyDescent="0.3">
      <c r="A75" s="1"/>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4" x14ac:dyDescent="0.3">
      <c r="A76" s="1"/>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4" x14ac:dyDescent="0.3">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4" x14ac:dyDescent="0.3">
      <c r="A78" s="1"/>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4" x14ac:dyDescent="0.3">
      <c r="A79" s="1"/>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4" x14ac:dyDescent="0.3">
      <c r="A80" s="1"/>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4" x14ac:dyDescent="0.3">
      <c r="A81" s="1"/>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4" x14ac:dyDescent="0.3">
      <c r="A82" s="1"/>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4" x14ac:dyDescent="0.3">
      <c r="A83" s="1"/>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4" x14ac:dyDescent="0.3">
      <c r="A84" s="1"/>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4" x14ac:dyDescent="0.3">
      <c r="A85" s="1"/>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4" x14ac:dyDescent="0.3">
      <c r="A86" s="1"/>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4" x14ac:dyDescent="0.3">
      <c r="A87" s="1"/>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4" x14ac:dyDescent="0.3">
      <c r="A88" s="1"/>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4" x14ac:dyDescent="0.3">
      <c r="A89" s="1"/>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4" x14ac:dyDescent="0.3">
      <c r="A90" s="1"/>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4" x14ac:dyDescent="0.3">
      <c r="A91" s="1"/>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4" x14ac:dyDescent="0.3">
      <c r="A92" s="1"/>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4" x14ac:dyDescent="0.3">
      <c r="A93" s="1"/>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4" x14ac:dyDescent="0.3">
      <c r="A94" s="1"/>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4" x14ac:dyDescent="0.3">
      <c r="A95" s="1"/>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4" x14ac:dyDescent="0.3">
      <c r="A96" s="1"/>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4" x14ac:dyDescent="0.3">
      <c r="A97" s="1"/>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4" x14ac:dyDescent="0.3">
      <c r="A98" s="1"/>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4" x14ac:dyDescent="0.3">
      <c r="A99" s="1"/>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4" x14ac:dyDescent="0.3">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4" x14ac:dyDescent="0.3">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4" x14ac:dyDescent="0.3">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4" x14ac:dyDescent="0.3">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4" x14ac:dyDescent="0.3">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4" x14ac:dyDescent="0.3">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4" x14ac:dyDescent="0.3">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4" x14ac:dyDescent="0.3">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4" x14ac:dyDescent="0.3">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4" x14ac:dyDescent="0.3">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4" x14ac:dyDescent="0.3">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4" x14ac:dyDescent="0.3">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4" x14ac:dyDescent="0.3">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4" x14ac:dyDescent="0.3">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4" x14ac:dyDescent="0.3">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4" x14ac:dyDescent="0.3">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4" x14ac:dyDescent="0.3">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4" x14ac:dyDescent="0.3">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4" x14ac:dyDescent="0.3">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 x14ac:dyDescent="0.3">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4" x14ac:dyDescent="0.3">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4" x14ac:dyDescent="0.3">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4" x14ac:dyDescent="0.3">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4" x14ac:dyDescent="0.3">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4" x14ac:dyDescent="0.3">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4" x14ac:dyDescent="0.3">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4" x14ac:dyDescent="0.3">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4" x14ac:dyDescent="0.3">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4" x14ac:dyDescent="0.3">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4" x14ac:dyDescent="0.3">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4" x14ac:dyDescent="0.3">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4" x14ac:dyDescent="0.3">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4" x14ac:dyDescent="0.3">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4" x14ac:dyDescent="0.3">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4" x14ac:dyDescent="0.3">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4" x14ac:dyDescent="0.3">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4" x14ac:dyDescent="0.3">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4" x14ac:dyDescent="0.3">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4" x14ac:dyDescent="0.3">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4" x14ac:dyDescent="0.3">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4" x14ac:dyDescent="0.3">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4" x14ac:dyDescent="0.3">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4" x14ac:dyDescent="0.3">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4" x14ac:dyDescent="0.3">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4" x14ac:dyDescent="0.3">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4" x14ac:dyDescent="0.3">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4" x14ac:dyDescent="0.3">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4" x14ac:dyDescent="0.3">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4" x14ac:dyDescent="0.3">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4" x14ac:dyDescent="0.3">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4" x14ac:dyDescent="0.3">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4" x14ac:dyDescent="0.3">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4" x14ac:dyDescent="0.3">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4" x14ac:dyDescent="0.3">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4" x14ac:dyDescent="0.3">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4" x14ac:dyDescent="0.3">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4" x14ac:dyDescent="0.3">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4" x14ac:dyDescent="0.3">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4" x14ac:dyDescent="0.3">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4" x14ac:dyDescent="0.3">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4" x14ac:dyDescent="0.3">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4" x14ac:dyDescent="0.3">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4" x14ac:dyDescent="0.3">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4" x14ac:dyDescent="0.3">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 x14ac:dyDescent="0.3">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4" x14ac:dyDescent="0.3">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 x14ac:dyDescent="0.3">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4" x14ac:dyDescent="0.3">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4" x14ac:dyDescent="0.3">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4" x14ac:dyDescent="0.3">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4" x14ac:dyDescent="0.3">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4" x14ac:dyDescent="0.3">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4" x14ac:dyDescent="0.3">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4" x14ac:dyDescent="0.3">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4" x14ac:dyDescent="0.3">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4" x14ac:dyDescent="0.3">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4" x14ac:dyDescent="0.3">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4" x14ac:dyDescent="0.3">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4" x14ac:dyDescent="0.3">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4" x14ac:dyDescent="0.3">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4" x14ac:dyDescent="0.3">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4" x14ac:dyDescent="0.3">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4" x14ac:dyDescent="0.3">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4" x14ac:dyDescent="0.3">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4" x14ac:dyDescent="0.3">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4" x14ac:dyDescent="0.3">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4" x14ac:dyDescent="0.3">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4" x14ac:dyDescent="0.3">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4" x14ac:dyDescent="0.3">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4" x14ac:dyDescent="0.3">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4" x14ac:dyDescent="0.3">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4" x14ac:dyDescent="0.3">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4" x14ac:dyDescent="0.3">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4" x14ac:dyDescent="0.3">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4" x14ac:dyDescent="0.3">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4" x14ac:dyDescent="0.3">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4" x14ac:dyDescent="0.3">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4" x14ac:dyDescent="0.3">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4" x14ac:dyDescent="0.3">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4" x14ac:dyDescent="0.3">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4" x14ac:dyDescent="0.3">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4" x14ac:dyDescent="0.3">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4" x14ac:dyDescent="0.3">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4" x14ac:dyDescent="0.3">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4" x14ac:dyDescent="0.3">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4" x14ac:dyDescent="0.3">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4" x14ac:dyDescent="0.3">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4" x14ac:dyDescent="0.3">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4" x14ac:dyDescent="0.3">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4" x14ac:dyDescent="0.3">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4" x14ac:dyDescent="0.3">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 x14ac:dyDescent="0.3">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 x14ac:dyDescent="0.3">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 x14ac:dyDescent="0.3">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 x14ac:dyDescent="0.3">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 x14ac:dyDescent="0.3">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4" x14ac:dyDescent="0.3">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4" x14ac:dyDescent="0.3">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4" x14ac:dyDescent="0.3">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4" x14ac:dyDescent="0.3">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4" x14ac:dyDescent="0.3">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4" x14ac:dyDescent="0.3">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4" x14ac:dyDescent="0.3">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4" x14ac:dyDescent="0.3">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4" x14ac:dyDescent="0.3">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4" x14ac:dyDescent="0.3">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4" x14ac:dyDescent="0.3">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4" x14ac:dyDescent="0.3">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4" x14ac:dyDescent="0.3">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4" x14ac:dyDescent="0.3">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4" x14ac:dyDescent="0.3">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4" x14ac:dyDescent="0.3">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4" x14ac:dyDescent="0.3">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4" x14ac:dyDescent="0.3">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4" x14ac:dyDescent="0.3">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4" x14ac:dyDescent="0.3">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4" x14ac:dyDescent="0.3">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4" x14ac:dyDescent="0.3">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4" x14ac:dyDescent="0.3">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4" x14ac:dyDescent="0.3">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4" x14ac:dyDescent="0.3">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4" x14ac:dyDescent="0.3">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4" x14ac:dyDescent="0.3">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 x14ac:dyDescent="0.3">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 x14ac:dyDescent="0.3">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 x14ac:dyDescent="0.3">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 x14ac:dyDescent="0.3">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 x14ac:dyDescent="0.3">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 x14ac:dyDescent="0.3">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 x14ac:dyDescent="0.3">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4" x14ac:dyDescent="0.3">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4" x14ac:dyDescent="0.3">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4" x14ac:dyDescent="0.3">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4" x14ac:dyDescent="0.3">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4" x14ac:dyDescent="0.3">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4" x14ac:dyDescent="0.3">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4" x14ac:dyDescent="0.3">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4" x14ac:dyDescent="0.3">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4" x14ac:dyDescent="0.3">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4" x14ac:dyDescent="0.3">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4" x14ac:dyDescent="0.3">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4" x14ac:dyDescent="0.3">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4" x14ac:dyDescent="0.3">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4" x14ac:dyDescent="0.3">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4" x14ac:dyDescent="0.3">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4" x14ac:dyDescent="0.3">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4" x14ac:dyDescent="0.3">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4" x14ac:dyDescent="0.3">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4" x14ac:dyDescent="0.3">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4" x14ac:dyDescent="0.3">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4" x14ac:dyDescent="0.3">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4" x14ac:dyDescent="0.3">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4" x14ac:dyDescent="0.3">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4" x14ac:dyDescent="0.3">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4" x14ac:dyDescent="0.3">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4" x14ac:dyDescent="0.3">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4" x14ac:dyDescent="0.3">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4" x14ac:dyDescent="0.3">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4" x14ac:dyDescent="0.3">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4" x14ac:dyDescent="0.3">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4" x14ac:dyDescent="0.3">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4" x14ac:dyDescent="0.3">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4" x14ac:dyDescent="0.3">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4" x14ac:dyDescent="0.3">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4" x14ac:dyDescent="0.3">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4" x14ac:dyDescent="0.3">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4" x14ac:dyDescent="0.3">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4" x14ac:dyDescent="0.3">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4" x14ac:dyDescent="0.3">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4" x14ac:dyDescent="0.3">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4" x14ac:dyDescent="0.3">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4" x14ac:dyDescent="0.3">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4" x14ac:dyDescent="0.3">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4" x14ac:dyDescent="0.3">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4" x14ac:dyDescent="0.3">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4" x14ac:dyDescent="0.3">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4" x14ac:dyDescent="0.3">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4" x14ac:dyDescent="0.3">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4" x14ac:dyDescent="0.3">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4" x14ac:dyDescent="0.3">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4" x14ac:dyDescent="0.3">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4" x14ac:dyDescent="0.3">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4" x14ac:dyDescent="0.3">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4" x14ac:dyDescent="0.3">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4" x14ac:dyDescent="0.3">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4" x14ac:dyDescent="0.3">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4" x14ac:dyDescent="0.3">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4" x14ac:dyDescent="0.3">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4" x14ac:dyDescent="0.3">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4" x14ac:dyDescent="0.3">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4" x14ac:dyDescent="0.3">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4" x14ac:dyDescent="0.3">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4" x14ac:dyDescent="0.3">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4" x14ac:dyDescent="0.3">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4" x14ac:dyDescent="0.3">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4" x14ac:dyDescent="0.3">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4" x14ac:dyDescent="0.3">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4" x14ac:dyDescent="0.3">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4" x14ac:dyDescent="0.3">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4" x14ac:dyDescent="0.3">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4" x14ac:dyDescent="0.3">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4" x14ac:dyDescent="0.3">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4" x14ac:dyDescent="0.3">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4" x14ac:dyDescent="0.3">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4" x14ac:dyDescent="0.3">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4" x14ac:dyDescent="0.3">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4" x14ac:dyDescent="0.3">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4" x14ac:dyDescent="0.3">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4" x14ac:dyDescent="0.3">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4" x14ac:dyDescent="0.3">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4" x14ac:dyDescent="0.3">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4" x14ac:dyDescent="0.3">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4" x14ac:dyDescent="0.3">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4" x14ac:dyDescent="0.3">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4" x14ac:dyDescent="0.3">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4" x14ac:dyDescent="0.3">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4" x14ac:dyDescent="0.3">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4" x14ac:dyDescent="0.3">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4" x14ac:dyDescent="0.3">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4" x14ac:dyDescent="0.3">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4" x14ac:dyDescent="0.3">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4" x14ac:dyDescent="0.3">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4" x14ac:dyDescent="0.3">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4" x14ac:dyDescent="0.3">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4" x14ac:dyDescent="0.3">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4" x14ac:dyDescent="0.3">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4" x14ac:dyDescent="0.3">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4" x14ac:dyDescent="0.3">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4" x14ac:dyDescent="0.3">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4" x14ac:dyDescent="0.3">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4" x14ac:dyDescent="0.3">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4" x14ac:dyDescent="0.3">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4" x14ac:dyDescent="0.3">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4" x14ac:dyDescent="0.3">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4" x14ac:dyDescent="0.3">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4" x14ac:dyDescent="0.3">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4" x14ac:dyDescent="0.3">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4" x14ac:dyDescent="0.3">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4" x14ac:dyDescent="0.3">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4" x14ac:dyDescent="0.3">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4" x14ac:dyDescent="0.3">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4" x14ac:dyDescent="0.3">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4" x14ac:dyDescent="0.3">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4" x14ac:dyDescent="0.3">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4" x14ac:dyDescent="0.3">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4" x14ac:dyDescent="0.3">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4" x14ac:dyDescent="0.3">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4" x14ac:dyDescent="0.3">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4" x14ac:dyDescent="0.3">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4" x14ac:dyDescent="0.3">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4" x14ac:dyDescent="0.3">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4" x14ac:dyDescent="0.3">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4" x14ac:dyDescent="0.3">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4" x14ac:dyDescent="0.3">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4" x14ac:dyDescent="0.3">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4" x14ac:dyDescent="0.3">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4" x14ac:dyDescent="0.3">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4" x14ac:dyDescent="0.3">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4" x14ac:dyDescent="0.3">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4" x14ac:dyDescent="0.3">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4" x14ac:dyDescent="0.3">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4" x14ac:dyDescent="0.3">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4" x14ac:dyDescent="0.3">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4" x14ac:dyDescent="0.3">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4" x14ac:dyDescent="0.3">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4" x14ac:dyDescent="0.3">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4" x14ac:dyDescent="0.3">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4" x14ac:dyDescent="0.3">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4" x14ac:dyDescent="0.3">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4" x14ac:dyDescent="0.3">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4" x14ac:dyDescent="0.3">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4" x14ac:dyDescent="0.3">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4" x14ac:dyDescent="0.3">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4" x14ac:dyDescent="0.3">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4" x14ac:dyDescent="0.3">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4" x14ac:dyDescent="0.3">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4" x14ac:dyDescent="0.3">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4" x14ac:dyDescent="0.3">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4" x14ac:dyDescent="0.3">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4" x14ac:dyDescent="0.3">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4" x14ac:dyDescent="0.3">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4" x14ac:dyDescent="0.3">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4" x14ac:dyDescent="0.3">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4" x14ac:dyDescent="0.3">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4" x14ac:dyDescent="0.3">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4" x14ac:dyDescent="0.3">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4" x14ac:dyDescent="0.3">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4" x14ac:dyDescent="0.3">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4" x14ac:dyDescent="0.3">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4" x14ac:dyDescent="0.3">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4" x14ac:dyDescent="0.3">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4" x14ac:dyDescent="0.3">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4" x14ac:dyDescent="0.3">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4" x14ac:dyDescent="0.3">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4" x14ac:dyDescent="0.3">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4" x14ac:dyDescent="0.3">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4" x14ac:dyDescent="0.3">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4" x14ac:dyDescent="0.3">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4" x14ac:dyDescent="0.3">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4" x14ac:dyDescent="0.3">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4" x14ac:dyDescent="0.3">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4" x14ac:dyDescent="0.3">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4" x14ac:dyDescent="0.3">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4" x14ac:dyDescent="0.3">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4" x14ac:dyDescent="0.3">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4" x14ac:dyDescent="0.3">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4" x14ac:dyDescent="0.3">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4" x14ac:dyDescent="0.3">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4" x14ac:dyDescent="0.3">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4" x14ac:dyDescent="0.3">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4" x14ac:dyDescent="0.3">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4" x14ac:dyDescent="0.3">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4" x14ac:dyDescent="0.3">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4" x14ac:dyDescent="0.3">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4" x14ac:dyDescent="0.3">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4" x14ac:dyDescent="0.3">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4" x14ac:dyDescent="0.3">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4" x14ac:dyDescent="0.3">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4" x14ac:dyDescent="0.3">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4" x14ac:dyDescent="0.3">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4" x14ac:dyDescent="0.3">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4" x14ac:dyDescent="0.3">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4" x14ac:dyDescent="0.3">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4" x14ac:dyDescent="0.3">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4" x14ac:dyDescent="0.3">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4" x14ac:dyDescent="0.3">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4" x14ac:dyDescent="0.3">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4" x14ac:dyDescent="0.3">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4" x14ac:dyDescent="0.3">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4" x14ac:dyDescent="0.3">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4" x14ac:dyDescent="0.3">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4" x14ac:dyDescent="0.3">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4" x14ac:dyDescent="0.3">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4" x14ac:dyDescent="0.3">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4" x14ac:dyDescent="0.3">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4" x14ac:dyDescent="0.3">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4" x14ac:dyDescent="0.3">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4" x14ac:dyDescent="0.3">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4" x14ac:dyDescent="0.3">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4" x14ac:dyDescent="0.3">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4" x14ac:dyDescent="0.3">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4" x14ac:dyDescent="0.3">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4" x14ac:dyDescent="0.3">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4" x14ac:dyDescent="0.3">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4" x14ac:dyDescent="0.3">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4" x14ac:dyDescent="0.3">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4" x14ac:dyDescent="0.3">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4" x14ac:dyDescent="0.3">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4" x14ac:dyDescent="0.3">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4" x14ac:dyDescent="0.3">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4" x14ac:dyDescent="0.3">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4" x14ac:dyDescent="0.3">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4" x14ac:dyDescent="0.3">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4" x14ac:dyDescent="0.3">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4" x14ac:dyDescent="0.3">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4" x14ac:dyDescent="0.3">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4" x14ac:dyDescent="0.3">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4" x14ac:dyDescent="0.3">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4" x14ac:dyDescent="0.3">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4" x14ac:dyDescent="0.3">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4" x14ac:dyDescent="0.3">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4" x14ac:dyDescent="0.3">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4" x14ac:dyDescent="0.3">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4" x14ac:dyDescent="0.3">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4" x14ac:dyDescent="0.3">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4" x14ac:dyDescent="0.3">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4" x14ac:dyDescent="0.3">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4" x14ac:dyDescent="0.3">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4" x14ac:dyDescent="0.3">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4" x14ac:dyDescent="0.3">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4" x14ac:dyDescent="0.3">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4" x14ac:dyDescent="0.3">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4" x14ac:dyDescent="0.3">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4" x14ac:dyDescent="0.3">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4" x14ac:dyDescent="0.3">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4" x14ac:dyDescent="0.3">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4" x14ac:dyDescent="0.3">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4" x14ac:dyDescent="0.3">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4" x14ac:dyDescent="0.3">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4" x14ac:dyDescent="0.3">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4" x14ac:dyDescent="0.3">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4" x14ac:dyDescent="0.3">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4" x14ac:dyDescent="0.3">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4" x14ac:dyDescent="0.3">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4" x14ac:dyDescent="0.3">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4" x14ac:dyDescent="0.3">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4" x14ac:dyDescent="0.3">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4" x14ac:dyDescent="0.3">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4" x14ac:dyDescent="0.3">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4" x14ac:dyDescent="0.3">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4" x14ac:dyDescent="0.3">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4" x14ac:dyDescent="0.3">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4" x14ac:dyDescent="0.3">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4" x14ac:dyDescent="0.3">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4" x14ac:dyDescent="0.3">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4" x14ac:dyDescent="0.3">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4" x14ac:dyDescent="0.3">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4" x14ac:dyDescent="0.3">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4" x14ac:dyDescent="0.3">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4" x14ac:dyDescent="0.3">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4" x14ac:dyDescent="0.3">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4" x14ac:dyDescent="0.3">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4" x14ac:dyDescent="0.3">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4" x14ac:dyDescent="0.3">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4" x14ac:dyDescent="0.3">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4" x14ac:dyDescent="0.3">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4" x14ac:dyDescent="0.3">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4" x14ac:dyDescent="0.3">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4" x14ac:dyDescent="0.3">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4" x14ac:dyDescent="0.3">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4" x14ac:dyDescent="0.3">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4" x14ac:dyDescent="0.3">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4" x14ac:dyDescent="0.3">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4" x14ac:dyDescent="0.3">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4" x14ac:dyDescent="0.3">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4" x14ac:dyDescent="0.3">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4" x14ac:dyDescent="0.3">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4" x14ac:dyDescent="0.3">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4" x14ac:dyDescent="0.3">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4" x14ac:dyDescent="0.3">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4" x14ac:dyDescent="0.3">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4" x14ac:dyDescent="0.3">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4" x14ac:dyDescent="0.3">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4" x14ac:dyDescent="0.3">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4" x14ac:dyDescent="0.3">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4" x14ac:dyDescent="0.3">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4" x14ac:dyDescent="0.3">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4" x14ac:dyDescent="0.3">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4" x14ac:dyDescent="0.3">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4" x14ac:dyDescent="0.3">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4" x14ac:dyDescent="0.3">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4" x14ac:dyDescent="0.3">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4" x14ac:dyDescent="0.3">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4" x14ac:dyDescent="0.3">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4" x14ac:dyDescent="0.3">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4" x14ac:dyDescent="0.3">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4" x14ac:dyDescent="0.3">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4" x14ac:dyDescent="0.3">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4" x14ac:dyDescent="0.3">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4" x14ac:dyDescent="0.3">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4" x14ac:dyDescent="0.3">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4" x14ac:dyDescent="0.3">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4" x14ac:dyDescent="0.3">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4" x14ac:dyDescent="0.3">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4" x14ac:dyDescent="0.3">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4" x14ac:dyDescent="0.3">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4" x14ac:dyDescent="0.3">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4" x14ac:dyDescent="0.3">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4" x14ac:dyDescent="0.3">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4" x14ac:dyDescent="0.3">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4" x14ac:dyDescent="0.3">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4" x14ac:dyDescent="0.3">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4" x14ac:dyDescent="0.3">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4" x14ac:dyDescent="0.3">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4" x14ac:dyDescent="0.3">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4" x14ac:dyDescent="0.3">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4" x14ac:dyDescent="0.3">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4" x14ac:dyDescent="0.3">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4" x14ac:dyDescent="0.3">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4" x14ac:dyDescent="0.3">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4" x14ac:dyDescent="0.3">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4" x14ac:dyDescent="0.3">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4" x14ac:dyDescent="0.3">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4" x14ac:dyDescent="0.3">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4" x14ac:dyDescent="0.3">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4" x14ac:dyDescent="0.3">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4" x14ac:dyDescent="0.3">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4" x14ac:dyDescent="0.3">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4" x14ac:dyDescent="0.3">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4" x14ac:dyDescent="0.3">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4" x14ac:dyDescent="0.3">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4" x14ac:dyDescent="0.3">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4" x14ac:dyDescent="0.3">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4" x14ac:dyDescent="0.3">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4" x14ac:dyDescent="0.3">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4" x14ac:dyDescent="0.3">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4" x14ac:dyDescent="0.3">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4" x14ac:dyDescent="0.3">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4" x14ac:dyDescent="0.3">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4" x14ac:dyDescent="0.3">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4" x14ac:dyDescent="0.3">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4" x14ac:dyDescent="0.3">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4" x14ac:dyDescent="0.3">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4" x14ac:dyDescent="0.3">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4" x14ac:dyDescent="0.3">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4" x14ac:dyDescent="0.3">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4" x14ac:dyDescent="0.3">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4" x14ac:dyDescent="0.3">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4" x14ac:dyDescent="0.3">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4" x14ac:dyDescent="0.3">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4" x14ac:dyDescent="0.3">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4" x14ac:dyDescent="0.3">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4" x14ac:dyDescent="0.3">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4" x14ac:dyDescent="0.3">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4" x14ac:dyDescent="0.3">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4" x14ac:dyDescent="0.3">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4" x14ac:dyDescent="0.3">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4" x14ac:dyDescent="0.3">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4" x14ac:dyDescent="0.3">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4" x14ac:dyDescent="0.3">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4" x14ac:dyDescent="0.3">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4" x14ac:dyDescent="0.3">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4" x14ac:dyDescent="0.3">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4" x14ac:dyDescent="0.3">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4" x14ac:dyDescent="0.3">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4" x14ac:dyDescent="0.3">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4" x14ac:dyDescent="0.3">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4" x14ac:dyDescent="0.3">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4" x14ac:dyDescent="0.3">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4" x14ac:dyDescent="0.3">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4" x14ac:dyDescent="0.3">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4" x14ac:dyDescent="0.3">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4" x14ac:dyDescent="0.3">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4" x14ac:dyDescent="0.3">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4" x14ac:dyDescent="0.3">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4" x14ac:dyDescent="0.3">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4" x14ac:dyDescent="0.3">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4" x14ac:dyDescent="0.3">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4" x14ac:dyDescent="0.3">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4" x14ac:dyDescent="0.3">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4" x14ac:dyDescent="0.3">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4" x14ac:dyDescent="0.3">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4" x14ac:dyDescent="0.3">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4" x14ac:dyDescent="0.3">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4" x14ac:dyDescent="0.3">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4" x14ac:dyDescent="0.3">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4" x14ac:dyDescent="0.3">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4" x14ac:dyDescent="0.3">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4" x14ac:dyDescent="0.3">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4" x14ac:dyDescent="0.3">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4" x14ac:dyDescent="0.3">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4" x14ac:dyDescent="0.3">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4" x14ac:dyDescent="0.3">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4" x14ac:dyDescent="0.3">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4" x14ac:dyDescent="0.3">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4" x14ac:dyDescent="0.3">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4" x14ac:dyDescent="0.3">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4" x14ac:dyDescent="0.3">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4" x14ac:dyDescent="0.3">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4" x14ac:dyDescent="0.3">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4" x14ac:dyDescent="0.3">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4" x14ac:dyDescent="0.3">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4" x14ac:dyDescent="0.3">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4" x14ac:dyDescent="0.3">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4" x14ac:dyDescent="0.3">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4" x14ac:dyDescent="0.3">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4" x14ac:dyDescent="0.3">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4" x14ac:dyDescent="0.3">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4" x14ac:dyDescent="0.3">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4" x14ac:dyDescent="0.3">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4" x14ac:dyDescent="0.3">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4" x14ac:dyDescent="0.3">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4" x14ac:dyDescent="0.3">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4" x14ac:dyDescent="0.3">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4" x14ac:dyDescent="0.3">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4" x14ac:dyDescent="0.3">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4" x14ac:dyDescent="0.3">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4" x14ac:dyDescent="0.3">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4" x14ac:dyDescent="0.3">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4" x14ac:dyDescent="0.3">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4" x14ac:dyDescent="0.3">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4" x14ac:dyDescent="0.3">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4" x14ac:dyDescent="0.3">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4" x14ac:dyDescent="0.3">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4" x14ac:dyDescent="0.3">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4" x14ac:dyDescent="0.3">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4" x14ac:dyDescent="0.3">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4" x14ac:dyDescent="0.3">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4" x14ac:dyDescent="0.3">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4" x14ac:dyDescent="0.3">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4" x14ac:dyDescent="0.3">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4" x14ac:dyDescent="0.3">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4" x14ac:dyDescent="0.3">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4" x14ac:dyDescent="0.3">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4" x14ac:dyDescent="0.3">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4" x14ac:dyDescent="0.3">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4" x14ac:dyDescent="0.3">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4" x14ac:dyDescent="0.3">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4" x14ac:dyDescent="0.3">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4" x14ac:dyDescent="0.3">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4" x14ac:dyDescent="0.3">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4" x14ac:dyDescent="0.3">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4" x14ac:dyDescent="0.3">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4" x14ac:dyDescent="0.3">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4" x14ac:dyDescent="0.3">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4" x14ac:dyDescent="0.3">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4" x14ac:dyDescent="0.3">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4" x14ac:dyDescent="0.3">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4" x14ac:dyDescent="0.3">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4" x14ac:dyDescent="0.3">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4" x14ac:dyDescent="0.3">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4" x14ac:dyDescent="0.3">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4" x14ac:dyDescent="0.3">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4" x14ac:dyDescent="0.3">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4" x14ac:dyDescent="0.3">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4" x14ac:dyDescent="0.3">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4" x14ac:dyDescent="0.3">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4" x14ac:dyDescent="0.3">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4" x14ac:dyDescent="0.3">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4" x14ac:dyDescent="0.3">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4" x14ac:dyDescent="0.3">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4" x14ac:dyDescent="0.3">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4" x14ac:dyDescent="0.3">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4" x14ac:dyDescent="0.3">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4" x14ac:dyDescent="0.3">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4" x14ac:dyDescent="0.3">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4" x14ac:dyDescent="0.3">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4" x14ac:dyDescent="0.3">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4" x14ac:dyDescent="0.3">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4" x14ac:dyDescent="0.3">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4" x14ac:dyDescent="0.3">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4" x14ac:dyDescent="0.3">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4" x14ac:dyDescent="0.3">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4" x14ac:dyDescent="0.3">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4" x14ac:dyDescent="0.3">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4" x14ac:dyDescent="0.3">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4" x14ac:dyDescent="0.3">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4" x14ac:dyDescent="0.3">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4" x14ac:dyDescent="0.3">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4" x14ac:dyDescent="0.3">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4" x14ac:dyDescent="0.3">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4" x14ac:dyDescent="0.3">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4" x14ac:dyDescent="0.3">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4" x14ac:dyDescent="0.3">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4" x14ac:dyDescent="0.3">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4" x14ac:dyDescent="0.3">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4" x14ac:dyDescent="0.3">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4" x14ac:dyDescent="0.3">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4" x14ac:dyDescent="0.3">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4" x14ac:dyDescent="0.3">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4" x14ac:dyDescent="0.3">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4" x14ac:dyDescent="0.3">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4" x14ac:dyDescent="0.3">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4" x14ac:dyDescent="0.3">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4" x14ac:dyDescent="0.3">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4" x14ac:dyDescent="0.3">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4" x14ac:dyDescent="0.3">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4" x14ac:dyDescent="0.3">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4" x14ac:dyDescent="0.3">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4" x14ac:dyDescent="0.3">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4" x14ac:dyDescent="0.3">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4" x14ac:dyDescent="0.3">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4" x14ac:dyDescent="0.3">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4" x14ac:dyDescent="0.3">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4" x14ac:dyDescent="0.3">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4" x14ac:dyDescent="0.3">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4" x14ac:dyDescent="0.3">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4" x14ac:dyDescent="0.3">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4" x14ac:dyDescent="0.3">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4" x14ac:dyDescent="0.3">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4" x14ac:dyDescent="0.3">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4" x14ac:dyDescent="0.3">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4" x14ac:dyDescent="0.3">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4" x14ac:dyDescent="0.3">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4" x14ac:dyDescent="0.3">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4" x14ac:dyDescent="0.3">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4" x14ac:dyDescent="0.3">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4" x14ac:dyDescent="0.3">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4" x14ac:dyDescent="0.3">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4" x14ac:dyDescent="0.3">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4" x14ac:dyDescent="0.3">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4" x14ac:dyDescent="0.3">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4" x14ac:dyDescent="0.3">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4" x14ac:dyDescent="0.3">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4" x14ac:dyDescent="0.3">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4" x14ac:dyDescent="0.3">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4" x14ac:dyDescent="0.3">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4" x14ac:dyDescent="0.3">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4" x14ac:dyDescent="0.3">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4" x14ac:dyDescent="0.3">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4" x14ac:dyDescent="0.3">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4" x14ac:dyDescent="0.3">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4" x14ac:dyDescent="0.3">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4" x14ac:dyDescent="0.3">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4" x14ac:dyDescent="0.3">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4" x14ac:dyDescent="0.3">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4" x14ac:dyDescent="0.3">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4" x14ac:dyDescent="0.3">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4" x14ac:dyDescent="0.3">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4" x14ac:dyDescent="0.3">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4" x14ac:dyDescent="0.3">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4" x14ac:dyDescent="0.3">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4" x14ac:dyDescent="0.3">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4" x14ac:dyDescent="0.3">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4" x14ac:dyDescent="0.3">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4" x14ac:dyDescent="0.3">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4" x14ac:dyDescent="0.3">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4" x14ac:dyDescent="0.3">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4" x14ac:dyDescent="0.3">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4" x14ac:dyDescent="0.3">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4" x14ac:dyDescent="0.3">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4" x14ac:dyDescent="0.3">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4" x14ac:dyDescent="0.3">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4" x14ac:dyDescent="0.3">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4" x14ac:dyDescent="0.3">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4" x14ac:dyDescent="0.3">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4" x14ac:dyDescent="0.3">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4" x14ac:dyDescent="0.3">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4" x14ac:dyDescent="0.3">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4" x14ac:dyDescent="0.3">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4" x14ac:dyDescent="0.3">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4" x14ac:dyDescent="0.3">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4" x14ac:dyDescent="0.3">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4" x14ac:dyDescent="0.3">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4" x14ac:dyDescent="0.3">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4" x14ac:dyDescent="0.3">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4" x14ac:dyDescent="0.3">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4" x14ac:dyDescent="0.3">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4" x14ac:dyDescent="0.3">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4" x14ac:dyDescent="0.3">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4" x14ac:dyDescent="0.3">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4" x14ac:dyDescent="0.3">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4" x14ac:dyDescent="0.3">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4" x14ac:dyDescent="0.3">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4" x14ac:dyDescent="0.3">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4" x14ac:dyDescent="0.3">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4" x14ac:dyDescent="0.3">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4" x14ac:dyDescent="0.3">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4" x14ac:dyDescent="0.3">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4" x14ac:dyDescent="0.3">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4" x14ac:dyDescent="0.3">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4" x14ac:dyDescent="0.3">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4" x14ac:dyDescent="0.3">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4" x14ac:dyDescent="0.3">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4" x14ac:dyDescent="0.3">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4" x14ac:dyDescent="0.3">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4" x14ac:dyDescent="0.3">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4" x14ac:dyDescent="0.3">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4" x14ac:dyDescent="0.3">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4" x14ac:dyDescent="0.3">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4" x14ac:dyDescent="0.3">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4" x14ac:dyDescent="0.3">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4" x14ac:dyDescent="0.3">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4" x14ac:dyDescent="0.3">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4" x14ac:dyDescent="0.3">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4" x14ac:dyDescent="0.3">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4" x14ac:dyDescent="0.3">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4" x14ac:dyDescent="0.3">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4" x14ac:dyDescent="0.3">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4" x14ac:dyDescent="0.3">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4" x14ac:dyDescent="0.3">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4" x14ac:dyDescent="0.3">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4" x14ac:dyDescent="0.3">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4" x14ac:dyDescent="0.3">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4" x14ac:dyDescent="0.3">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4" x14ac:dyDescent="0.3">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4" x14ac:dyDescent="0.3">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4" x14ac:dyDescent="0.3">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4" x14ac:dyDescent="0.3">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4" x14ac:dyDescent="0.3">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4" x14ac:dyDescent="0.3">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4" x14ac:dyDescent="0.3">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4" x14ac:dyDescent="0.3">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4" x14ac:dyDescent="0.3">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4" x14ac:dyDescent="0.3">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4" x14ac:dyDescent="0.3">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4" x14ac:dyDescent="0.3">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4" x14ac:dyDescent="0.3">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4" x14ac:dyDescent="0.3">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4" x14ac:dyDescent="0.3">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4" x14ac:dyDescent="0.3">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4" x14ac:dyDescent="0.3">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4" x14ac:dyDescent="0.3">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4" x14ac:dyDescent="0.3">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4" x14ac:dyDescent="0.3">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4" x14ac:dyDescent="0.3">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4" x14ac:dyDescent="0.3">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4" x14ac:dyDescent="0.3">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4" x14ac:dyDescent="0.3">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4" x14ac:dyDescent="0.3">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4" x14ac:dyDescent="0.3">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4" x14ac:dyDescent="0.3">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4" x14ac:dyDescent="0.3">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4" x14ac:dyDescent="0.3">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4" x14ac:dyDescent="0.3">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4" x14ac:dyDescent="0.3">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4" x14ac:dyDescent="0.3">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4" x14ac:dyDescent="0.3">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4" x14ac:dyDescent="0.3">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4" x14ac:dyDescent="0.3">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4" x14ac:dyDescent="0.3">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4" x14ac:dyDescent="0.3">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4" x14ac:dyDescent="0.3">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4" x14ac:dyDescent="0.3">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4" x14ac:dyDescent="0.3">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4" x14ac:dyDescent="0.3">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4" x14ac:dyDescent="0.3">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4" x14ac:dyDescent="0.3">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4" x14ac:dyDescent="0.3">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4" x14ac:dyDescent="0.3">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4" x14ac:dyDescent="0.3">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4" x14ac:dyDescent="0.3">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4" x14ac:dyDescent="0.3">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4" x14ac:dyDescent="0.3">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4" x14ac:dyDescent="0.3">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4" x14ac:dyDescent="0.3">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4" x14ac:dyDescent="0.3">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4" x14ac:dyDescent="0.3">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4" x14ac:dyDescent="0.3">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4" x14ac:dyDescent="0.3">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4" x14ac:dyDescent="0.3">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4" x14ac:dyDescent="0.3">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4" x14ac:dyDescent="0.3">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4" x14ac:dyDescent="0.3">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4" x14ac:dyDescent="0.3">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4" x14ac:dyDescent="0.3">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4" x14ac:dyDescent="0.3">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4" x14ac:dyDescent="0.3">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4" x14ac:dyDescent="0.3">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4" x14ac:dyDescent="0.3">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4" x14ac:dyDescent="0.3">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4" x14ac:dyDescent="0.3">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4" x14ac:dyDescent="0.3">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4" x14ac:dyDescent="0.3">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4" x14ac:dyDescent="0.3">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4" x14ac:dyDescent="0.3">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4" x14ac:dyDescent="0.3">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4" x14ac:dyDescent="0.3">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4" x14ac:dyDescent="0.3">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4" x14ac:dyDescent="0.3">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4" x14ac:dyDescent="0.3">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4" x14ac:dyDescent="0.3">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4" x14ac:dyDescent="0.3">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4" x14ac:dyDescent="0.3">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4" x14ac:dyDescent="0.3">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4" x14ac:dyDescent="0.3">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4" x14ac:dyDescent="0.3">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4" x14ac:dyDescent="0.3">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4" x14ac:dyDescent="0.3">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4" x14ac:dyDescent="0.3">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4" x14ac:dyDescent="0.3">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4" x14ac:dyDescent="0.3">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4" x14ac:dyDescent="0.3">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4" x14ac:dyDescent="0.3">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4" x14ac:dyDescent="0.3">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4" x14ac:dyDescent="0.3">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4" x14ac:dyDescent="0.3">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4" x14ac:dyDescent="0.3">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4" x14ac:dyDescent="0.3">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4" x14ac:dyDescent="0.3">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4" x14ac:dyDescent="0.3">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4" x14ac:dyDescent="0.3">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4" x14ac:dyDescent="0.3">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4" x14ac:dyDescent="0.3">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4" x14ac:dyDescent="0.3">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4" x14ac:dyDescent="0.3">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4" x14ac:dyDescent="0.3">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4" x14ac:dyDescent="0.3">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4" x14ac:dyDescent="0.3">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4" x14ac:dyDescent="0.3">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4" x14ac:dyDescent="0.3">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4" x14ac:dyDescent="0.3">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4" x14ac:dyDescent="0.3">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4" x14ac:dyDescent="0.3">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4" x14ac:dyDescent="0.3">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4" x14ac:dyDescent="0.3">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4" x14ac:dyDescent="0.3">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4" x14ac:dyDescent="0.3">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4" x14ac:dyDescent="0.3">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4" x14ac:dyDescent="0.3">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4" x14ac:dyDescent="0.3">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4" x14ac:dyDescent="0.3">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4" x14ac:dyDescent="0.3">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4" x14ac:dyDescent="0.3">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4" x14ac:dyDescent="0.3">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4" x14ac:dyDescent="0.3">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4" x14ac:dyDescent="0.3">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4" x14ac:dyDescent="0.3">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4" x14ac:dyDescent="0.3">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4" x14ac:dyDescent="0.3">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4" x14ac:dyDescent="0.3">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4" x14ac:dyDescent="0.3">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4" x14ac:dyDescent="0.3">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4" x14ac:dyDescent="0.3">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4" x14ac:dyDescent="0.3">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4" x14ac:dyDescent="0.3">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4" x14ac:dyDescent="0.3">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4" x14ac:dyDescent="0.3">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4" x14ac:dyDescent="0.3">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sheetData>
  <mergeCells count="5">
    <mergeCell ref="D2:H2"/>
    <mergeCell ref="D3:H3"/>
    <mergeCell ref="D4:H4"/>
    <mergeCell ref="G5:H5"/>
    <mergeCell ref="G6:H6"/>
  </mergeCells>
  <conditionalFormatting sqref="G12:G13">
    <cfRule type="cellIs" dxfId="11" priority="9" operator="equal">
      <formula>"N/A"</formula>
    </cfRule>
    <cfRule type="cellIs" dxfId="10" priority="10" operator="equal">
      <formula>"Untested"</formula>
    </cfRule>
    <cfRule type="cellIs" dxfId="9" priority="11" operator="equal">
      <formula>"Failed"</formula>
    </cfRule>
    <cfRule type="cellIs" dxfId="8" priority="12" operator="equal">
      <formula>"Pass"</formula>
    </cfRule>
  </conditionalFormatting>
  <conditionalFormatting sqref="G15:G16">
    <cfRule type="cellIs" dxfId="7" priority="5" operator="equal">
      <formula>"N/A"</formula>
    </cfRule>
    <cfRule type="cellIs" dxfId="6" priority="6" operator="equal">
      <formula>"Untested"</formula>
    </cfRule>
    <cfRule type="cellIs" dxfId="5" priority="7" operator="equal">
      <formula>"Failed"</formula>
    </cfRule>
    <cfRule type="cellIs" dxfId="4" priority="8" operator="equal">
      <formula>"Pass"</formula>
    </cfRule>
  </conditionalFormatting>
  <conditionalFormatting sqref="G18:G19">
    <cfRule type="cellIs" dxfId="3" priority="1" operator="equal">
      <formula>"N/A"</formula>
    </cfRule>
    <cfRule type="cellIs" dxfId="2" priority="2" operator="equal">
      <formula>"Untested"</formula>
    </cfRule>
    <cfRule type="cellIs" dxfId="1" priority="3" operator="equal">
      <formula>"Failed"</formula>
    </cfRule>
    <cfRule type="cellIs" dxfId="0" priority="4" operator="equal">
      <formula>"Pass"</formula>
    </cfRule>
  </conditionalFormatting>
  <dataValidations count="1">
    <dataValidation type="list" allowBlank="1" showErrorMessage="1" sqref="G12:G19" xr:uid="{00000000-0002-0000-0800-000000000000}">
      <formula1>"Untested,Pass,Failed,N/A"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TEST CASE LIST</vt:lpstr>
      <vt:lpstr>TEST REPORT</vt:lpstr>
      <vt:lpstr>AccountModule</vt:lpstr>
      <vt:lpstr>CarModule</vt:lpstr>
      <vt:lpstr>SupplierModule</vt:lpstr>
      <vt:lpstr>CustomerModule</vt:lpstr>
      <vt:lpstr>RegulationModule</vt:lpstr>
      <vt:lpstr>ReportModule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2023-06-26T15:09:18Z</dcterms:modified>
</cp:coreProperties>
</file>