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3995" windowHeight="667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2" i="1" l="1"/>
  <c r="E12" i="2" l="1"/>
  <c r="E13" i="2"/>
  <c r="E14" i="2"/>
  <c r="E15" i="2"/>
  <c r="E11" i="2"/>
  <c r="D12" i="2"/>
  <c r="D13" i="2"/>
  <c r="D14" i="2"/>
  <c r="D15" i="2"/>
  <c r="D11" i="2"/>
  <c r="C12" i="2"/>
  <c r="C13" i="2"/>
  <c r="C14" i="2"/>
  <c r="C15" i="2"/>
  <c r="C11" i="2"/>
  <c r="O9" i="1" l="1"/>
  <c r="O16" i="1"/>
  <c r="O21" i="1"/>
  <c r="O5" i="1"/>
  <c r="O3" i="1"/>
  <c r="O6" i="1"/>
  <c r="O4" i="1"/>
</calcChain>
</file>

<file path=xl/sharedStrings.xml><?xml version="1.0" encoding="utf-8"?>
<sst xmlns="http://schemas.openxmlformats.org/spreadsheetml/2006/main" count="91" uniqueCount="43">
  <si>
    <t>DescriptorMatcher</t>
    <phoneticPr fontId="2" type="noConversion"/>
  </si>
  <si>
    <t>变量</t>
    <phoneticPr fontId="2" type="noConversion"/>
  </si>
  <si>
    <t>数据集</t>
    <phoneticPr fontId="2" type="noConversion"/>
  </si>
  <si>
    <t>Card</t>
    <phoneticPr fontId="2" type="noConversion"/>
  </si>
  <si>
    <t>total_time</t>
    <phoneticPr fontId="2" type="noConversion"/>
  </si>
  <si>
    <t>py_time</t>
    <phoneticPr fontId="2" type="noConversion"/>
  </si>
  <si>
    <t>kp_time</t>
    <phoneticPr fontId="2" type="noConversion"/>
  </si>
  <si>
    <t>ds_time</t>
    <phoneticPr fontId="2" type="noConversion"/>
  </si>
  <si>
    <t>match_time</t>
    <phoneticPr fontId="2" type="noConversion"/>
  </si>
  <si>
    <t>match_num</t>
    <phoneticPr fontId="2" type="noConversion"/>
  </si>
  <si>
    <t>success</t>
    <phoneticPr fontId="2" type="noConversion"/>
  </si>
  <si>
    <t>fail</t>
    <phoneticPr fontId="2" type="noConversion"/>
  </si>
  <si>
    <t>FlannBased</t>
    <phoneticPr fontId="2" type="noConversion"/>
  </si>
  <si>
    <t>训练集时间(ms)</t>
    <phoneticPr fontId="2" type="noConversion"/>
  </si>
  <si>
    <t>匹配时间(ms)</t>
    <phoneticPr fontId="2" type="noConversion"/>
  </si>
  <si>
    <t>匹配结果</t>
    <phoneticPr fontId="2" type="noConversion"/>
  </si>
  <si>
    <t>BruteForce-L1</t>
    <phoneticPr fontId="2" type="noConversion"/>
  </si>
  <si>
    <t>BruteForce-L2</t>
    <phoneticPr fontId="2" type="noConversion"/>
  </si>
  <si>
    <t>Book</t>
    <phoneticPr fontId="2" type="noConversion"/>
  </si>
  <si>
    <t>CD</t>
    <phoneticPr fontId="2" type="noConversion"/>
  </si>
  <si>
    <t>percent</t>
    <phoneticPr fontId="2" type="noConversion"/>
  </si>
  <si>
    <t>kp_trainset</t>
    <phoneticPr fontId="2" type="noConversion"/>
  </si>
  <si>
    <t>kp_queryset</t>
    <phoneticPr fontId="2" type="noConversion"/>
  </si>
  <si>
    <t>FlannBased-Release</t>
    <phoneticPr fontId="2" type="noConversion"/>
  </si>
  <si>
    <t>FlannBased</t>
    <phoneticPr fontId="2" type="noConversion"/>
  </si>
  <si>
    <t>BruteForce-Release</t>
    <phoneticPr fontId="2" type="noConversion"/>
  </si>
  <si>
    <t>train_time</t>
    <phoneticPr fontId="2" type="noConversion"/>
  </si>
  <si>
    <t>query_total_time</t>
    <phoneticPr fontId="2" type="noConversion"/>
  </si>
  <si>
    <t>Card</t>
    <phoneticPr fontId="2" type="noConversion"/>
  </si>
  <si>
    <t>Book</t>
    <phoneticPr fontId="2" type="noConversion"/>
  </si>
  <si>
    <t>CD</t>
    <phoneticPr fontId="2" type="noConversion"/>
  </si>
  <si>
    <t>PictureSet:FlannBased</t>
    <phoneticPr fontId="2" type="noConversion"/>
  </si>
  <si>
    <t>Card</t>
    <phoneticPr fontId="2" type="noConversion"/>
  </si>
  <si>
    <t>Total</t>
    <phoneticPr fontId="2" type="noConversion"/>
  </si>
  <si>
    <t>Total</t>
    <phoneticPr fontId="2" type="noConversion"/>
  </si>
  <si>
    <t>Each</t>
    <phoneticPr fontId="2" type="noConversion"/>
  </si>
  <si>
    <t>Each</t>
    <phoneticPr fontId="2" type="noConversion"/>
  </si>
  <si>
    <t>train_time</t>
    <phoneticPr fontId="2" type="noConversion"/>
  </si>
  <si>
    <t>query_total_time</t>
    <phoneticPr fontId="2" type="noConversion"/>
  </si>
  <si>
    <t>FlannBased-Release_canshu</t>
    <phoneticPr fontId="2" type="noConversion"/>
  </si>
  <si>
    <t>BruteForce-L1</t>
    <phoneticPr fontId="2" type="noConversion"/>
  </si>
  <si>
    <t>BruteForce</t>
    <phoneticPr fontId="2" type="noConversion"/>
  </si>
  <si>
    <t>BruteForce-Release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</si>
</sst>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vertical="center" wrapText="1"/>
    </xf>
    <xf numFmtId="10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0" xfId="0" applyFont="1">
      <alignment vertical="center"/>
    </xf>
    <xf numFmtId="0" fontId="1" fillId="0" borderId="0" xfId="0" applyFont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>
      <alignment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zh-CN" altLang="en-US" sz="1600"/>
              <a:t>几种匹配法的时间对比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BruteForce-L1</c:v>
                </c:pt>
              </c:strCache>
            </c:strRef>
          </c:tx>
          <c:invertIfNegative val="0"/>
          <c:dLbls>
            <c:numFmt formatCode="#,##0_);[Red]\(#,##0\)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Sheet2!$C$10:$E$10</c:f>
              <c:strCache>
                <c:ptCount val="3"/>
                <c:pt idx="0">
                  <c:v>train_time</c:v>
                </c:pt>
                <c:pt idx="1">
                  <c:v>match_time</c:v>
                </c:pt>
                <c:pt idx="2">
                  <c:v>query_total_time</c:v>
                </c:pt>
              </c:strCache>
            </c:strRef>
          </c:cat>
          <c:val>
            <c:numRef>
              <c:f>Sheet2!$C$11:$E$11</c:f>
              <c:numCache>
                <c:formatCode>0.00_ </c:formatCode>
                <c:ptCount val="3"/>
                <c:pt idx="0">
                  <c:v>6587.7813900000001</c:v>
                </c:pt>
                <c:pt idx="1">
                  <c:v>80133.393200000006</c:v>
                </c:pt>
                <c:pt idx="2">
                  <c:v>83068.647394</c:v>
                </c:pt>
              </c:numCache>
            </c:numRef>
          </c:val>
        </c:ser>
        <c:ser>
          <c:idx val="1"/>
          <c:order val="1"/>
          <c:tx>
            <c:strRef>
              <c:f>Sheet2!$B$12</c:f>
              <c:strCache>
                <c:ptCount val="1"/>
                <c:pt idx="0">
                  <c:v>BruteForce</c:v>
                </c:pt>
              </c:strCache>
            </c:strRef>
          </c:tx>
          <c:invertIfNegative val="0"/>
          <c:dLbls>
            <c:numFmt formatCode="#,##0_);[Red]\(#,##0\)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Sheet2!$C$10:$E$10</c:f>
              <c:strCache>
                <c:ptCount val="3"/>
                <c:pt idx="0">
                  <c:v>train_time</c:v>
                </c:pt>
                <c:pt idx="1">
                  <c:v>match_time</c:v>
                </c:pt>
                <c:pt idx="2">
                  <c:v>query_total_time</c:v>
                </c:pt>
              </c:strCache>
            </c:strRef>
          </c:cat>
          <c:val>
            <c:numRef>
              <c:f>Sheet2!$C$12:$E$12</c:f>
              <c:numCache>
                <c:formatCode>0.00_ </c:formatCode>
                <c:ptCount val="3"/>
                <c:pt idx="0">
                  <c:v>6254.0122999999994</c:v>
                </c:pt>
                <c:pt idx="1">
                  <c:v>79863.542266666671</c:v>
                </c:pt>
                <c:pt idx="2">
                  <c:v>82713.953871999998</c:v>
                </c:pt>
              </c:numCache>
            </c:numRef>
          </c:val>
        </c:ser>
        <c:ser>
          <c:idx val="2"/>
          <c:order val="2"/>
          <c:tx>
            <c:strRef>
              <c:f>Sheet2!$B$13</c:f>
              <c:strCache>
                <c:ptCount val="1"/>
                <c:pt idx="0">
                  <c:v>FlannBased</c:v>
                </c:pt>
              </c:strCache>
            </c:strRef>
          </c:tx>
          <c:invertIfNegative val="0"/>
          <c:dLbls>
            <c:numFmt formatCode="#,##0_);[Red]\(#,##0\)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Sheet2!$C$10:$E$10</c:f>
              <c:strCache>
                <c:ptCount val="3"/>
                <c:pt idx="0">
                  <c:v>train_time</c:v>
                </c:pt>
                <c:pt idx="1">
                  <c:v>match_time</c:v>
                </c:pt>
                <c:pt idx="2">
                  <c:v>query_total_time</c:v>
                </c:pt>
              </c:strCache>
            </c:strRef>
          </c:cat>
          <c:val>
            <c:numRef>
              <c:f>Sheet2!$C$13:$E$13</c:f>
              <c:numCache>
                <c:formatCode>0.00_ </c:formatCode>
                <c:ptCount val="3"/>
                <c:pt idx="0">
                  <c:v>6483.5748100000001</c:v>
                </c:pt>
                <c:pt idx="1">
                  <c:v>5534.9142136666669</c:v>
                </c:pt>
                <c:pt idx="2">
                  <c:v>8486.0796456333319</c:v>
                </c:pt>
              </c:numCache>
            </c:numRef>
          </c:val>
        </c:ser>
        <c:ser>
          <c:idx val="3"/>
          <c:order val="3"/>
          <c:tx>
            <c:strRef>
              <c:f>Sheet2!$B$14</c:f>
              <c:strCache>
                <c:ptCount val="1"/>
                <c:pt idx="0">
                  <c:v>BruteForce-Release</c:v>
                </c:pt>
              </c:strCache>
            </c:strRef>
          </c:tx>
          <c:invertIfNegative val="0"/>
          <c:dLbls>
            <c:numFmt formatCode="#,##0_);[Red]\(#,##0\)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Sheet2!$C$10:$E$10</c:f>
              <c:strCache>
                <c:ptCount val="3"/>
                <c:pt idx="0">
                  <c:v>train_time</c:v>
                </c:pt>
                <c:pt idx="1">
                  <c:v>match_time</c:v>
                </c:pt>
                <c:pt idx="2">
                  <c:v>query_total_time</c:v>
                </c:pt>
              </c:strCache>
            </c:strRef>
          </c:cat>
          <c:val>
            <c:numRef>
              <c:f>Sheet2!$C$14:$E$14</c:f>
              <c:numCache>
                <c:formatCode>0.00_ </c:formatCode>
                <c:ptCount val="3"/>
                <c:pt idx="0">
                  <c:v>1060.5081335</c:v>
                </c:pt>
                <c:pt idx="1">
                  <c:v>21924.391759999999</c:v>
                </c:pt>
                <c:pt idx="2">
                  <c:v>22411.849057300002</c:v>
                </c:pt>
              </c:numCache>
            </c:numRef>
          </c:val>
        </c:ser>
        <c:ser>
          <c:idx val="4"/>
          <c:order val="4"/>
          <c:tx>
            <c:strRef>
              <c:f>Sheet2!$B$15</c:f>
              <c:strCache>
                <c:ptCount val="1"/>
                <c:pt idx="0">
                  <c:v>FlannBased-Release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numFmt formatCode="#,##0.0_);[Red]\(#,##0.0\)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Sheet2!$C$10:$E$10</c:f>
              <c:strCache>
                <c:ptCount val="3"/>
                <c:pt idx="0">
                  <c:v>train_time</c:v>
                </c:pt>
                <c:pt idx="1">
                  <c:v>match_time</c:v>
                </c:pt>
                <c:pt idx="2">
                  <c:v>query_total_time</c:v>
                </c:pt>
              </c:strCache>
            </c:strRef>
          </c:cat>
          <c:val>
            <c:numRef>
              <c:f>Sheet2!$C$15:$E$15</c:f>
              <c:numCache>
                <c:formatCode>0.00_ </c:formatCode>
                <c:ptCount val="3"/>
                <c:pt idx="0">
                  <c:v>1050.5421074999999</c:v>
                </c:pt>
                <c:pt idx="1">
                  <c:v>107.97918986666666</c:v>
                </c:pt>
                <c:pt idx="2">
                  <c:v>544.36591070000009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9678592"/>
        <c:axId val="89680128"/>
      </c:barChart>
      <c:catAx>
        <c:axId val="89678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89680128"/>
        <c:crosses val="autoZero"/>
        <c:auto val="1"/>
        <c:lblAlgn val="ctr"/>
        <c:lblOffset val="100"/>
        <c:noMultiLvlLbl val="0"/>
      </c:catAx>
      <c:valAx>
        <c:axId val="896801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 b="1"/>
                </a:pPr>
                <a:r>
                  <a:rPr lang="en-US" altLang="zh-CN" sz="1200" b="1"/>
                  <a:t>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6.2305295950155763E-2"/>
              <c:y val="3.8747661997728014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9678592"/>
        <c:crosses val="autoZero"/>
        <c:crossBetween val="between"/>
        <c:dispUnits>
          <c:builtInUnit val="thousands"/>
        </c:dispUnits>
      </c:valAx>
    </c:plotArea>
    <c:legend>
      <c:legendPos val="l"/>
      <c:layout>
        <c:manualLayout>
          <c:xMode val="edge"/>
          <c:yMode val="edge"/>
          <c:x val="0.11713395638629283"/>
          <c:y val="0.17761105990660342"/>
          <c:w val="0.29681634655481148"/>
          <c:h val="0.40902312815440445"/>
        </c:manualLayout>
      </c:layout>
      <c:overlay val="1"/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zh-CN" altLang="en-US" sz="1600"/>
              <a:t>几种匹配法的匹配结果数目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success</c:v>
                </c:pt>
              </c:strCache>
            </c:strRef>
          </c:tx>
          <c:invertIfNegative val="0"/>
          <c:cat>
            <c:strRef>
              <c:f>Sheet2!$B$3:$B$7</c:f>
              <c:strCache>
                <c:ptCount val="5"/>
                <c:pt idx="0">
                  <c:v>BruteForce-L1</c:v>
                </c:pt>
                <c:pt idx="1">
                  <c:v>BruteForce</c:v>
                </c:pt>
                <c:pt idx="2">
                  <c:v>FlannBased</c:v>
                </c:pt>
                <c:pt idx="3">
                  <c:v>BruteForce-Release</c:v>
                </c:pt>
                <c:pt idx="4">
                  <c:v>FlannBased-Release</c:v>
                </c:pt>
              </c:strCache>
            </c:strRef>
          </c:cat>
          <c:val>
            <c:numRef>
              <c:f>Sheet2!$G$3:$G$7</c:f>
              <c:numCache>
                <c:formatCode>General</c:formatCode>
                <c:ptCount val="5"/>
                <c:pt idx="0">
                  <c:v>499</c:v>
                </c:pt>
                <c:pt idx="1">
                  <c:v>504</c:v>
                </c:pt>
                <c:pt idx="2">
                  <c:v>497</c:v>
                </c:pt>
                <c:pt idx="3">
                  <c:v>504</c:v>
                </c:pt>
                <c:pt idx="4">
                  <c:v>491</c:v>
                </c:pt>
              </c:numCache>
            </c:numRef>
          </c:val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fail</c:v>
                </c:pt>
              </c:strCache>
            </c:strRef>
          </c:tx>
          <c:invertIfNegative val="0"/>
          <c:cat>
            <c:strRef>
              <c:f>Sheet2!$B$3:$B$7</c:f>
              <c:strCache>
                <c:ptCount val="5"/>
                <c:pt idx="0">
                  <c:v>BruteForce-L1</c:v>
                </c:pt>
                <c:pt idx="1">
                  <c:v>BruteForce</c:v>
                </c:pt>
                <c:pt idx="2">
                  <c:v>FlannBased</c:v>
                </c:pt>
                <c:pt idx="3">
                  <c:v>BruteForce-Release</c:v>
                </c:pt>
                <c:pt idx="4">
                  <c:v>FlannBased-Release</c:v>
                </c:pt>
              </c:strCache>
            </c:strRef>
          </c:cat>
          <c:val>
            <c:numRef>
              <c:f>Sheet2!$H$3:$H$7</c:f>
              <c:numCache>
                <c:formatCode>General</c:formatCode>
                <c:ptCount val="5"/>
                <c:pt idx="0">
                  <c:v>101</c:v>
                </c:pt>
                <c:pt idx="1">
                  <c:v>96</c:v>
                </c:pt>
                <c:pt idx="2">
                  <c:v>103</c:v>
                </c:pt>
                <c:pt idx="3">
                  <c:v>96</c:v>
                </c:pt>
                <c:pt idx="4">
                  <c:v>109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9"/>
        <c:overlap val="100"/>
        <c:axId val="89711744"/>
        <c:axId val="89713280"/>
      </c:barChart>
      <c:catAx>
        <c:axId val="8971174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zh-CN"/>
          </a:p>
        </c:txPr>
        <c:crossAx val="89713280"/>
        <c:crosses val="autoZero"/>
        <c:auto val="1"/>
        <c:lblAlgn val="ctr"/>
        <c:lblOffset val="100"/>
        <c:noMultiLvlLbl val="0"/>
      </c:catAx>
      <c:valAx>
        <c:axId val="89713280"/>
        <c:scaling>
          <c:orientation val="minMax"/>
          <c:max val="6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971174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8217362491716369"/>
          <c:y val="1.2930062597761607E-2"/>
          <c:w val="0.12948176799537484"/>
          <c:h val="0.15699084944757091"/>
        </c:manualLayout>
      </c:layout>
      <c:overlay val="1"/>
      <c:txPr>
        <a:bodyPr/>
        <a:lstStyle/>
        <a:p>
          <a:pPr>
            <a:defRPr sz="105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zh-CN" altLang="en-US" sz="1600"/>
              <a:t>几个数据集单张图片匹配的平均时间</a:t>
            </a:r>
          </a:p>
        </c:rich>
      </c:tx>
      <c:layout>
        <c:manualLayout>
          <c:xMode val="edge"/>
          <c:yMode val="edge"/>
          <c:x val="0.1374444444444444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585739282589676E-2"/>
          <c:y val="0.11773540307829236"/>
          <c:w val="0.71441645491524719"/>
          <c:h val="0.77533640203817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Sheet2!$F$23</c:f>
              <c:strCache>
                <c:ptCount val="1"/>
                <c:pt idx="0">
                  <c:v>train_time</c:v>
                </c:pt>
              </c:strCache>
            </c:strRef>
          </c:tx>
          <c:invertIfNegative val="0"/>
          <c:cat>
            <c:strRef>
              <c:f>Sheet2!$B$24:$B$26</c:f>
              <c:strCache>
                <c:ptCount val="3"/>
                <c:pt idx="0">
                  <c:v>Card</c:v>
                </c:pt>
                <c:pt idx="1">
                  <c:v>Book</c:v>
                </c:pt>
                <c:pt idx="2">
                  <c:v>CD</c:v>
                </c:pt>
              </c:strCache>
            </c:strRef>
          </c:cat>
          <c:val>
            <c:numRef>
              <c:f>Sheet2!$F$24:$F$26</c:f>
              <c:numCache>
                <c:formatCode>0.00_ </c:formatCode>
                <c:ptCount val="3"/>
                <c:pt idx="0">
                  <c:v>6483.5748100000001</c:v>
                </c:pt>
                <c:pt idx="1">
                  <c:v>3126.7153639999997</c:v>
                </c:pt>
                <c:pt idx="2">
                  <c:v>5131.6786200000006</c:v>
                </c:pt>
              </c:numCache>
            </c:numRef>
          </c:val>
        </c:ser>
        <c:ser>
          <c:idx val="1"/>
          <c:order val="1"/>
          <c:tx>
            <c:strRef>
              <c:f>Sheet2!$J$23</c:f>
              <c:strCache>
                <c:ptCount val="1"/>
                <c:pt idx="0">
                  <c:v>match_time</c:v>
                </c:pt>
              </c:strCache>
            </c:strRef>
          </c:tx>
          <c:invertIfNegative val="0"/>
          <c:cat>
            <c:strRef>
              <c:f>Sheet2!$B$24:$B$26</c:f>
              <c:strCache>
                <c:ptCount val="3"/>
                <c:pt idx="0">
                  <c:v>Card</c:v>
                </c:pt>
                <c:pt idx="1">
                  <c:v>Book</c:v>
                </c:pt>
                <c:pt idx="2">
                  <c:v>CD</c:v>
                </c:pt>
              </c:strCache>
            </c:strRef>
          </c:cat>
          <c:val>
            <c:numRef>
              <c:f>Sheet2!$J$24:$J$26</c:f>
              <c:numCache>
                <c:formatCode>0.00_ </c:formatCode>
                <c:ptCount val="3"/>
                <c:pt idx="0">
                  <c:v>5534.9142136666669</c:v>
                </c:pt>
                <c:pt idx="1">
                  <c:v>7038.0050333333329</c:v>
                </c:pt>
                <c:pt idx="2">
                  <c:v>6333.2297133333341</c:v>
                </c:pt>
              </c:numCache>
            </c:numRef>
          </c:val>
        </c:ser>
        <c:ser>
          <c:idx val="2"/>
          <c:order val="2"/>
          <c:tx>
            <c:strRef>
              <c:f>Sheet2!$K$23</c:f>
              <c:strCache>
                <c:ptCount val="1"/>
                <c:pt idx="0">
                  <c:v>query_total_time</c:v>
                </c:pt>
              </c:strCache>
            </c:strRef>
          </c:tx>
          <c:invertIfNegative val="0"/>
          <c:cat>
            <c:strRef>
              <c:f>Sheet2!$B$24:$B$26</c:f>
              <c:strCache>
                <c:ptCount val="3"/>
                <c:pt idx="0">
                  <c:v>Card</c:v>
                </c:pt>
                <c:pt idx="1">
                  <c:v>Book</c:v>
                </c:pt>
                <c:pt idx="2">
                  <c:v>CD</c:v>
                </c:pt>
              </c:strCache>
            </c:strRef>
          </c:cat>
          <c:val>
            <c:numRef>
              <c:f>Sheet2!$K$24:$K$26</c:f>
              <c:numCache>
                <c:formatCode>0.00_ </c:formatCode>
                <c:ptCount val="3"/>
                <c:pt idx="0">
                  <c:v>8486.0796456333319</c:v>
                </c:pt>
                <c:pt idx="1">
                  <c:v>11830.500366666667</c:v>
                </c:pt>
                <c:pt idx="2">
                  <c:v>10008.385159333333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9630592"/>
        <c:axId val="89632128"/>
      </c:barChart>
      <c:catAx>
        <c:axId val="89630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zh-CN"/>
          </a:p>
        </c:txPr>
        <c:crossAx val="89632128"/>
        <c:crosses val="autoZero"/>
        <c:auto val="1"/>
        <c:lblAlgn val="ctr"/>
        <c:lblOffset val="100"/>
        <c:noMultiLvlLbl val="0"/>
      </c:catAx>
      <c:valAx>
        <c:axId val="896321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US" altLang="zh-CN" sz="1100"/>
                  <a:t>s</a:t>
                </a:r>
                <a:endParaRPr lang="zh-CN" altLang="en-US" sz="1100"/>
              </a:p>
            </c:rich>
          </c:tx>
          <c:layout>
            <c:manualLayout>
              <c:xMode val="edge"/>
              <c:yMode val="edge"/>
              <c:x val="4.8620635567964365E-2"/>
              <c:y val="2.2418445379131558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9630592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79691710411198591"/>
          <c:y val="0.26331291921843103"/>
          <c:w val="0.19474956255468068"/>
          <c:h val="0.45022564887722366"/>
        </c:manualLayout>
      </c:layout>
      <c:overlay val="0"/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zh-CN" altLang="en-US" sz="1600"/>
              <a:t>几个数据集的匹配结果数目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Sheet2!$M$17</c:f>
              <c:strCache>
                <c:ptCount val="1"/>
                <c:pt idx="0">
                  <c:v>success</c:v>
                </c:pt>
              </c:strCache>
            </c:strRef>
          </c:tx>
          <c:invertIfNegative val="0"/>
          <c:cat>
            <c:strRef>
              <c:f>Sheet2!$B$18:$B$20</c:f>
              <c:strCache>
                <c:ptCount val="3"/>
                <c:pt idx="0">
                  <c:v>Card</c:v>
                </c:pt>
                <c:pt idx="1">
                  <c:v>Book</c:v>
                </c:pt>
                <c:pt idx="2">
                  <c:v>CD</c:v>
                </c:pt>
              </c:strCache>
            </c:strRef>
          </c:cat>
          <c:val>
            <c:numRef>
              <c:f>Sheet2!$M$18:$M$20</c:f>
              <c:numCache>
                <c:formatCode>General</c:formatCode>
                <c:ptCount val="3"/>
                <c:pt idx="0">
                  <c:v>497</c:v>
                </c:pt>
                <c:pt idx="1">
                  <c:v>491</c:v>
                </c:pt>
                <c:pt idx="2">
                  <c:v>472</c:v>
                </c:pt>
              </c:numCache>
            </c:numRef>
          </c:val>
        </c:ser>
        <c:ser>
          <c:idx val="1"/>
          <c:order val="1"/>
          <c:tx>
            <c:strRef>
              <c:f>Sheet2!$N$17</c:f>
              <c:strCache>
                <c:ptCount val="1"/>
                <c:pt idx="0">
                  <c:v>fail</c:v>
                </c:pt>
              </c:strCache>
            </c:strRef>
          </c:tx>
          <c:invertIfNegative val="0"/>
          <c:cat>
            <c:strRef>
              <c:f>Sheet2!$B$18:$B$20</c:f>
              <c:strCache>
                <c:ptCount val="3"/>
                <c:pt idx="0">
                  <c:v>Card</c:v>
                </c:pt>
                <c:pt idx="1">
                  <c:v>Book</c:v>
                </c:pt>
                <c:pt idx="2">
                  <c:v>CD</c:v>
                </c:pt>
              </c:strCache>
            </c:strRef>
          </c:cat>
          <c:val>
            <c:numRef>
              <c:f>Sheet2!$N$18:$N$20</c:f>
              <c:numCache>
                <c:formatCode>General</c:formatCode>
                <c:ptCount val="3"/>
                <c:pt idx="0">
                  <c:v>103</c:v>
                </c:pt>
                <c:pt idx="1">
                  <c:v>109</c:v>
                </c:pt>
                <c:pt idx="2">
                  <c:v>128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9"/>
        <c:overlap val="100"/>
        <c:axId val="89884928"/>
        <c:axId val="89894912"/>
      </c:barChart>
      <c:catAx>
        <c:axId val="8988492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zh-CN"/>
          </a:p>
        </c:txPr>
        <c:crossAx val="89894912"/>
        <c:crosses val="autoZero"/>
        <c:auto val="1"/>
        <c:lblAlgn val="ctr"/>
        <c:lblOffset val="100"/>
        <c:noMultiLvlLbl val="0"/>
      </c:catAx>
      <c:valAx>
        <c:axId val="89894912"/>
        <c:scaling>
          <c:orientation val="minMax"/>
          <c:max val="6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988492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8217362491716369"/>
          <c:y val="1.2930062597761607E-2"/>
          <c:w val="0.12948176799537484"/>
          <c:h val="0.15699084944757091"/>
        </c:manualLayout>
      </c:layout>
      <c:overlay val="1"/>
      <c:txPr>
        <a:bodyPr/>
        <a:lstStyle/>
        <a:p>
          <a:pPr>
            <a:defRPr sz="105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zh-CN" altLang="en-US" sz="1600"/>
              <a:t>数据集训练单张图片各阶段花费时间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86373578302713"/>
          <c:y val="8.9573262931815667E-2"/>
          <c:w val="0.82826224846894136"/>
          <c:h val="0.7944468188125695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Sheet2!$C$23</c:f>
              <c:strCache>
                <c:ptCount val="1"/>
                <c:pt idx="0">
                  <c:v>py_time</c:v>
                </c:pt>
              </c:strCache>
            </c:strRef>
          </c:tx>
          <c:invertIfNegative val="0"/>
          <c:cat>
            <c:strRef>
              <c:f>Sheet2!$B$24:$B$26</c:f>
              <c:strCache>
                <c:ptCount val="3"/>
                <c:pt idx="0">
                  <c:v>Card</c:v>
                </c:pt>
                <c:pt idx="1">
                  <c:v>Book</c:v>
                </c:pt>
                <c:pt idx="2">
                  <c:v>CD</c:v>
                </c:pt>
              </c:strCache>
            </c:strRef>
          </c:cat>
          <c:val>
            <c:numRef>
              <c:f>Sheet2!$C$24:$C$26</c:f>
              <c:numCache>
                <c:formatCode>0.00_ </c:formatCode>
                <c:ptCount val="3"/>
                <c:pt idx="0">
                  <c:v>1247.2961949999999</c:v>
                </c:pt>
                <c:pt idx="1">
                  <c:v>613.58949399999995</c:v>
                </c:pt>
                <c:pt idx="2">
                  <c:v>1012.4329150000001</c:v>
                </c:pt>
              </c:numCache>
            </c:numRef>
          </c:val>
        </c:ser>
        <c:ser>
          <c:idx val="1"/>
          <c:order val="1"/>
          <c:tx>
            <c:strRef>
              <c:f>Sheet2!$D$23</c:f>
              <c:strCache>
                <c:ptCount val="1"/>
                <c:pt idx="0">
                  <c:v>kp_time</c:v>
                </c:pt>
              </c:strCache>
            </c:strRef>
          </c:tx>
          <c:invertIfNegative val="0"/>
          <c:cat>
            <c:strRef>
              <c:f>Sheet2!$B$24:$B$26</c:f>
              <c:strCache>
                <c:ptCount val="3"/>
                <c:pt idx="0">
                  <c:v>Card</c:v>
                </c:pt>
                <c:pt idx="1">
                  <c:v>Book</c:v>
                </c:pt>
                <c:pt idx="2">
                  <c:v>CD</c:v>
                </c:pt>
              </c:strCache>
            </c:strRef>
          </c:cat>
          <c:val>
            <c:numRef>
              <c:f>Sheet2!$D$24:$D$26</c:f>
              <c:numCache>
                <c:formatCode>0.00_ </c:formatCode>
                <c:ptCount val="3"/>
                <c:pt idx="0">
                  <c:v>1644.84196</c:v>
                </c:pt>
                <c:pt idx="1">
                  <c:v>817.59232999999995</c:v>
                </c:pt>
                <c:pt idx="2">
                  <c:v>1340.4257250000001</c:v>
                </c:pt>
              </c:numCache>
            </c:numRef>
          </c:val>
        </c:ser>
        <c:ser>
          <c:idx val="2"/>
          <c:order val="2"/>
          <c:tx>
            <c:strRef>
              <c:f>Sheet2!$E$23</c:f>
              <c:strCache>
                <c:ptCount val="1"/>
                <c:pt idx="0">
                  <c:v>ds_time</c:v>
                </c:pt>
              </c:strCache>
            </c:strRef>
          </c:tx>
          <c:invertIfNegative val="0"/>
          <c:cat>
            <c:strRef>
              <c:f>Sheet2!$B$24:$B$26</c:f>
              <c:strCache>
                <c:ptCount val="3"/>
                <c:pt idx="0">
                  <c:v>Card</c:v>
                </c:pt>
                <c:pt idx="1">
                  <c:v>Book</c:v>
                </c:pt>
                <c:pt idx="2">
                  <c:v>CD</c:v>
                </c:pt>
              </c:strCache>
            </c:strRef>
          </c:cat>
          <c:val>
            <c:numRef>
              <c:f>Sheet2!$E$24:$E$26</c:f>
              <c:numCache>
                <c:formatCode>0.00_ </c:formatCode>
                <c:ptCount val="3"/>
                <c:pt idx="0">
                  <c:v>3591.436655</c:v>
                </c:pt>
                <c:pt idx="1">
                  <c:v>1695.5335399999999</c:v>
                </c:pt>
                <c:pt idx="2">
                  <c:v>2778.8199800000002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840064"/>
        <c:axId val="90850048"/>
      </c:barChart>
      <c:catAx>
        <c:axId val="9084006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90850048"/>
        <c:crosses val="autoZero"/>
        <c:auto val="1"/>
        <c:lblAlgn val="ctr"/>
        <c:lblOffset val="100"/>
        <c:noMultiLvlLbl val="0"/>
      </c:catAx>
      <c:valAx>
        <c:axId val="90850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zh-CN" sz="1100"/>
                  <a:t>s</a:t>
                </a:r>
                <a:endParaRPr lang="zh-CN" altLang="en-US" sz="1100"/>
              </a:p>
            </c:rich>
          </c:tx>
          <c:layout>
            <c:manualLayout>
              <c:xMode val="edge"/>
              <c:yMode val="edge"/>
              <c:x val="0.95389763779527559"/>
              <c:y val="0.900354081403558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0840064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75729265091863518"/>
          <c:y val="0.309206522238963"/>
          <c:w val="0.18925328083989501"/>
          <c:h val="0.29525256364133096"/>
        </c:manualLayout>
      </c:layout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zh-CN" altLang="zh-CN" sz="1600" b="1" i="0" u="none" strike="noStrike" baseline="0">
                <a:effectLst/>
              </a:rPr>
              <a:t>单张</a:t>
            </a:r>
            <a:r>
              <a:rPr lang="zh-CN" altLang="en-US" sz="1600"/>
              <a:t>图片</a:t>
            </a:r>
            <a:r>
              <a:rPr lang="zh-CN" altLang="zh-CN" sz="1600" b="1" i="0" u="none" strike="noStrike" baseline="0">
                <a:effectLst/>
              </a:rPr>
              <a:t>查询</a:t>
            </a:r>
            <a:r>
              <a:rPr lang="zh-CN" altLang="en-US" sz="1600"/>
              <a:t>各阶段</a:t>
            </a:r>
            <a:r>
              <a:rPr lang="zh-CN" altLang="zh-CN" sz="1600" b="1" i="0" u="none" strike="noStrike" baseline="0">
                <a:effectLst/>
              </a:rPr>
              <a:t>花费</a:t>
            </a:r>
            <a:r>
              <a:rPr lang="zh-CN" altLang="en-US" sz="1600"/>
              <a:t>时间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19706911636044"/>
          <c:y val="7.407407407407407E-2"/>
          <c:w val="0.80100546806649164"/>
          <c:h val="0.8099460484106153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Sheet2!$G$23</c:f>
              <c:strCache>
                <c:ptCount val="1"/>
                <c:pt idx="0">
                  <c:v>py_time</c:v>
                </c:pt>
              </c:strCache>
            </c:strRef>
          </c:tx>
          <c:invertIfNegative val="0"/>
          <c:cat>
            <c:strRef>
              <c:f>Sheet2!$B$24:$B$26</c:f>
              <c:strCache>
                <c:ptCount val="3"/>
                <c:pt idx="0">
                  <c:v>Card</c:v>
                </c:pt>
                <c:pt idx="1">
                  <c:v>Book</c:v>
                </c:pt>
                <c:pt idx="2">
                  <c:v>CD</c:v>
                </c:pt>
              </c:strCache>
            </c:strRef>
          </c:cat>
          <c:val>
            <c:numRef>
              <c:f>Sheet2!$G$24:$G$26</c:f>
              <c:numCache>
                <c:formatCode>0.00_ </c:formatCode>
                <c:ptCount val="3"/>
                <c:pt idx="0">
                  <c:v>853.26403000000005</c:v>
                </c:pt>
                <c:pt idx="1">
                  <c:v>1027.4396133333335</c:v>
                </c:pt>
                <c:pt idx="2">
                  <c:v>832.17634999999996</c:v>
                </c:pt>
              </c:numCache>
            </c:numRef>
          </c:val>
        </c:ser>
        <c:ser>
          <c:idx val="1"/>
          <c:order val="1"/>
          <c:tx>
            <c:strRef>
              <c:f>Sheet2!$H$23</c:f>
              <c:strCache>
                <c:ptCount val="1"/>
                <c:pt idx="0">
                  <c:v>kp_time</c:v>
                </c:pt>
              </c:strCache>
            </c:strRef>
          </c:tx>
          <c:invertIfNegative val="0"/>
          <c:cat>
            <c:strRef>
              <c:f>Sheet2!$B$24:$B$26</c:f>
              <c:strCache>
                <c:ptCount val="3"/>
                <c:pt idx="0">
                  <c:v>Card</c:v>
                </c:pt>
                <c:pt idx="1">
                  <c:v>Book</c:v>
                </c:pt>
                <c:pt idx="2">
                  <c:v>CD</c:v>
                </c:pt>
              </c:strCache>
            </c:strRef>
          </c:cat>
          <c:val>
            <c:numRef>
              <c:f>Sheet2!$H$24:$H$26</c:f>
              <c:numCache>
                <c:formatCode>0.00_ </c:formatCode>
                <c:ptCount val="3"/>
                <c:pt idx="0">
                  <c:v>872.17454999999995</c:v>
                </c:pt>
                <c:pt idx="1">
                  <c:v>1310.17579</c:v>
                </c:pt>
                <c:pt idx="2">
                  <c:v>1050.0761333333335</c:v>
                </c:pt>
              </c:numCache>
            </c:numRef>
          </c:val>
        </c:ser>
        <c:ser>
          <c:idx val="2"/>
          <c:order val="2"/>
          <c:tx>
            <c:strRef>
              <c:f>Sheet2!$I$23</c:f>
              <c:strCache>
                <c:ptCount val="1"/>
                <c:pt idx="0">
                  <c:v>ds_time</c:v>
                </c:pt>
              </c:strCache>
            </c:strRef>
          </c:tx>
          <c:invertIfNegative val="0"/>
          <c:cat>
            <c:strRef>
              <c:f>Sheet2!$B$24:$B$26</c:f>
              <c:strCache>
                <c:ptCount val="3"/>
                <c:pt idx="0">
                  <c:v>Card</c:v>
                </c:pt>
                <c:pt idx="1">
                  <c:v>Book</c:v>
                </c:pt>
                <c:pt idx="2">
                  <c:v>CD</c:v>
                </c:pt>
              </c:strCache>
            </c:strRef>
          </c:cat>
          <c:val>
            <c:numRef>
              <c:f>Sheet2!$I$24:$I$26</c:f>
              <c:numCache>
                <c:formatCode>0.00_ </c:formatCode>
                <c:ptCount val="3"/>
                <c:pt idx="0">
                  <c:v>1225.7268519666666</c:v>
                </c:pt>
                <c:pt idx="1">
                  <c:v>2454.8799300000001</c:v>
                </c:pt>
                <c:pt idx="2">
                  <c:v>1792.9029626666666</c:v>
                </c:pt>
              </c:numCache>
            </c:numRef>
          </c:val>
        </c:ser>
        <c:ser>
          <c:idx val="3"/>
          <c:order val="3"/>
          <c:tx>
            <c:strRef>
              <c:f>Sheet2!$J$23</c:f>
              <c:strCache>
                <c:ptCount val="1"/>
                <c:pt idx="0">
                  <c:v>match_time</c:v>
                </c:pt>
              </c:strCache>
            </c:strRef>
          </c:tx>
          <c:invertIfNegative val="0"/>
          <c:cat>
            <c:strRef>
              <c:f>Sheet2!$B$24:$B$26</c:f>
              <c:strCache>
                <c:ptCount val="3"/>
                <c:pt idx="0">
                  <c:v>Card</c:v>
                </c:pt>
                <c:pt idx="1">
                  <c:v>Book</c:v>
                </c:pt>
                <c:pt idx="2">
                  <c:v>CD</c:v>
                </c:pt>
              </c:strCache>
            </c:strRef>
          </c:cat>
          <c:val>
            <c:numRef>
              <c:f>Sheet2!$J$24:$J$26</c:f>
              <c:numCache>
                <c:formatCode>0.00_ </c:formatCode>
                <c:ptCount val="3"/>
                <c:pt idx="0">
                  <c:v>5534.9142136666669</c:v>
                </c:pt>
                <c:pt idx="1">
                  <c:v>7038.0050333333329</c:v>
                </c:pt>
                <c:pt idx="2">
                  <c:v>6333.2297133333341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003712"/>
        <c:axId val="90013696"/>
      </c:barChart>
      <c:catAx>
        <c:axId val="900037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90013696"/>
        <c:crosses val="autoZero"/>
        <c:auto val="1"/>
        <c:lblAlgn val="ctr"/>
        <c:lblOffset val="100"/>
        <c:noMultiLvlLbl val="0"/>
      </c:catAx>
      <c:valAx>
        <c:axId val="90013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/>
                  <a:t>s</a:t>
                </a:r>
              </a:p>
            </c:rich>
          </c:tx>
          <c:layout>
            <c:manualLayout>
              <c:xMode val="edge"/>
              <c:yMode val="edge"/>
              <c:x val="0.94472069116360458"/>
              <c:y val="0.8954118115305905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0003712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7992535922867654"/>
          <c:y val="5.7551622038821096E-2"/>
          <c:w val="0.19774890638670167"/>
          <c:h val="0.31358627920524745"/>
        </c:manualLayout>
      </c:layout>
      <c:overlay val="0"/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27</xdr:row>
      <xdr:rowOff>4761</xdr:rowOff>
    </xdr:from>
    <xdr:to>
      <xdr:col>4</xdr:col>
      <xdr:colOff>923924</xdr:colOff>
      <xdr:row>44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1095375</xdr:colOff>
      <xdr:row>27</xdr:row>
      <xdr:rowOff>4761</xdr:rowOff>
    </xdr:from>
    <xdr:to>
      <xdr:col>9</xdr:col>
      <xdr:colOff>952500</xdr:colOff>
      <xdr:row>44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45</xdr:row>
      <xdr:rowOff>38100</xdr:rowOff>
    </xdr:from>
    <xdr:to>
      <xdr:col>4</xdr:col>
      <xdr:colOff>685800</xdr:colOff>
      <xdr:row>61</xdr:row>
      <xdr:rowOff>166687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1057276</xdr:colOff>
      <xdr:row>46</xdr:row>
      <xdr:rowOff>133351</xdr:rowOff>
    </xdr:from>
    <xdr:to>
      <xdr:col>9</xdr:col>
      <xdr:colOff>628650</xdr:colOff>
      <xdr:row>61</xdr:row>
      <xdr:rowOff>47625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62</xdr:row>
      <xdr:rowOff>133350</xdr:rowOff>
    </xdr:from>
    <xdr:to>
      <xdr:col>4</xdr:col>
      <xdr:colOff>466725</xdr:colOff>
      <xdr:row>80</xdr:row>
      <xdr:rowOff>4762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1000125</xdr:colOff>
      <xdr:row>62</xdr:row>
      <xdr:rowOff>66675</xdr:rowOff>
    </xdr:from>
    <xdr:to>
      <xdr:col>9</xdr:col>
      <xdr:colOff>666750</xdr:colOff>
      <xdr:row>79</xdr:row>
      <xdr:rowOff>23812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0.74375</cdr:x>
      <cdr:y>0.24155</cdr:y>
    </cdr:from>
    <cdr:to>
      <cdr:x>0.94375</cdr:x>
      <cdr:y>0.55072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0425" y="7143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0.71667</cdr:x>
      <cdr:y>0.17069</cdr:y>
    </cdr:from>
    <cdr:to>
      <cdr:x>0.91667</cdr:x>
      <cdr:y>0.47987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76600" y="5048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0.70417</cdr:x>
      <cdr:y>0.17069</cdr:y>
    </cdr:from>
    <cdr:to>
      <cdr:x>0.83542</cdr:x>
      <cdr:y>0.28019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9450" y="504825"/>
          <a:ext cx="6000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6.48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0.46319</cdr:x>
      <cdr:y>0.43908</cdr:y>
    </cdr:from>
    <cdr:to>
      <cdr:x>0.59444</cdr:x>
      <cdr:y>0.54858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117725" y="1298575"/>
          <a:ext cx="6000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3.13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0.85625</cdr:x>
      <cdr:y>0.69995</cdr:y>
    </cdr:from>
    <cdr:to>
      <cdr:x>0.9625</cdr:x>
      <cdr:y>0.80945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914775" y="2070100"/>
          <a:ext cx="4857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5.13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0.5983</cdr:x>
      <cdr:y>0.69652</cdr:y>
    </cdr:from>
    <cdr:to>
      <cdr:x>0.70872</cdr:x>
      <cdr:y>0.79934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09522" y="2000258"/>
          <a:ext cx="518513" cy="295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8.49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0.79236</cdr:x>
      <cdr:y>0.42565</cdr:y>
    </cdr:from>
    <cdr:to>
      <cdr:x>0.90278</cdr:x>
      <cdr:y>0.52847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622675" y="1222375"/>
          <a:ext cx="5048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11.83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0.68364</cdr:x>
      <cdr:y>0.16031</cdr:y>
    </cdr:from>
    <cdr:to>
      <cdr:x>0.79406</cdr:x>
      <cdr:y>0.26313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0244" y="460366"/>
          <a:ext cx="518513" cy="295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10.01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4" workbookViewId="0">
      <selection activeCell="C17" sqref="C17"/>
    </sheetView>
  </sheetViews>
  <sheetFormatPr defaultRowHeight="13.5"/>
  <cols>
    <col min="1" max="1" width="6.875" customWidth="1"/>
    <col min="2" max="2" width="20.125" customWidth="1"/>
    <col min="3" max="3" width="12.25" customWidth="1"/>
    <col min="4" max="4" width="13.5" customWidth="1"/>
    <col min="5" max="5" width="16.375" customWidth="1"/>
    <col min="6" max="6" width="11.625" customWidth="1"/>
    <col min="7" max="7" width="11.375" customWidth="1"/>
    <col min="8" max="8" width="10.625" customWidth="1"/>
    <col min="9" max="9" width="11" customWidth="1"/>
    <col min="10" max="10" width="12.875" customWidth="1"/>
    <col min="11" max="11" width="12.625" customWidth="1"/>
    <col min="12" max="12" width="10.875" style="1" customWidth="1"/>
    <col min="13" max="13" width="7.75" style="1" customWidth="1"/>
    <col min="14" max="14" width="6.375" style="1" customWidth="1"/>
    <col min="15" max="15" width="9" style="11"/>
  </cols>
  <sheetData>
    <row r="1" spans="1:15" s="3" customFormat="1" ht="39" customHeight="1">
      <c r="A1" s="4" t="s">
        <v>2</v>
      </c>
      <c r="B1" s="3" t="s">
        <v>1</v>
      </c>
      <c r="C1" s="22" t="s">
        <v>13</v>
      </c>
      <c r="D1" s="22"/>
      <c r="E1" s="22"/>
      <c r="F1" s="22"/>
      <c r="G1" s="22" t="s">
        <v>14</v>
      </c>
      <c r="H1" s="22"/>
      <c r="I1" s="22"/>
      <c r="J1" s="22"/>
      <c r="K1" s="22"/>
      <c r="L1" s="22" t="s">
        <v>15</v>
      </c>
      <c r="M1" s="22"/>
      <c r="N1" s="22"/>
      <c r="O1" s="9"/>
    </row>
    <row r="2" spans="1:15">
      <c r="A2" s="5" t="s">
        <v>3</v>
      </c>
      <c r="B2" s="6" t="s">
        <v>0</v>
      </c>
      <c r="C2" s="1" t="s">
        <v>5</v>
      </c>
      <c r="D2" s="1" t="s">
        <v>6</v>
      </c>
      <c r="E2" s="1" t="s">
        <v>7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4</v>
      </c>
      <c r="L2" s="1" t="s">
        <v>9</v>
      </c>
      <c r="M2" s="1" t="s">
        <v>10</v>
      </c>
      <c r="N2" s="1" t="s">
        <v>11</v>
      </c>
      <c r="O2" s="10" t="s">
        <v>20</v>
      </c>
    </row>
    <row r="3" spans="1:15">
      <c r="A3" s="5">
        <v>200</v>
      </c>
      <c r="B3" t="s">
        <v>16</v>
      </c>
      <c r="C3" s="7">
        <v>252400.24400000001</v>
      </c>
      <c r="D3" s="7">
        <v>334459.16899999999</v>
      </c>
      <c r="E3" s="7">
        <v>730696.86499999999</v>
      </c>
      <c r="F3" s="7">
        <v>1317556.2779999999</v>
      </c>
      <c r="G3" s="7">
        <v>256582.67300000001</v>
      </c>
      <c r="H3" s="7">
        <v>259449.70499999999</v>
      </c>
      <c r="I3" s="7">
        <v>364543.88020000001</v>
      </c>
      <c r="J3" s="7">
        <v>24040017.960000001</v>
      </c>
      <c r="K3" s="7">
        <v>24920594.218199998</v>
      </c>
      <c r="L3" s="1">
        <v>600</v>
      </c>
      <c r="M3" s="1">
        <v>499</v>
      </c>
      <c r="N3" s="1">
        <v>101</v>
      </c>
      <c r="O3" s="11">
        <f>M3/L3</f>
        <v>0.83166666666666667</v>
      </c>
    </row>
    <row r="4" spans="1:15">
      <c r="A4" s="5">
        <v>300</v>
      </c>
      <c r="B4" s="2" t="s">
        <v>17</v>
      </c>
      <c r="C4" s="7">
        <v>242817.77</v>
      </c>
      <c r="D4" s="7">
        <v>320020.39299999998</v>
      </c>
      <c r="E4" s="7">
        <v>687964.29700000002</v>
      </c>
      <c r="F4" s="7">
        <v>1250802.46</v>
      </c>
      <c r="G4" s="7">
        <v>246767.52499999999</v>
      </c>
      <c r="H4" s="7">
        <v>251693.86900000001</v>
      </c>
      <c r="I4" s="7">
        <v>356662.08760000003</v>
      </c>
      <c r="J4" s="7">
        <v>23959062.68</v>
      </c>
      <c r="K4" s="7">
        <v>24814186.161600001</v>
      </c>
      <c r="L4" s="1">
        <v>600</v>
      </c>
      <c r="M4" s="1">
        <v>504</v>
      </c>
      <c r="N4" s="1">
        <v>96</v>
      </c>
      <c r="O4" s="11">
        <f>M4/L4</f>
        <v>0.84</v>
      </c>
    </row>
    <row r="5" spans="1:15">
      <c r="A5" s="5">
        <v>2</v>
      </c>
      <c r="B5" s="2" t="s">
        <v>24</v>
      </c>
      <c r="C5" s="7">
        <v>249459.239</v>
      </c>
      <c r="D5" s="7">
        <v>328968.39199999999</v>
      </c>
      <c r="E5" s="7">
        <v>718287.33100000001</v>
      </c>
      <c r="F5" s="7">
        <v>1296714.9620000001</v>
      </c>
      <c r="G5" s="7">
        <v>255979.209</v>
      </c>
      <c r="H5" s="7">
        <v>261652.36499999999</v>
      </c>
      <c r="I5" s="7">
        <v>367718.05559</v>
      </c>
      <c r="J5" s="7">
        <v>1660474.2641</v>
      </c>
      <c r="K5" s="7">
        <v>2545823.8936899998</v>
      </c>
      <c r="L5" s="8">
        <v>600</v>
      </c>
      <c r="M5" s="8">
        <v>497</v>
      </c>
      <c r="N5" s="8">
        <v>103</v>
      </c>
      <c r="O5" s="11">
        <f>M5/L5</f>
        <v>0.82833333333333337</v>
      </c>
    </row>
    <row r="6" spans="1:15">
      <c r="A6" s="5">
        <v>600</v>
      </c>
      <c r="B6" s="6" t="s">
        <v>25</v>
      </c>
      <c r="C6" s="7">
        <v>66780.444000000003</v>
      </c>
      <c r="D6" s="7">
        <v>27831.915400000002</v>
      </c>
      <c r="E6" s="7">
        <v>117489.26730000001</v>
      </c>
      <c r="F6" s="7">
        <v>212101.62669999999</v>
      </c>
      <c r="G6" s="7">
        <v>71870.278999999995</v>
      </c>
      <c r="H6" s="7">
        <v>20310.452499999999</v>
      </c>
      <c r="I6" s="7">
        <v>54056.457690000003</v>
      </c>
      <c r="J6" s="7">
        <v>6577317.5279999999</v>
      </c>
      <c r="K6" s="7">
        <v>6723554.7171900002</v>
      </c>
      <c r="L6" s="1">
        <v>600</v>
      </c>
      <c r="M6" s="1">
        <v>504</v>
      </c>
      <c r="N6" s="1">
        <v>96</v>
      </c>
      <c r="O6" s="11">
        <f>M6/L6</f>
        <v>0.84</v>
      </c>
    </row>
    <row r="7" spans="1:15">
      <c r="A7" s="5"/>
      <c r="B7">
        <v>396704</v>
      </c>
      <c r="C7" s="7"/>
      <c r="D7" s="7"/>
      <c r="E7" s="7"/>
      <c r="F7" s="7"/>
      <c r="G7" s="7"/>
      <c r="H7" s="7"/>
      <c r="I7" s="7"/>
      <c r="J7" s="7"/>
      <c r="K7" s="7"/>
    </row>
    <row r="8" spans="1:15">
      <c r="A8" s="5"/>
      <c r="B8">
        <v>213321</v>
      </c>
      <c r="C8" s="7"/>
      <c r="D8" s="7"/>
      <c r="E8" s="7"/>
      <c r="F8" s="7"/>
      <c r="G8" s="7"/>
      <c r="H8" s="7"/>
      <c r="I8" s="7"/>
      <c r="J8" s="7"/>
      <c r="K8" s="7"/>
    </row>
    <row r="9" spans="1:15">
      <c r="B9" s="6" t="s">
        <v>23</v>
      </c>
      <c r="C9" s="7">
        <v>64641.915000000001</v>
      </c>
      <c r="D9" s="7">
        <v>26154.2395</v>
      </c>
      <c r="E9" s="7">
        <v>119312.26700000001</v>
      </c>
      <c r="F9" s="7">
        <v>210108.4215</v>
      </c>
      <c r="G9" s="7">
        <v>64678.201999999997</v>
      </c>
      <c r="H9" s="7">
        <v>18492.444899999999</v>
      </c>
      <c r="I9" s="7">
        <v>47745.369350000001</v>
      </c>
      <c r="J9" s="7">
        <v>32393.756959999999</v>
      </c>
      <c r="K9" s="7">
        <v>163309.77321000001</v>
      </c>
      <c r="L9" s="1">
        <v>600</v>
      </c>
      <c r="M9" s="1">
        <v>491</v>
      </c>
      <c r="N9" s="1">
        <v>109</v>
      </c>
      <c r="O9" s="11">
        <f>M9/L9</f>
        <v>0.81833333333333336</v>
      </c>
    </row>
    <row r="10" spans="1:15">
      <c r="B10" s="12">
        <v>396704</v>
      </c>
      <c r="C10" s="7"/>
      <c r="D10" s="7"/>
      <c r="E10" s="7"/>
      <c r="F10" s="7"/>
    </row>
    <row r="11" spans="1:15">
      <c r="B11">
        <v>213321</v>
      </c>
    </row>
    <row r="12" spans="1:15" ht="27">
      <c r="B12" s="21" t="s">
        <v>39</v>
      </c>
      <c r="C12">
        <v>64867.173999999999</v>
      </c>
      <c r="D12">
        <v>33463.849300000002</v>
      </c>
      <c r="E12">
        <v>119908.1345</v>
      </c>
      <c r="F12">
        <v>218239.15779999999</v>
      </c>
      <c r="G12">
        <v>63986.754999999997</v>
      </c>
      <c r="H12">
        <v>25727.3537</v>
      </c>
      <c r="I12">
        <v>43892.837141000004</v>
      </c>
      <c r="J12">
        <v>79428.527419999999</v>
      </c>
      <c r="K12">
        <v>213035.47326100001</v>
      </c>
      <c r="L12" s="1">
        <v>600</v>
      </c>
      <c r="M12" s="1">
        <v>489</v>
      </c>
      <c r="N12" s="1">
        <v>111</v>
      </c>
      <c r="O12" s="11">
        <f>M12/L12</f>
        <v>0.81499999999999995</v>
      </c>
    </row>
    <row r="13" spans="1:15">
      <c r="B13" s="3">
        <v>678730</v>
      </c>
    </row>
    <row r="14" spans="1:15">
      <c r="B14" s="3">
        <v>371623</v>
      </c>
    </row>
    <row r="15" spans="1:15">
      <c r="B15" s="3"/>
    </row>
    <row r="16" spans="1:15">
      <c r="A16" t="s">
        <v>18</v>
      </c>
      <c r="B16" s="2" t="s">
        <v>12</v>
      </c>
      <c r="C16" s="7">
        <v>122717.8988</v>
      </c>
      <c r="D16" s="7">
        <v>163518.46599999999</v>
      </c>
      <c r="E16" s="7">
        <v>339106.70799999998</v>
      </c>
      <c r="F16" s="7">
        <v>625343.07279999997</v>
      </c>
      <c r="G16" s="7">
        <v>308231.88400000002</v>
      </c>
      <c r="H16" s="7">
        <v>393052.73700000002</v>
      </c>
      <c r="I16" s="7">
        <v>736463.97900000005</v>
      </c>
      <c r="J16" s="7">
        <v>2111401.5099999998</v>
      </c>
      <c r="K16" s="7">
        <v>3549150.11</v>
      </c>
      <c r="L16" s="1">
        <v>600</v>
      </c>
      <c r="M16" s="1">
        <v>491</v>
      </c>
      <c r="N16" s="1">
        <v>109</v>
      </c>
      <c r="O16" s="11">
        <f>M16/L16</f>
        <v>0.81833333333333336</v>
      </c>
    </row>
    <row r="17" spans="1:15">
      <c r="A17" s="5">
        <v>200</v>
      </c>
      <c r="B17" t="s">
        <v>21</v>
      </c>
      <c r="C17" s="7"/>
      <c r="D17" s="7"/>
      <c r="E17" s="7"/>
      <c r="F17" s="7"/>
      <c r="G17" s="7"/>
      <c r="H17" s="7"/>
      <c r="I17" s="7"/>
      <c r="J17" s="7"/>
      <c r="K17" s="7"/>
    </row>
    <row r="18" spans="1:15">
      <c r="A18" s="5">
        <v>300</v>
      </c>
      <c r="B18">
        <v>193849</v>
      </c>
      <c r="C18" s="7"/>
      <c r="D18" s="7"/>
      <c r="E18" s="7"/>
      <c r="F18" s="7"/>
      <c r="G18" s="7"/>
      <c r="H18" s="7"/>
      <c r="I18" s="7"/>
      <c r="J18" s="7"/>
      <c r="K18" s="7"/>
    </row>
    <row r="19" spans="1:15">
      <c r="A19" s="5">
        <v>2</v>
      </c>
      <c r="B19" t="s">
        <v>22</v>
      </c>
      <c r="C19" s="7"/>
      <c r="D19" s="7"/>
      <c r="E19" s="7"/>
      <c r="F19" s="7"/>
      <c r="G19" s="7"/>
      <c r="H19" s="7"/>
      <c r="I19" s="7"/>
      <c r="J19" s="7"/>
      <c r="K19" s="7"/>
    </row>
    <row r="20" spans="1:15">
      <c r="A20" s="5">
        <v>600</v>
      </c>
      <c r="B20">
        <v>353782</v>
      </c>
      <c r="C20" s="7"/>
      <c r="D20" s="7"/>
      <c r="E20" s="7"/>
      <c r="F20" s="7"/>
      <c r="G20" s="7"/>
      <c r="H20" s="7"/>
      <c r="I20" s="7"/>
      <c r="J20" s="7"/>
      <c r="K20" s="7"/>
    </row>
    <row r="21" spans="1:15">
      <c r="A21" t="s">
        <v>19</v>
      </c>
      <c r="B21" s="2" t="s">
        <v>12</v>
      </c>
      <c r="C21" s="7">
        <v>202486.58300000001</v>
      </c>
      <c r="D21" s="7">
        <v>268085.14500000002</v>
      </c>
      <c r="E21" s="7">
        <v>555763.99600000004</v>
      </c>
      <c r="F21" s="7">
        <v>1026335.724</v>
      </c>
      <c r="G21" s="7">
        <v>249652.905</v>
      </c>
      <c r="H21" s="7">
        <v>315022.84000000003</v>
      </c>
      <c r="I21" s="7">
        <v>537870.88879999996</v>
      </c>
      <c r="J21" s="7">
        <v>1899968.9140000001</v>
      </c>
      <c r="K21" s="7">
        <v>3002515.5477999998</v>
      </c>
      <c r="L21" s="1">
        <v>600</v>
      </c>
      <c r="M21" s="1">
        <v>472</v>
      </c>
      <c r="N21" s="1">
        <v>128</v>
      </c>
      <c r="O21" s="11">
        <f>M21/L21</f>
        <v>0.78666666666666663</v>
      </c>
    </row>
    <row r="22" spans="1:15">
      <c r="A22" s="5">
        <v>200</v>
      </c>
      <c r="B22" t="s">
        <v>21</v>
      </c>
      <c r="C22" s="7"/>
      <c r="D22" s="7"/>
      <c r="E22" s="7"/>
      <c r="F22" s="7"/>
      <c r="G22" s="7"/>
      <c r="H22" s="7"/>
      <c r="I22" s="7"/>
      <c r="J22" s="7"/>
      <c r="K22" s="7"/>
    </row>
    <row r="23" spans="1:15">
      <c r="A23" s="5">
        <v>300</v>
      </c>
      <c r="B23">
        <v>279684</v>
      </c>
      <c r="C23" s="7"/>
      <c r="D23" s="7"/>
      <c r="E23" s="7"/>
      <c r="F23" s="7"/>
      <c r="G23" s="7"/>
      <c r="H23" s="7"/>
      <c r="I23" s="7"/>
      <c r="J23" s="7"/>
      <c r="K23" s="7"/>
    </row>
    <row r="24" spans="1:15">
      <c r="A24" s="5">
        <v>2</v>
      </c>
      <c r="B24" t="s">
        <v>22</v>
      </c>
      <c r="C24" s="7"/>
      <c r="D24" s="7"/>
      <c r="E24" s="7"/>
      <c r="F24" s="7"/>
      <c r="G24" s="7"/>
      <c r="H24" s="7"/>
      <c r="I24" s="7"/>
      <c r="J24" s="7"/>
      <c r="K24" s="7"/>
    </row>
    <row r="25" spans="1:15">
      <c r="A25" s="5">
        <v>600</v>
      </c>
      <c r="B25">
        <v>321687</v>
      </c>
      <c r="C25" s="7"/>
      <c r="D25" s="7"/>
      <c r="E25" s="7"/>
      <c r="F25" s="7"/>
      <c r="G25" s="7"/>
      <c r="H25" s="7"/>
      <c r="I25" s="7"/>
      <c r="J25" s="7"/>
      <c r="K25" s="7"/>
    </row>
  </sheetData>
  <mergeCells count="3">
    <mergeCell ref="C1:F1"/>
    <mergeCell ref="G1:K1"/>
    <mergeCell ref="L1:N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E82" sqref="E82"/>
    </sheetView>
  </sheetViews>
  <sheetFormatPr defaultRowHeight="13.5"/>
  <cols>
    <col min="1" max="1" width="6.5" bestFit="1" customWidth="1"/>
    <col min="2" max="2" width="25.375" customWidth="1"/>
    <col min="3" max="3" width="12.75" bestFit="1" customWidth="1"/>
    <col min="4" max="4" width="13.875" bestFit="1" customWidth="1"/>
    <col min="5" max="5" width="18.375" bestFit="1" customWidth="1"/>
    <col min="6" max="6" width="12.75" bestFit="1" customWidth="1"/>
    <col min="7" max="9" width="11.625" bestFit="1" customWidth="1"/>
    <col min="10" max="10" width="12.75" bestFit="1" customWidth="1"/>
    <col min="11" max="11" width="18.375" bestFit="1" customWidth="1"/>
    <col min="12" max="12" width="10.5" bestFit="1" customWidth="1"/>
    <col min="13" max="13" width="8.5" bestFit="1" customWidth="1"/>
    <col min="14" max="14" width="5.5" bestFit="1" customWidth="1"/>
    <col min="15" max="15" width="8.5" bestFit="1" customWidth="1"/>
  </cols>
  <sheetData>
    <row r="1" spans="1:15">
      <c r="A1" t="s">
        <v>32</v>
      </c>
    </row>
    <row r="2" spans="1:15">
      <c r="A2" t="s">
        <v>33</v>
      </c>
      <c r="B2" s="13" t="s">
        <v>0</v>
      </c>
      <c r="C2" s="15" t="s">
        <v>26</v>
      </c>
      <c r="D2" s="15" t="s">
        <v>8</v>
      </c>
      <c r="E2" s="15" t="s">
        <v>27</v>
      </c>
      <c r="F2" s="15" t="s">
        <v>9</v>
      </c>
      <c r="G2" s="15" t="s">
        <v>10</v>
      </c>
      <c r="H2" s="15" t="s">
        <v>11</v>
      </c>
      <c r="I2" s="17" t="s">
        <v>20</v>
      </c>
      <c r="L2" s="1"/>
      <c r="M2" s="1"/>
      <c r="N2" s="1"/>
      <c r="O2" s="11"/>
    </row>
    <row r="3" spans="1:15">
      <c r="B3" s="18" t="s">
        <v>40</v>
      </c>
      <c r="C3" s="14">
        <v>1317556.2779999999</v>
      </c>
      <c r="D3" s="14">
        <v>24040017.960000001</v>
      </c>
      <c r="E3" s="14">
        <v>24920594.218199998</v>
      </c>
      <c r="F3" s="15">
        <v>600</v>
      </c>
      <c r="G3" s="15">
        <v>499</v>
      </c>
      <c r="H3" s="15">
        <v>101</v>
      </c>
      <c r="I3" s="16">
        <v>0.83166666666666667</v>
      </c>
      <c r="L3" s="1"/>
      <c r="M3" s="1"/>
      <c r="N3" s="1"/>
      <c r="O3" s="11"/>
    </row>
    <row r="4" spans="1:15">
      <c r="B4" s="19" t="s">
        <v>41</v>
      </c>
      <c r="C4" s="14">
        <v>1250802.46</v>
      </c>
      <c r="D4" s="14">
        <v>23959062.68</v>
      </c>
      <c r="E4" s="14">
        <v>24814186.161600001</v>
      </c>
      <c r="F4" s="15">
        <v>600</v>
      </c>
      <c r="G4" s="15">
        <v>504</v>
      </c>
      <c r="H4" s="15">
        <v>96</v>
      </c>
      <c r="I4" s="16">
        <v>0.84</v>
      </c>
      <c r="L4" s="1"/>
      <c r="M4" s="1"/>
      <c r="N4" s="1"/>
      <c r="O4" s="11"/>
    </row>
    <row r="5" spans="1:15">
      <c r="B5" s="19" t="s">
        <v>12</v>
      </c>
      <c r="C5" s="14">
        <v>1296714.9620000001</v>
      </c>
      <c r="D5" s="14">
        <v>1660474.2641</v>
      </c>
      <c r="E5" s="14">
        <v>2545823.8936899998</v>
      </c>
      <c r="F5" s="20">
        <v>600</v>
      </c>
      <c r="G5" s="20">
        <v>497</v>
      </c>
      <c r="H5" s="20">
        <v>103</v>
      </c>
      <c r="I5" s="16">
        <v>0.82833333333333337</v>
      </c>
      <c r="L5" s="1"/>
      <c r="M5" s="1"/>
      <c r="N5" s="1"/>
      <c r="O5" s="11"/>
    </row>
    <row r="6" spans="1:15">
      <c r="B6" s="13" t="s">
        <v>42</v>
      </c>
      <c r="C6" s="14">
        <v>212101.62669999999</v>
      </c>
      <c r="D6" s="14">
        <v>6577317.5279999999</v>
      </c>
      <c r="E6" s="14">
        <v>6723554.7171900002</v>
      </c>
      <c r="F6" s="15">
        <v>600</v>
      </c>
      <c r="G6" s="15">
        <v>504</v>
      </c>
      <c r="H6" s="15">
        <v>96</v>
      </c>
      <c r="I6" s="16">
        <v>0.84</v>
      </c>
      <c r="L6" s="1"/>
      <c r="M6" s="1"/>
      <c r="N6" s="1"/>
      <c r="O6" s="11"/>
    </row>
    <row r="7" spans="1:15">
      <c r="B7" s="13" t="s">
        <v>23</v>
      </c>
      <c r="C7" s="14">
        <v>210108.4215</v>
      </c>
      <c r="D7" s="14">
        <v>32393.756959999999</v>
      </c>
      <c r="E7" s="14">
        <v>163309.77321000001</v>
      </c>
      <c r="F7" s="15">
        <v>600</v>
      </c>
      <c r="G7" s="15">
        <v>491</v>
      </c>
      <c r="H7" s="15">
        <v>109</v>
      </c>
      <c r="I7" s="16">
        <v>0.81833333333333336</v>
      </c>
      <c r="L7" s="1"/>
      <c r="M7" s="1"/>
      <c r="N7" s="1"/>
      <c r="O7" s="11"/>
    </row>
    <row r="8" spans="1:15">
      <c r="B8" s="13"/>
      <c r="C8" s="14"/>
      <c r="D8" s="14"/>
      <c r="E8" s="14"/>
      <c r="F8" s="15"/>
      <c r="G8" s="15"/>
      <c r="H8" s="15"/>
      <c r="I8" s="16"/>
      <c r="L8" s="1"/>
      <c r="M8" s="1"/>
      <c r="N8" s="1"/>
      <c r="O8" s="11"/>
    </row>
    <row r="9" spans="1:15">
      <c r="B9" s="13"/>
      <c r="C9" s="14"/>
      <c r="D9" s="14"/>
      <c r="E9" s="14"/>
      <c r="F9" s="15"/>
      <c r="G9" s="15"/>
      <c r="H9" s="15"/>
      <c r="I9" s="16"/>
      <c r="L9" s="1"/>
      <c r="M9" s="1"/>
      <c r="N9" s="1"/>
      <c r="O9" s="11"/>
    </row>
    <row r="10" spans="1:15">
      <c r="A10" t="s">
        <v>36</v>
      </c>
      <c r="B10" s="13" t="s">
        <v>0</v>
      </c>
      <c r="C10" s="15" t="s">
        <v>26</v>
      </c>
      <c r="D10" s="15" t="s">
        <v>8</v>
      </c>
      <c r="E10" s="15" t="s">
        <v>27</v>
      </c>
      <c r="F10" s="15"/>
      <c r="G10" s="15"/>
      <c r="H10" s="15"/>
      <c r="I10" s="16"/>
      <c r="L10" s="1"/>
      <c r="M10" s="1"/>
      <c r="N10" s="1"/>
      <c r="O10" s="11"/>
    </row>
    <row r="11" spans="1:15">
      <c r="B11" s="18" t="s">
        <v>16</v>
      </c>
      <c r="C11" s="14">
        <f>C3/200</f>
        <v>6587.7813900000001</v>
      </c>
      <c r="D11" s="14">
        <f t="shared" ref="D11:E15" si="0">D3/300</f>
        <v>80133.393200000006</v>
      </c>
      <c r="E11" s="14">
        <f t="shared" si="0"/>
        <v>83068.647394</v>
      </c>
      <c r="F11" s="15"/>
      <c r="G11" s="15"/>
      <c r="H11" s="15"/>
      <c r="I11" s="16"/>
      <c r="L11" s="1"/>
      <c r="M11" s="1"/>
      <c r="N11" s="1"/>
      <c r="O11" s="11"/>
    </row>
    <row r="12" spans="1:15">
      <c r="B12" s="19" t="s">
        <v>41</v>
      </c>
      <c r="C12" s="14">
        <f>C4/200</f>
        <v>6254.0122999999994</v>
      </c>
      <c r="D12" s="14">
        <f t="shared" si="0"/>
        <v>79863.542266666671</v>
      </c>
      <c r="E12" s="14">
        <f t="shared" si="0"/>
        <v>82713.953871999998</v>
      </c>
      <c r="F12" s="15"/>
      <c r="G12" s="15"/>
      <c r="H12" s="15"/>
      <c r="I12" s="16"/>
      <c r="L12" s="1"/>
      <c r="M12" s="1"/>
      <c r="N12" s="1"/>
      <c r="O12" s="11"/>
    </row>
    <row r="13" spans="1:15">
      <c r="B13" s="19" t="s">
        <v>12</v>
      </c>
      <c r="C13" s="14">
        <f>C5/200</f>
        <v>6483.5748100000001</v>
      </c>
      <c r="D13" s="14">
        <f t="shared" si="0"/>
        <v>5534.9142136666669</v>
      </c>
      <c r="E13" s="14">
        <f t="shared" si="0"/>
        <v>8486.0796456333319</v>
      </c>
      <c r="F13" s="15"/>
      <c r="G13" s="15"/>
      <c r="H13" s="15"/>
      <c r="I13" s="16"/>
      <c r="L13" s="1"/>
      <c r="M13" s="1"/>
      <c r="N13" s="1"/>
      <c r="O13" s="11"/>
    </row>
    <row r="14" spans="1:15">
      <c r="B14" s="13" t="s">
        <v>42</v>
      </c>
      <c r="C14" s="14">
        <f>C6/200</f>
        <v>1060.5081335</v>
      </c>
      <c r="D14" s="14">
        <f t="shared" si="0"/>
        <v>21924.391759999999</v>
      </c>
      <c r="E14" s="14">
        <f t="shared" si="0"/>
        <v>22411.849057300002</v>
      </c>
      <c r="F14" s="15"/>
      <c r="G14" s="15"/>
      <c r="H14" s="15"/>
      <c r="I14" s="16"/>
      <c r="L14" s="1"/>
      <c r="M14" s="1"/>
      <c r="N14" s="1"/>
      <c r="O14" s="11"/>
    </row>
    <row r="15" spans="1:15">
      <c r="B15" s="13" t="s">
        <v>23</v>
      </c>
      <c r="C15" s="14">
        <f>C7/200</f>
        <v>1050.5421074999999</v>
      </c>
      <c r="D15" s="14">
        <f t="shared" si="0"/>
        <v>107.97918986666666</v>
      </c>
      <c r="E15" s="14">
        <f t="shared" si="0"/>
        <v>544.36591070000009</v>
      </c>
      <c r="F15" s="18"/>
      <c r="G15" s="18"/>
      <c r="H15" s="18"/>
      <c r="I15" s="18"/>
      <c r="L15" s="1"/>
      <c r="M15" s="1"/>
      <c r="N15" s="1"/>
      <c r="O15" s="11"/>
    </row>
    <row r="16" spans="1:15">
      <c r="B16" s="13"/>
      <c r="L16" s="1"/>
      <c r="M16" s="1"/>
      <c r="N16" s="1"/>
      <c r="O16" s="11"/>
    </row>
    <row r="17" spans="1:15">
      <c r="A17" t="s">
        <v>34</v>
      </c>
      <c r="B17" t="s">
        <v>31</v>
      </c>
      <c r="C17" s="1" t="s">
        <v>5</v>
      </c>
      <c r="D17" s="1" t="s">
        <v>6</v>
      </c>
      <c r="E17" s="1" t="s">
        <v>7</v>
      </c>
      <c r="F17" s="1" t="s">
        <v>26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38</v>
      </c>
      <c r="L17" s="1" t="s">
        <v>9</v>
      </c>
      <c r="M17" s="1" t="s">
        <v>10</v>
      </c>
      <c r="N17" s="1" t="s">
        <v>11</v>
      </c>
      <c r="O17" s="10" t="s">
        <v>20</v>
      </c>
    </row>
    <row r="18" spans="1:15">
      <c r="B18" t="s">
        <v>28</v>
      </c>
      <c r="C18" s="7">
        <v>249459.239</v>
      </c>
      <c r="D18" s="7">
        <v>328968.39199999999</v>
      </c>
      <c r="E18" s="7">
        <v>718287.33100000001</v>
      </c>
      <c r="F18" s="7">
        <v>1296714.9620000001</v>
      </c>
      <c r="G18" s="7">
        <v>255979.209</v>
      </c>
      <c r="H18" s="7">
        <v>261652.36499999999</v>
      </c>
      <c r="I18" s="7">
        <v>367718.05559</v>
      </c>
      <c r="J18" s="7">
        <v>1660474.2641</v>
      </c>
      <c r="K18" s="7">
        <v>2545823.8936899998</v>
      </c>
      <c r="L18" s="8">
        <v>600</v>
      </c>
      <c r="M18" s="8">
        <v>497</v>
      </c>
      <c r="N18" s="8">
        <v>103</v>
      </c>
      <c r="O18" s="11">
        <v>0.82833333333333337</v>
      </c>
    </row>
    <row r="19" spans="1:15">
      <c r="B19" t="s">
        <v>29</v>
      </c>
      <c r="C19" s="7">
        <v>122717.8988</v>
      </c>
      <c r="D19" s="7">
        <v>163518.46599999999</v>
      </c>
      <c r="E19" s="7">
        <v>339106.70799999998</v>
      </c>
      <c r="F19" s="7">
        <v>625343.07279999997</v>
      </c>
      <c r="G19" s="7">
        <v>308231.88400000002</v>
      </c>
      <c r="H19" s="7">
        <v>393052.73700000002</v>
      </c>
      <c r="I19" s="7">
        <v>736463.97900000005</v>
      </c>
      <c r="J19" s="7">
        <v>2111401.5099999998</v>
      </c>
      <c r="K19" s="7">
        <v>3549150.11</v>
      </c>
      <c r="L19" s="1">
        <v>600</v>
      </c>
      <c r="M19" s="1">
        <v>491</v>
      </c>
      <c r="N19" s="1">
        <v>109</v>
      </c>
      <c r="O19" s="11">
        <v>0.81833333333333336</v>
      </c>
    </row>
    <row r="20" spans="1:15">
      <c r="B20" t="s">
        <v>30</v>
      </c>
      <c r="C20" s="7">
        <v>202486.58300000001</v>
      </c>
      <c r="D20" s="7">
        <v>268085.14500000002</v>
      </c>
      <c r="E20" s="7">
        <v>555763.99600000004</v>
      </c>
      <c r="F20" s="7">
        <v>1026335.724</v>
      </c>
      <c r="G20" s="7">
        <v>249652.905</v>
      </c>
      <c r="H20" s="7">
        <v>315022.84000000003</v>
      </c>
      <c r="I20" s="7">
        <v>537870.88879999996</v>
      </c>
      <c r="J20" s="7">
        <v>1899968.9140000001</v>
      </c>
      <c r="K20" s="7">
        <v>3002515.5477999998</v>
      </c>
      <c r="L20" s="1">
        <v>600</v>
      </c>
      <c r="M20" s="1">
        <v>472</v>
      </c>
      <c r="N20" s="1">
        <v>128</v>
      </c>
      <c r="O20" s="11">
        <v>0.78666666666666663</v>
      </c>
    </row>
    <row r="21" spans="1:15">
      <c r="C21" s="7"/>
      <c r="D21" s="7"/>
      <c r="E21" s="7"/>
      <c r="F21" s="7"/>
      <c r="G21" s="7"/>
      <c r="H21" s="7"/>
      <c r="I21" s="7"/>
      <c r="J21" s="7"/>
      <c r="K21" s="7"/>
      <c r="L21" s="1"/>
      <c r="M21" s="1"/>
      <c r="N21" s="1"/>
      <c r="O21" s="11"/>
    </row>
    <row r="22" spans="1:15">
      <c r="L22" s="1"/>
      <c r="M22" s="1"/>
      <c r="N22" s="1"/>
      <c r="O22" s="11"/>
    </row>
    <row r="23" spans="1:15">
      <c r="A23" t="s">
        <v>35</v>
      </c>
      <c r="B23" t="s">
        <v>31</v>
      </c>
      <c r="C23" s="1" t="s">
        <v>5</v>
      </c>
      <c r="D23" s="1" t="s">
        <v>6</v>
      </c>
      <c r="E23" s="1" t="s">
        <v>7</v>
      </c>
      <c r="F23" s="1" t="s">
        <v>37</v>
      </c>
      <c r="G23" s="1" t="s">
        <v>5</v>
      </c>
      <c r="H23" s="1" t="s">
        <v>6</v>
      </c>
      <c r="I23" s="1" t="s">
        <v>7</v>
      </c>
      <c r="J23" s="1" t="s">
        <v>8</v>
      </c>
      <c r="K23" s="1" t="s">
        <v>38</v>
      </c>
      <c r="L23" s="1"/>
      <c r="M23" s="1"/>
      <c r="N23" s="1"/>
      <c r="O23" s="10"/>
    </row>
    <row r="24" spans="1:15">
      <c r="B24" t="s">
        <v>28</v>
      </c>
      <c r="C24" s="7">
        <v>1247.2961949999999</v>
      </c>
      <c r="D24" s="7">
        <v>1644.84196</v>
      </c>
      <c r="E24" s="7">
        <v>3591.436655</v>
      </c>
      <c r="F24" s="7">
        <v>6483.5748100000001</v>
      </c>
      <c r="G24" s="7">
        <v>853.26403000000005</v>
      </c>
      <c r="H24" s="7">
        <v>872.17454999999995</v>
      </c>
      <c r="I24" s="7">
        <v>1225.7268519666666</v>
      </c>
      <c r="J24" s="7">
        <v>5534.9142136666669</v>
      </c>
      <c r="K24" s="7">
        <v>8486.0796456333319</v>
      </c>
      <c r="L24" s="1"/>
      <c r="M24" s="1"/>
      <c r="N24" s="1"/>
      <c r="O24" s="11"/>
    </row>
    <row r="25" spans="1:15">
      <c r="B25" t="s">
        <v>29</v>
      </c>
      <c r="C25" s="7">
        <v>613.58949399999995</v>
      </c>
      <c r="D25" s="7">
        <v>817.59232999999995</v>
      </c>
      <c r="E25" s="7">
        <v>1695.5335399999999</v>
      </c>
      <c r="F25" s="7">
        <v>3126.7153639999997</v>
      </c>
      <c r="G25" s="7">
        <v>1027.4396133333335</v>
      </c>
      <c r="H25" s="7">
        <v>1310.17579</v>
      </c>
      <c r="I25" s="7">
        <v>2454.8799300000001</v>
      </c>
      <c r="J25" s="7">
        <v>7038.0050333333329</v>
      </c>
      <c r="K25" s="7">
        <v>11830.500366666667</v>
      </c>
      <c r="L25" s="1"/>
      <c r="M25" s="1"/>
      <c r="N25" s="1"/>
      <c r="O25" s="11"/>
    </row>
    <row r="26" spans="1:15">
      <c r="B26" t="s">
        <v>30</v>
      </c>
      <c r="C26" s="7">
        <v>1012.4329150000001</v>
      </c>
      <c r="D26" s="7">
        <v>1340.4257250000001</v>
      </c>
      <c r="E26" s="7">
        <v>2778.8199800000002</v>
      </c>
      <c r="F26" s="7">
        <v>5131.6786200000006</v>
      </c>
      <c r="G26" s="7">
        <v>832.17634999999996</v>
      </c>
      <c r="H26" s="7">
        <v>1050.0761333333335</v>
      </c>
      <c r="I26" s="7">
        <v>1792.9029626666666</v>
      </c>
      <c r="J26" s="7">
        <v>6333.2297133333341</v>
      </c>
      <c r="K26" s="7">
        <v>10008.385159333333</v>
      </c>
      <c r="L26" s="1"/>
      <c r="M26" s="1"/>
      <c r="N26" s="1"/>
      <c r="O26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LiaoXiaoQuan</dc:creator>
  <cp:lastModifiedBy>LiaoXiaoQuan</cp:lastModifiedBy>
  <dcterms:created xsi:type="dcterms:W3CDTF">2013-06-08T01:22:45Z</dcterms:created>
  <dcterms:modified xsi:type="dcterms:W3CDTF">2013-06-18T12:14:50Z</dcterms:modified>
</cp:coreProperties>
</file>