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_Grade_Sorted" sheetId="1" state="visible" r:id="rId1"/>
    <sheet name="Sheet2_Roll_Sorted" sheetId="2" state="visible" r:id="rId2"/>
    <sheet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16</row>
      <rowOff>0</rowOff>
    </from>
    <ext cx="3248025" cy="6191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Roll</t>
        </is>
      </c>
      <c r="B1" s="1" t="inlineStr">
        <is>
          <t>Name</t>
        </is>
      </c>
      <c r="C1" s="1" t="inlineStr">
        <is>
          <t>Mid Sem</t>
        </is>
      </c>
      <c r="D1" s="1" t="inlineStr">
        <is>
          <t>Endsem</t>
        </is>
      </c>
      <c r="E1" s="1" t="inlineStr">
        <is>
          <t>Quiz 1</t>
        </is>
      </c>
      <c r="F1" s="1" t="inlineStr">
        <is>
          <t>Quiz 2</t>
        </is>
      </c>
      <c r="G1" s="1" t="inlineStr">
        <is>
          <t>Total Scaled/100</t>
        </is>
      </c>
      <c r="H1" s="1" t="inlineStr">
        <is>
          <t>Grade</t>
        </is>
      </c>
    </row>
    <row r="2">
      <c r="A2" t="inlineStr">
        <is>
          <t>Max Marks</t>
        </is>
      </c>
      <c r="C2" t="n">
        <v>100</v>
      </c>
      <c r="D2" t="n">
        <v>160</v>
      </c>
      <c r="E2" t="n">
        <v>50</v>
      </c>
      <c r="F2" t="n">
        <v>75</v>
      </c>
    </row>
    <row r="3">
      <c r="A3" t="inlineStr">
        <is>
          <t>Weightage</t>
        </is>
      </c>
      <c r="C3" t="n">
        <v>30</v>
      </c>
      <c r="D3" t="n">
        <v>40</v>
      </c>
      <c r="E3" t="n">
        <v>15</v>
      </c>
      <c r="F3" t="n">
        <v>15</v>
      </c>
    </row>
    <row r="4">
      <c r="A4" t="inlineStr">
        <is>
          <t>1404CS94</t>
        </is>
      </c>
      <c r="B4" t="inlineStr">
        <is>
          <t>Sanjeet Kumar Nayak</t>
        </is>
      </c>
      <c r="C4" t="n">
        <v>100</v>
      </c>
      <c r="D4" t="n">
        <v>160</v>
      </c>
      <c r="E4" t="n">
        <v>50</v>
      </c>
      <c r="F4" t="n">
        <v>75</v>
      </c>
      <c r="G4" t="n">
        <v>100</v>
      </c>
      <c r="H4" t="inlineStr">
        <is>
          <t>AA</t>
        </is>
      </c>
    </row>
    <row r="5">
      <c r="A5" t="inlineStr">
        <is>
          <t>1404AI24</t>
        </is>
      </c>
      <c r="B5" t="inlineStr">
        <is>
          <t>Vivek Kushwaha</t>
        </is>
      </c>
      <c r="C5" t="n">
        <v>98</v>
      </c>
      <c r="D5" t="n">
        <v>145</v>
      </c>
      <c r="E5" t="n">
        <v>46</v>
      </c>
      <c r="F5" t="n">
        <v>73</v>
      </c>
      <c r="G5" t="n">
        <v>94.05</v>
      </c>
      <c r="H5" t="inlineStr">
        <is>
          <t>AA</t>
        </is>
      </c>
    </row>
    <row r="6">
      <c r="A6" t="inlineStr">
        <is>
          <t>1404CS87</t>
        </is>
      </c>
      <c r="B6" t="inlineStr">
        <is>
          <t>Prateek Saxena</t>
        </is>
      </c>
      <c r="C6" t="n">
        <v>97</v>
      </c>
      <c r="D6" t="n">
        <v>143</v>
      </c>
      <c r="E6" t="n">
        <v>37</v>
      </c>
      <c r="F6" t="n">
        <v>72</v>
      </c>
      <c r="G6" t="n">
        <v>90.34999999999999</v>
      </c>
      <c r="H6" t="inlineStr">
        <is>
          <t>AA</t>
        </is>
      </c>
    </row>
    <row r="7">
      <c r="A7" t="inlineStr">
        <is>
          <t>1404AI26</t>
        </is>
      </c>
      <c r="B7" t="inlineStr">
        <is>
          <t>Arjun Sankhala</t>
        </is>
      </c>
      <c r="C7" t="n">
        <v>97</v>
      </c>
      <c r="D7" t="n">
        <v>141</v>
      </c>
      <c r="E7" t="n">
        <v>48</v>
      </c>
      <c r="F7" t="n">
        <v>51</v>
      </c>
      <c r="G7" t="n">
        <v>88.95</v>
      </c>
      <c r="H7" t="inlineStr">
        <is>
          <t>AA</t>
        </is>
      </c>
    </row>
    <row r="8">
      <c r="A8" t="inlineStr">
        <is>
          <t>1404AI57</t>
        </is>
      </c>
      <c r="B8" t="inlineStr">
        <is>
          <t>Abhishek</t>
        </is>
      </c>
      <c r="C8" t="n">
        <v>72</v>
      </c>
      <c r="D8" t="n">
        <v>155</v>
      </c>
      <c r="E8" t="n">
        <v>40</v>
      </c>
      <c r="F8" t="n">
        <v>71</v>
      </c>
      <c r="G8" t="n">
        <v>86.55</v>
      </c>
      <c r="H8" t="inlineStr">
        <is>
          <t>AA</t>
        </is>
      </c>
    </row>
    <row r="9">
      <c r="A9" t="inlineStr">
        <is>
          <t>1404CS51</t>
        </is>
      </c>
      <c r="B9" t="inlineStr">
        <is>
          <t>Ananda Mazumder</t>
        </is>
      </c>
      <c r="C9" t="n">
        <v>97</v>
      </c>
      <c r="D9" t="n">
        <v>157</v>
      </c>
      <c r="E9" t="n">
        <v>37</v>
      </c>
      <c r="F9" t="n">
        <v>28</v>
      </c>
      <c r="G9" t="n">
        <v>85.04999999999998</v>
      </c>
      <c r="H9" t="inlineStr">
        <is>
          <t>AB</t>
        </is>
      </c>
    </row>
    <row r="10">
      <c r="A10" t="inlineStr">
        <is>
          <t>1404CS02</t>
        </is>
      </c>
      <c r="B10" t="inlineStr">
        <is>
          <t>Ajay Kumar Meena</t>
        </is>
      </c>
      <c r="C10" t="n">
        <v>96</v>
      </c>
      <c r="D10" t="n">
        <v>113</v>
      </c>
      <c r="E10" t="n">
        <v>47</v>
      </c>
      <c r="F10" t="n">
        <v>68</v>
      </c>
      <c r="G10" t="n">
        <v>84.74999999999999</v>
      </c>
      <c r="H10" t="inlineStr">
        <is>
          <t>AB</t>
        </is>
      </c>
    </row>
    <row r="11">
      <c r="A11" t="inlineStr">
        <is>
          <t>1404CS68</t>
        </is>
      </c>
      <c r="B11" t="inlineStr">
        <is>
          <t>Ashutosh Kumar</t>
        </is>
      </c>
      <c r="C11" t="n">
        <v>74</v>
      </c>
      <c r="D11" t="n">
        <v>145</v>
      </c>
      <c r="E11" t="n">
        <v>40</v>
      </c>
      <c r="F11" t="n">
        <v>62</v>
      </c>
      <c r="G11" t="n">
        <v>82.85000000000001</v>
      </c>
      <c r="H11" t="inlineStr">
        <is>
          <t>AB</t>
        </is>
      </c>
    </row>
    <row r="12">
      <c r="A12" t="inlineStr">
        <is>
          <t>1404AI56</t>
        </is>
      </c>
      <c r="B12" t="inlineStr">
        <is>
          <t>Mohammad Junaid Akhtar</t>
        </is>
      </c>
      <c r="C12" t="n">
        <v>95</v>
      </c>
      <c r="D12" t="n">
        <v>115</v>
      </c>
      <c r="E12" t="n">
        <v>39</v>
      </c>
      <c r="F12" t="n">
        <v>67</v>
      </c>
      <c r="G12" t="n">
        <v>82.35000000000001</v>
      </c>
      <c r="H12" t="inlineStr">
        <is>
          <t>AB</t>
        </is>
      </c>
    </row>
    <row r="13">
      <c r="A13" t="inlineStr">
        <is>
          <t>1404AI54</t>
        </is>
      </c>
      <c r="B13" t="inlineStr">
        <is>
          <t>Sudipta Acharya</t>
        </is>
      </c>
      <c r="C13" t="n">
        <v>90</v>
      </c>
      <c r="D13" t="n">
        <v>126</v>
      </c>
      <c r="E13" t="n">
        <v>41</v>
      </c>
      <c r="F13" t="n">
        <v>55</v>
      </c>
      <c r="G13" t="n">
        <v>81.8</v>
      </c>
      <c r="H13" t="inlineStr">
        <is>
          <t>AB</t>
        </is>
      </c>
    </row>
    <row r="14">
      <c r="A14" t="inlineStr">
        <is>
          <t>1404CS65</t>
        </is>
      </c>
      <c r="B14" t="inlineStr">
        <is>
          <t>Suvom Das</t>
        </is>
      </c>
      <c r="C14" t="n">
        <v>56</v>
      </c>
      <c r="D14" t="n">
        <v>141</v>
      </c>
      <c r="E14" t="n">
        <v>49</v>
      </c>
      <c r="F14" t="n">
        <v>71</v>
      </c>
      <c r="G14" t="n">
        <v>80.95</v>
      </c>
      <c r="H14" t="inlineStr">
        <is>
          <t>AB</t>
        </is>
      </c>
    </row>
    <row r="15">
      <c r="A15" t="inlineStr">
        <is>
          <t>1404CS95</t>
        </is>
      </c>
      <c r="B15" t="inlineStr">
        <is>
          <t>Vivek Nakum</t>
        </is>
      </c>
      <c r="C15" t="n">
        <v>76</v>
      </c>
      <c r="D15" t="n">
        <v>124</v>
      </c>
      <c r="E15" t="n">
        <v>40</v>
      </c>
      <c r="F15" t="n">
        <v>74</v>
      </c>
      <c r="G15" t="n">
        <v>80.59999999999999</v>
      </c>
      <c r="H15" t="inlineStr">
        <is>
          <t>AB</t>
        </is>
      </c>
    </row>
    <row r="16">
      <c r="A16" t="inlineStr">
        <is>
          <t>1404CS88</t>
        </is>
      </c>
      <c r="B16" t="inlineStr">
        <is>
          <t>Ashish Kumar Singh</t>
        </is>
      </c>
      <c r="C16" t="n">
        <v>99</v>
      </c>
      <c r="D16" t="n">
        <v>113</v>
      </c>
      <c r="E16" t="n">
        <v>49</v>
      </c>
      <c r="F16" t="n">
        <v>39</v>
      </c>
      <c r="G16" t="n">
        <v>80.45</v>
      </c>
      <c r="H16" t="inlineStr">
        <is>
          <t>AB</t>
        </is>
      </c>
    </row>
    <row r="17">
      <c r="A17" t="inlineStr">
        <is>
          <t>1404CS13</t>
        </is>
      </c>
      <c r="B17" t="inlineStr">
        <is>
          <t>Saikat Sarkar</t>
        </is>
      </c>
      <c r="C17" t="n">
        <v>70</v>
      </c>
      <c r="D17" t="n">
        <v>157</v>
      </c>
      <c r="E17" t="n">
        <v>30</v>
      </c>
      <c r="F17" t="n">
        <v>51</v>
      </c>
      <c r="G17" t="n">
        <v>79.45</v>
      </c>
      <c r="H17" t="inlineStr">
        <is>
          <t>AB</t>
        </is>
      </c>
    </row>
    <row r="18">
      <c r="A18" t="inlineStr">
        <is>
          <t>1404CS34</t>
        </is>
      </c>
      <c r="B18" t="inlineStr">
        <is>
          <t>Vundela Harsha Vardhan Reddy</t>
        </is>
      </c>
      <c r="C18" t="n">
        <v>98</v>
      </c>
      <c r="D18" t="n">
        <v>111</v>
      </c>
      <c r="E18" t="n">
        <v>44</v>
      </c>
      <c r="F18" t="n">
        <v>42</v>
      </c>
      <c r="G18" t="n">
        <v>78.75</v>
      </c>
      <c r="H18" t="inlineStr">
        <is>
          <t>AB</t>
        </is>
      </c>
    </row>
    <row r="19">
      <c r="A19" t="inlineStr">
        <is>
          <t>1404CS54</t>
        </is>
      </c>
      <c r="B19" t="inlineStr">
        <is>
          <t>Nilesh Chakraborty</t>
        </is>
      </c>
      <c r="C19" t="n">
        <v>90</v>
      </c>
      <c r="D19" t="n">
        <v>124</v>
      </c>
      <c r="E19" t="n">
        <v>31</v>
      </c>
      <c r="F19" t="n">
        <v>51</v>
      </c>
      <c r="G19" t="n">
        <v>77.5</v>
      </c>
      <c r="H19" t="inlineStr">
        <is>
          <t>AB</t>
        </is>
      </c>
    </row>
    <row r="20">
      <c r="A20" t="inlineStr">
        <is>
          <t>1404CS32</t>
        </is>
      </c>
      <c r="B20" t="inlineStr">
        <is>
          <t>Ayush Mishra</t>
        </is>
      </c>
      <c r="C20" t="n">
        <v>85</v>
      </c>
      <c r="D20" t="n">
        <v>102</v>
      </c>
      <c r="E20" t="n">
        <v>48</v>
      </c>
      <c r="F20" t="n">
        <v>54</v>
      </c>
      <c r="G20" t="n">
        <v>76.2</v>
      </c>
      <c r="H20" t="inlineStr">
        <is>
          <t>AB</t>
        </is>
      </c>
    </row>
    <row r="21">
      <c r="A21" t="inlineStr">
        <is>
          <t>1404AI51</t>
        </is>
      </c>
      <c r="B21" t="inlineStr">
        <is>
          <t>Chirag Wadhera</t>
        </is>
      </c>
      <c r="C21" t="n">
        <v>50</v>
      </c>
      <c r="D21" t="n">
        <v>155</v>
      </c>
      <c r="E21" t="n">
        <v>34</v>
      </c>
      <c r="F21" t="n">
        <v>58</v>
      </c>
      <c r="G21" t="n">
        <v>75.55</v>
      </c>
      <c r="H21" t="inlineStr">
        <is>
          <t>AB</t>
        </is>
      </c>
    </row>
    <row r="22">
      <c r="A22" t="inlineStr">
        <is>
          <t>1404CS19</t>
        </is>
      </c>
      <c r="B22" t="inlineStr">
        <is>
          <t>Moolchandra Mridul</t>
        </is>
      </c>
      <c r="C22" t="n">
        <v>54</v>
      </c>
      <c r="D22" t="n">
        <v>157</v>
      </c>
      <c r="E22" t="n">
        <v>46</v>
      </c>
      <c r="F22" t="n">
        <v>31</v>
      </c>
      <c r="G22" t="n">
        <v>75.45</v>
      </c>
      <c r="H22" t="inlineStr">
        <is>
          <t>AB</t>
        </is>
      </c>
    </row>
    <row r="23">
      <c r="A23" t="inlineStr">
        <is>
          <t>1404CS16</t>
        </is>
      </c>
      <c r="B23" t="inlineStr">
        <is>
          <t>Gopal Kumar</t>
        </is>
      </c>
      <c r="C23" t="n">
        <v>81</v>
      </c>
      <c r="D23" t="n">
        <v>121</v>
      </c>
      <c r="E23" t="n">
        <v>48</v>
      </c>
      <c r="F23" t="n">
        <v>29</v>
      </c>
      <c r="G23" t="n">
        <v>74.75</v>
      </c>
      <c r="H23" t="inlineStr">
        <is>
          <t>AB</t>
        </is>
      </c>
    </row>
    <row r="24">
      <c r="A24" t="inlineStr">
        <is>
          <t>1404CS97</t>
        </is>
      </c>
      <c r="B24" t="inlineStr">
        <is>
          <t>Manisha</t>
        </is>
      </c>
      <c r="C24" t="n">
        <v>81</v>
      </c>
      <c r="D24" t="n">
        <v>121</v>
      </c>
      <c r="E24" t="n">
        <v>48</v>
      </c>
      <c r="F24" t="n">
        <v>29</v>
      </c>
      <c r="G24" t="n">
        <v>74.75</v>
      </c>
      <c r="H24" t="inlineStr">
        <is>
          <t>BB</t>
        </is>
      </c>
    </row>
    <row r="25">
      <c r="A25" t="inlineStr">
        <is>
          <t>1404CS59</t>
        </is>
      </c>
      <c r="B25" t="inlineStr">
        <is>
          <t>Mukesh Kumar</t>
        </is>
      </c>
      <c r="C25" t="n">
        <v>80</v>
      </c>
      <c r="D25" t="n">
        <v>125</v>
      </c>
      <c r="E25" t="n">
        <v>45</v>
      </c>
      <c r="F25" t="n">
        <v>30</v>
      </c>
      <c r="G25" t="n">
        <v>74.75</v>
      </c>
      <c r="H25" t="inlineStr">
        <is>
          <t>BB</t>
        </is>
      </c>
    </row>
    <row r="26">
      <c r="A26" t="inlineStr">
        <is>
          <t>1404CS96</t>
        </is>
      </c>
      <c r="B26" t="inlineStr">
        <is>
          <t>Akash Yada</t>
        </is>
      </c>
      <c r="C26" t="n">
        <v>81</v>
      </c>
      <c r="D26" t="n">
        <v>121</v>
      </c>
      <c r="E26" t="n">
        <v>48</v>
      </c>
      <c r="F26" t="n">
        <v>29</v>
      </c>
      <c r="G26" t="n">
        <v>74.75</v>
      </c>
      <c r="H26" t="inlineStr">
        <is>
          <t>BB</t>
        </is>
      </c>
    </row>
    <row r="27">
      <c r="A27" t="inlineStr">
        <is>
          <t>1404AI10</t>
        </is>
      </c>
      <c r="B27" t="inlineStr">
        <is>
          <t>Akhil Jain</t>
        </is>
      </c>
      <c r="C27" t="n">
        <v>86</v>
      </c>
      <c r="D27" t="n">
        <v>104</v>
      </c>
      <c r="E27" t="n">
        <v>35</v>
      </c>
      <c r="F27" t="n">
        <v>60</v>
      </c>
      <c r="G27" t="n">
        <v>74.3</v>
      </c>
      <c r="H27" t="inlineStr">
        <is>
          <t>BB</t>
        </is>
      </c>
    </row>
    <row r="28">
      <c r="A28" t="inlineStr">
        <is>
          <t>1404CS43</t>
        </is>
      </c>
      <c r="B28" t="inlineStr">
        <is>
          <t>Abhishek Kumar</t>
        </is>
      </c>
      <c r="C28" t="n">
        <v>90</v>
      </c>
      <c r="D28" t="n">
        <v>129</v>
      </c>
      <c r="E28" t="n">
        <v>26</v>
      </c>
      <c r="F28" t="n">
        <v>35</v>
      </c>
      <c r="G28" t="n">
        <v>74.05</v>
      </c>
      <c r="H28" t="inlineStr">
        <is>
          <t>BB</t>
        </is>
      </c>
    </row>
    <row r="29">
      <c r="A29" t="inlineStr">
        <is>
          <t>1404AI42</t>
        </is>
      </c>
      <c r="B29" t="inlineStr">
        <is>
          <t>Jai Tatia</t>
        </is>
      </c>
      <c r="C29" t="n">
        <v>91</v>
      </c>
      <c r="D29" t="n">
        <v>110</v>
      </c>
      <c r="E29" t="n">
        <v>28</v>
      </c>
      <c r="F29" t="n">
        <v>54</v>
      </c>
      <c r="G29" t="n">
        <v>74</v>
      </c>
      <c r="H29" t="inlineStr">
        <is>
          <t>BB</t>
        </is>
      </c>
    </row>
    <row r="30">
      <c r="A30" t="inlineStr">
        <is>
          <t>1404AI35</t>
        </is>
      </c>
      <c r="B30" t="inlineStr">
        <is>
          <t>Ashish Raj</t>
        </is>
      </c>
      <c r="C30" t="n">
        <v>58</v>
      </c>
      <c r="D30" t="n">
        <v>126</v>
      </c>
      <c r="E30" t="n">
        <v>35</v>
      </c>
      <c r="F30" t="n">
        <v>70</v>
      </c>
      <c r="G30" t="n">
        <v>73.40000000000001</v>
      </c>
      <c r="H30" t="inlineStr">
        <is>
          <t>BB</t>
        </is>
      </c>
    </row>
    <row r="31">
      <c r="A31" t="inlineStr">
        <is>
          <t>1404CS55</t>
        </is>
      </c>
      <c r="B31" t="inlineStr">
        <is>
          <t>Ajit Singh</t>
        </is>
      </c>
      <c r="C31" t="n">
        <v>82</v>
      </c>
      <c r="D31" t="n">
        <v>139</v>
      </c>
      <c r="E31" t="n">
        <v>15</v>
      </c>
      <c r="F31" t="n">
        <v>46</v>
      </c>
      <c r="G31" t="n">
        <v>73.05</v>
      </c>
      <c r="H31" t="inlineStr">
        <is>
          <t>BB</t>
        </is>
      </c>
    </row>
    <row r="32">
      <c r="A32" t="inlineStr">
        <is>
          <t>1404CS38</t>
        </is>
      </c>
      <c r="B32" t="inlineStr">
        <is>
          <t>Nerella Jona Solomon</t>
        </is>
      </c>
      <c r="C32" t="n">
        <v>87</v>
      </c>
      <c r="D32" t="n">
        <v>98</v>
      </c>
      <c r="E32" t="n">
        <v>38</v>
      </c>
      <c r="F32" t="n">
        <v>50</v>
      </c>
      <c r="G32" t="n">
        <v>72</v>
      </c>
      <c r="H32" t="inlineStr">
        <is>
          <t>BB</t>
        </is>
      </c>
    </row>
    <row r="33">
      <c r="A33" t="inlineStr">
        <is>
          <t>1404AI43</t>
        </is>
      </c>
      <c r="B33" t="inlineStr">
        <is>
          <t>Nilotpal</t>
        </is>
      </c>
      <c r="C33" t="n">
        <v>85</v>
      </c>
      <c r="D33" t="n">
        <v>113</v>
      </c>
      <c r="E33" t="n">
        <v>24</v>
      </c>
      <c r="F33" t="n">
        <v>53</v>
      </c>
      <c r="G33" t="n">
        <v>71.55</v>
      </c>
      <c r="H33" t="inlineStr">
        <is>
          <t>BB</t>
        </is>
      </c>
    </row>
    <row r="34">
      <c r="A34" t="inlineStr">
        <is>
          <t>1404CS33</t>
        </is>
      </c>
      <c r="B34" t="inlineStr">
        <is>
          <t>Abdul Rauf Khan</t>
        </is>
      </c>
      <c r="C34" t="n">
        <v>95</v>
      </c>
      <c r="D34" t="n">
        <v>103</v>
      </c>
      <c r="E34" t="n">
        <v>10</v>
      </c>
      <c r="F34" t="n">
        <v>71</v>
      </c>
      <c r="G34" t="n">
        <v>71.45</v>
      </c>
      <c r="H34" t="inlineStr">
        <is>
          <t>BB</t>
        </is>
      </c>
    </row>
    <row r="35">
      <c r="A35" t="inlineStr">
        <is>
          <t>1404AI30</t>
        </is>
      </c>
      <c r="B35" t="inlineStr">
        <is>
          <t>Shinku</t>
        </is>
      </c>
      <c r="C35" t="n">
        <v>46</v>
      </c>
      <c r="D35" t="n">
        <v>147</v>
      </c>
      <c r="E35" t="n">
        <v>39</v>
      </c>
      <c r="F35" t="n">
        <v>45</v>
      </c>
      <c r="G35" t="n">
        <v>71.25</v>
      </c>
      <c r="H35" t="inlineStr">
        <is>
          <t>BB</t>
        </is>
      </c>
    </row>
    <row r="36">
      <c r="A36" t="inlineStr">
        <is>
          <t>1404CS86</t>
        </is>
      </c>
      <c r="B36" t="inlineStr">
        <is>
          <t>Mukesh Kumar Bheel</t>
        </is>
      </c>
      <c r="C36" t="n">
        <v>80</v>
      </c>
      <c r="D36" t="n">
        <v>124</v>
      </c>
      <c r="E36" t="n">
        <v>38</v>
      </c>
      <c r="F36" t="n">
        <v>23</v>
      </c>
      <c r="G36" t="n">
        <v>71</v>
      </c>
      <c r="H36" t="inlineStr">
        <is>
          <t>BB</t>
        </is>
      </c>
    </row>
    <row r="37">
      <c r="A37" t="inlineStr">
        <is>
          <t>1404CS23</t>
        </is>
      </c>
      <c r="B37" t="inlineStr">
        <is>
          <t>Debajyoty Banik</t>
        </is>
      </c>
      <c r="C37" t="n">
        <v>85</v>
      </c>
      <c r="D37" t="n">
        <v>114</v>
      </c>
      <c r="E37" t="n">
        <v>49</v>
      </c>
      <c r="F37" t="n">
        <v>11</v>
      </c>
      <c r="G37" t="n">
        <v>70.90000000000001</v>
      </c>
      <c r="H37" t="inlineStr">
        <is>
          <t>BB</t>
        </is>
      </c>
    </row>
    <row r="38">
      <c r="A38" t="inlineStr">
        <is>
          <t>1404CS42</t>
        </is>
      </c>
      <c r="B38" t="inlineStr">
        <is>
          <t>Vijay Kumar</t>
        </is>
      </c>
      <c r="C38" t="n">
        <v>64</v>
      </c>
      <c r="D38" t="n">
        <v>129</v>
      </c>
      <c r="E38" t="n">
        <v>24</v>
      </c>
      <c r="F38" t="n">
        <v>59</v>
      </c>
      <c r="G38" t="n">
        <v>70.45</v>
      </c>
      <c r="H38" t="inlineStr">
        <is>
          <t>BB</t>
        </is>
      </c>
    </row>
    <row r="39">
      <c r="A39" t="inlineStr">
        <is>
          <t>1404CS12</t>
        </is>
      </c>
      <c r="B39" t="inlineStr">
        <is>
          <t>Angshuman Jana</t>
        </is>
      </c>
      <c r="C39" t="n">
        <v>75</v>
      </c>
      <c r="D39" t="n">
        <v>123</v>
      </c>
      <c r="E39" t="n">
        <v>20</v>
      </c>
      <c r="F39" t="n">
        <v>55</v>
      </c>
      <c r="G39" t="n">
        <v>70.25</v>
      </c>
      <c r="H39" t="inlineStr">
        <is>
          <t>BB</t>
        </is>
      </c>
    </row>
    <row r="40">
      <c r="A40" t="inlineStr">
        <is>
          <t>1404CS91</t>
        </is>
      </c>
      <c r="B40" t="inlineStr">
        <is>
          <t>Sahil Mansoori</t>
        </is>
      </c>
      <c r="C40" t="n">
        <v>99</v>
      </c>
      <c r="D40" t="n">
        <v>53</v>
      </c>
      <c r="E40" t="n">
        <v>43</v>
      </c>
      <c r="F40" t="n">
        <v>69</v>
      </c>
      <c r="G40" t="n">
        <v>69.65000000000001</v>
      </c>
      <c r="H40" t="inlineStr">
        <is>
          <t>BB</t>
        </is>
      </c>
    </row>
    <row r="41">
      <c r="A41" t="inlineStr">
        <is>
          <t>1404AI40</t>
        </is>
      </c>
      <c r="B41" t="inlineStr">
        <is>
          <t>Shweta</t>
        </is>
      </c>
      <c r="C41" t="n">
        <v>80</v>
      </c>
      <c r="D41" t="n">
        <v>118</v>
      </c>
      <c r="E41" t="n">
        <v>39</v>
      </c>
      <c r="F41" t="n">
        <v>22</v>
      </c>
      <c r="G41" t="n">
        <v>69.60000000000001</v>
      </c>
      <c r="H41" t="inlineStr">
        <is>
          <t>BB</t>
        </is>
      </c>
    </row>
    <row r="42">
      <c r="A42" t="inlineStr">
        <is>
          <t>1404AI21</t>
        </is>
      </c>
      <c r="B42" t="inlineStr">
        <is>
          <t>Pranav Mutharia</t>
        </is>
      </c>
      <c r="C42" t="n">
        <v>23</v>
      </c>
      <c r="D42" t="n">
        <v>159</v>
      </c>
      <c r="E42" t="n">
        <v>35</v>
      </c>
      <c r="F42" t="n">
        <v>62</v>
      </c>
      <c r="G42" t="n">
        <v>69.55</v>
      </c>
      <c r="H42" t="inlineStr">
        <is>
          <t>BB</t>
        </is>
      </c>
    </row>
    <row r="43">
      <c r="A43" t="inlineStr">
        <is>
          <t>1404CS06</t>
        </is>
      </c>
      <c r="B43" t="inlineStr">
        <is>
          <t>Abhishek Agrawal</t>
        </is>
      </c>
      <c r="C43" t="n">
        <v>76</v>
      </c>
      <c r="D43" t="n">
        <v>119</v>
      </c>
      <c r="E43" t="n">
        <v>36</v>
      </c>
      <c r="F43" t="n">
        <v>30</v>
      </c>
      <c r="G43" t="n">
        <v>69.34999999999999</v>
      </c>
      <c r="H43" t="inlineStr">
        <is>
          <t>BB</t>
        </is>
      </c>
    </row>
    <row r="44">
      <c r="A44" t="inlineStr">
        <is>
          <t>1404AI02</t>
        </is>
      </c>
      <c r="B44" t="inlineStr">
        <is>
          <t>Pankaj Kumar</t>
        </is>
      </c>
      <c r="C44" t="n">
        <v>85</v>
      </c>
      <c r="D44" t="n">
        <v>122</v>
      </c>
      <c r="E44" t="n">
        <v>21</v>
      </c>
      <c r="F44" t="n">
        <v>31</v>
      </c>
      <c r="G44" t="n">
        <v>68.5</v>
      </c>
      <c r="H44" t="inlineStr">
        <is>
          <t>BB</t>
        </is>
      </c>
    </row>
    <row r="45">
      <c r="A45" t="inlineStr">
        <is>
          <t>1404CS93</t>
        </is>
      </c>
      <c r="B45" t="inlineStr">
        <is>
          <t>Aman Kumar</t>
        </is>
      </c>
      <c r="C45" t="n">
        <v>97</v>
      </c>
      <c r="D45" t="n">
        <v>58</v>
      </c>
      <c r="E45" t="n">
        <v>42</v>
      </c>
      <c r="F45" t="n">
        <v>58</v>
      </c>
      <c r="G45" t="n">
        <v>67.8</v>
      </c>
      <c r="H45" t="inlineStr">
        <is>
          <t>BB</t>
        </is>
      </c>
    </row>
    <row r="46">
      <c r="A46" t="inlineStr">
        <is>
          <t>1404CS20</t>
        </is>
      </c>
      <c r="B46" t="inlineStr">
        <is>
          <t>Kumari Sweta</t>
        </is>
      </c>
      <c r="C46" t="n">
        <v>70</v>
      </c>
      <c r="D46" t="n">
        <v>130</v>
      </c>
      <c r="E46" t="n">
        <v>25</v>
      </c>
      <c r="F46" t="n">
        <v>34</v>
      </c>
      <c r="G46" t="n">
        <v>67.8</v>
      </c>
      <c r="H46" t="inlineStr">
        <is>
          <t>BB</t>
        </is>
      </c>
    </row>
    <row r="47">
      <c r="A47" t="inlineStr">
        <is>
          <t>1404CS01</t>
        </is>
      </c>
      <c r="B47" t="inlineStr">
        <is>
          <t>Pedgaonkar Rushikesh Shamsundar</t>
        </is>
      </c>
      <c r="C47" t="n">
        <v>66</v>
      </c>
      <c r="D47" t="n">
        <v>119</v>
      </c>
      <c r="E47" t="n">
        <v>32</v>
      </c>
      <c r="F47" t="n">
        <v>42</v>
      </c>
      <c r="G47" t="n">
        <v>67.55</v>
      </c>
      <c r="H47" t="inlineStr">
        <is>
          <t>BB</t>
        </is>
      </c>
    </row>
    <row r="48">
      <c r="A48" t="inlineStr">
        <is>
          <t>1404CS67</t>
        </is>
      </c>
      <c r="B48" t="inlineStr">
        <is>
          <t>T Chaithanya Reddy</t>
        </is>
      </c>
      <c r="C48" t="n">
        <v>85</v>
      </c>
      <c r="D48" t="n">
        <v>86</v>
      </c>
      <c r="E48" t="n">
        <v>43</v>
      </c>
      <c r="F48" t="n">
        <v>37</v>
      </c>
      <c r="G48" t="n">
        <v>67.3</v>
      </c>
      <c r="H48" t="inlineStr">
        <is>
          <t>BB</t>
        </is>
      </c>
    </row>
    <row r="49">
      <c r="A49" t="inlineStr">
        <is>
          <t>1404CS61</t>
        </is>
      </c>
      <c r="B49" t="inlineStr">
        <is>
          <t>Pradeep Kumar</t>
        </is>
      </c>
      <c r="C49" t="n">
        <v>62</v>
      </c>
      <c r="D49" t="n">
        <v>98</v>
      </c>
      <c r="E49" t="n">
        <v>44</v>
      </c>
      <c r="F49" t="n">
        <v>54</v>
      </c>
      <c r="G49" t="n">
        <v>67.09999999999999</v>
      </c>
      <c r="H49" t="inlineStr">
        <is>
          <t>BB</t>
        </is>
      </c>
    </row>
    <row r="50">
      <c r="A50" t="inlineStr">
        <is>
          <t>1404AI41</t>
        </is>
      </c>
      <c r="B50" t="inlineStr">
        <is>
          <t>Kshitij Susheel Jauhri</t>
        </is>
      </c>
      <c r="C50" t="n">
        <v>74</v>
      </c>
      <c r="D50" t="n">
        <v>126</v>
      </c>
      <c r="E50" t="n">
        <v>22</v>
      </c>
      <c r="F50" t="n">
        <v>32</v>
      </c>
      <c r="G50" t="n">
        <v>66.7</v>
      </c>
      <c r="H50" t="inlineStr">
        <is>
          <t>BC</t>
        </is>
      </c>
    </row>
    <row r="51">
      <c r="A51" t="inlineStr">
        <is>
          <t>1404AI53</t>
        </is>
      </c>
      <c r="B51" t="inlineStr">
        <is>
          <t>Ayush Sharma</t>
        </is>
      </c>
      <c r="C51" t="n">
        <v>26</v>
      </c>
      <c r="D51" t="n">
        <v>150</v>
      </c>
      <c r="E51" t="n">
        <v>38</v>
      </c>
      <c r="F51" t="n">
        <v>50</v>
      </c>
      <c r="G51" t="n">
        <v>66.69999999999999</v>
      </c>
      <c r="H51" t="inlineStr">
        <is>
          <t>BC</t>
        </is>
      </c>
    </row>
    <row r="52">
      <c r="A52" t="inlineStr">
        <is>
          <t>1404CS53</t>
        </is>
      </c>
      <c r="B52" t="inlineStr">
        <is>
          <t>Md Asif Hasan</t>
        </is>
      </c>
      <c r="C52" t="n">
        <v>91</v>
      </c>
      <c r="D52" t="n">
        <v>107</v>
      </c>
      <c r="E52" t="n">
        <v>16</v>
      </c>
      <c r="F52" t="n">
        <v>39</v>
      </c>
      <c r="G52" t="n">
        <v>66.64999999999999</v>
      </c>
      <c r="H52" t="inlineStr">
        <is>
          <t>BC</t>
        </is>
      </c>
    </row>
    <row r="53">
      <c r="A53" t="inlineStr">
        <is>
          <t>1404AI28</t>
        </is>
      </c>
      <c r="B53" t="inlineStr">
        <is>
          <t>Vijay Yadav</t>
        </is>
      </c>
      <c r="C53" t="n">
        <v>61</v>
      </c>
      <c r="D53" t="n">
        <v>91</v>
      </c>
      <c r="E53" t="n">
        <v>34</v>
      </c>
      <c r="F53" t="n">
        <v>74</v>
      </c>
      <c r="G53" t="n">
        <v>66.05</v>
      </c>
      <c r="H53" t="inlineStr">
        <is>
          <t>BC</t>
        </is>
      </c>
    </row>
    <row r="54">
      <c r="A54" t="inlineStr">
        <is>
          <t>1404AI09</t>
        </is>
      </c>
      <c r="B54" t="inlineStr">
        <is>
          <t>Avinash Kumar</t>
        </is>
      </c>
      <c r="C54" t="n">
        <v>63</v>
      </c>
      <c r="D54" t="n">
        <v>134</v>
      </c>
      <c r="E54" t="n">
        <v>24</v>
      </c>
      <c r="F54" t="n">
        <v>32</v>
      </c>
      <c r="G54" t="n">
        <v>66</v>
      </c>
      <c r="H54" t="inlineStr">
        <is>
          <t>BC</t>
        </is>
      </c>
    </row>
    <row r="55">
      <c r="A55" t="inlineStr">
        <is>
          <t>1404CS17</t>
        </is>
      </c>
      <c r="B55" t="inlineStr">
        <is>
          <t>Syed Arbaaz Qureshi</t>
        </is>
      </c>
      <c r="C55" t="n">
        <v>44</v>
      </c>
      <c r="D55" t="n">
        <v>137</v>
      </c>
      <c r="E55" t="n">
        <v>25</v>
      </c>
      <c r="F55" t="n">
        <v>54</v>
      </c>
      <c r="G55" t="n">
        <v>65.75</v>
      </c>
      <c r="H55" t="inlineStr">
        <is>
          <t>BC</t>
        </is>
      </c>
    </row>
    <row r="56">
      <c r="A56" t="inlineStr">
        <is>
          <t>1404AI04</t>
        </is>
      </c>
      <c r="B56" t="inlineStr">
        <is>
          <t>Jaishree Mayank</t>
        </is>
      </c>
      <c r="C56" t="n">
        <v>80</v>
      </c>
      <c r="D56" t="n">
        <v>139</v>
      </c>
      <c r="E56" t="n">
        <v>17</v>
      </c>
      <c r="F56" t="n">
        <v>9</v>
      </c>
      <c r="G56" t="n">
        <v>65.65000000000001</v>
      </c>
      <c r="H56" t="inlineStr">
        <is>
          <t>BC</t>
        </is>
      </c>
    </row>
    <row r="57">
      <c r="A57" t="inlineStr">
        <is>
          <t>1404CS08</t>
        </is>
      </c>
      <c r="B57" t="inlineStr">
        <is>
          <t>Korra Ravinder</t>
        </is>
      </c>
      <c r="C57" t="n">
        <v>34</v>
      </c>
      <c r="D57" t="n">
        <v>136</v>
      </c>
      <c r="E57" t="n">
        <v>32</v>
      </c>
      <c r="F57" t="n">
        <v>58</v>
      </c>
      <c r="G57" t="n">
        <v>65.40000000000001</v>
      </c>
      <c r="H57" t="inlineStr">
        <is>
          <t>BC</t>
        </is>
      </c>
    </row>
    <row r="58">
      <c r="A58" t="inlineStr">
        <is>
          <t>1404CS04</t>
        </is>
      </c>
      <c r="B58" t="inlineStr">
        <is>
          <t>Lavudya Santhosh Kumar</t>
        </is>
      </c>
      <c r="C58" t="n">
        <v>42</v>
      </c>
      <c r="D58" t="n">
        <v>130</v>
      </c>
      <c r="E58" t="n">
        <v>44</v>
      </c>
      <c r="F58" t="n">
        <v>35</v>
      </c>
      <c r="G58" t="n">
        <v>65.3</v>
      </c>
      <c r="H58" t="inlineStr">
        <is>
          <t>BC</t>
        </is>
      </c>
    </row>
    <row r="59">
      <c r="A59" t="inlineStr">
        <is>
          <t>1404AI20</t>
        </is>
      </c>
      <c r="B59" t="inlineStr">
        <is>
          <t>Rishabh Yadav</t>
        </is>
      </c>
      <c r="C59" t="n">
        <v>99</v>
      </c>
      <c r="D59" t="n">
        <v>81</v>
      </c>
      <c r="E59" t="n">
        <v>27</v>
      </c>
      <c r="F59" t="n">
        <v>35</v>
      </c>
      <c r="G59" t="n">
        <v>65.05000000000001</v>
      </c>
      <c r="H59" t="inlineStr">
        <is>
          <t>BC</t>
        </is>
      </c>
    </row>
    <row r="60">
      <c r="A60" t="inlineStr">
        <is>
          <t>1404CS03</t>
        </is>
      </c>
      <c r="B60" t="inlineStr">
        <is>
          <t>Vinay Kumar Trivedi</t>
        </is>
      </c>
      <c r="C60" t="n">
        <v>75</v>
      </c>
      <c r="D60" t="n">
        <v>121</v>
      </c>
      <c r="E60" t="n">
        <v>36</v>
      </c>
      <c r="F60" t="n">
        <v>6</v>
      </c>
      <c r="G60" t="n">
        <v>64.75</v>
      </c>
      <c r="H60" t="inlineStr">
        <is>
          <t>BC</t>
        </is>
      </c>
    </row>
    <row r="61">
      <c r="A61" t="inlineStr">
        <is>
          <t>1404CS31</t>
        </is>
      </c>
      <c r="B61" t="inlineStr">
        <is>
          <t>Abhishek Kumar</t>
        </is>
      </c>
      <c r="C61" t="n">
        <v>26</v>
      </c>
      <c r="D61" t="n">
        <v>132</v>
      </c>
      <c r="E61" t="n">
        <v>41</v>
      </c>
      <c r="F61" t="n">
        <v>58</v>
      </c>
      <c r="G61" t="n">
        <v>64.69999999999999</v>
      </c>
      <c r="H61" t="inlineStr">
        <is>
          <t>BC</t>
        </is>
      </c>
    </row>
    <row r="62">
      <c r="A62" t="inlineStr">
        <is>
          <t>1404AI34</t>
        </is>
      </c>
      <c r="B62" t="inlineStr">
        <is>
          <t>Dasaradhi Chandra Vadhan</t>
        </is>
      </c>
      <c r="C62" t="n">
        <v>92</v>
      </c>
      <c r="D62" t="n">
        <v>74</v>
      </c>
      <c r="E62" t="n">
        <v>21</v>
      </c>
      <c r="F62" t="n">
        <v>61</v>
      </c>
      <c r="G62" t="n">
        <v>64.59999999999999</v>
      </c>
      <c r="H62" t="inlineStr">
        <is>
          <t>BC</t>
        </is>
      </c>
    </row>
    <row r="63">
      <c r="A63" t="inlineStr">
        <is>
          <t>1404CS07</t>
        </is>
      </c>
      <c r="B63" t="inlineStr">
        <is>
          <t>Chethireddy Pranay Teja Reddy</t>
        </is>
      </c>
      <c r="C63" t="n">
        <v>75</v>
      </c>
      <c r="D63" t="n">
        <v>128</v>
      </c>
      <c r="E63" t="n">
        <v>24</v>
      </c>
      <c r="F63" t="n">
        <v>13</v>
      </c>
      <c r="G63" t="n">
        <v>64.3</v>
      </c>
      <c r="H63" t="inlineStr">
        <is>
          <t>BC</t>
        </is>
      </c>
    </row>
    <row r="64">
      <c r="A64" t="inlineStr">
        <is>
          <t>1404CS29</t>
        </is>
      </c>
      <c r="B64" t="inlineStr">
        <is>
          <t>Sapana Rani</t>
        </is>
      </c>
      <c r="C64" t="n">
        <v>95</v>
      </c>
      <c r="D64" t="n">
        <v>105</v>
      </c>
      <c r="E64" t="n">
        <v>31</v>
      </c>
      <c r="F64" t="n">
        <v>1</v>
      </c>
      <c r="G64" t="n">
        <v>64.25</v>
      </c>
      <c r="H64" t="inlineStr">
        <is>
          <t>BC</t>
        </is>
      </c>
    </row>
    <row r="65">
      <c r="A65" t="inlineStr">
        <is>
          <t>1404CS92</t>
        </is>
      </c>
      <c r="B65" t="inlineStr">
        <is>
          <t>Nitin Sharma</t>
        </is>
      </c>
      <c r="C65" t="n">
        <v>98</v>
      </c>
      <c r="D65" t="n">
        <v>46</v>
      </c>
      <c r="E65" t="n">
        <v>33</v>
      </c>
      <c r="F65" t="n">
        <v>66</v>
      </c>
      <c r="G65" t="n">
        <v>64</v>
      </c>
      <c r="H65" t="inlineStr">
        <is>
          <t>BC</t>
        </is>
      </c>
    </row>
    <row r="66">
      <c r="A66" t="inlineStr">
        <is>
          <t>1404CS39</t>
        </is>
      </c>
      <c r="B66" t="inlineStr">
        <is>
          <t>Amit Kumar</t>
        </is>
      </c>
      <c r="C66" t="n">
        <v>55</v>
      </c>
      <c r="D66" t="n">
        <v>112</v>
      </c>
      <c r="E66" t="n">
        <v>30</v>
      </c>
      <c r="F66" t="n">
        <v>50</v>
      </c>
      <c r="G66" t="n">
        <v>63.5</v>
      </c>
      <c r="H66" t="inlineStr">
        <is>
          <t>BC</t>
        </is>
      </c>
    </row>
    <row r="67">
      <c r="A67" t="inlineStr">
        <is>
          <t>1404CS14</t>
        </is>
      </c>
      <c r="B67" t="inlineStr">
        <is>
          <t>Shashwat Tiwari</t>
        </is>
      </c>
      <c r="C67" t="n">
        <v>35</v>
      </c>
      <c r="D67" t="n">
        <v>155</v>
      </c>
      <c r="E67" t="n">
        <v>26</v>
      </c>
      <c r="F67" t="n">
        <v>32</v>
      </c>
      <c r="G67" t="n">
        <v>63.45</v>
      </c>
      <c r="H67" t="inlineStr">
        <is>
          <t>BC</t>
        </is>
      </c>
    </row>
    <row r="68">
      <c r="A68" t="inlineStr">
        <is>
          <t>1404CS46</t>
        </is>
      </c>
      <c r="B68" t="inlineStr">
        <is>
          <t>Nimmala Pavan Kalyan</t>
        </is>
      </c>
      <c r="C68" t="n">
        <v>77</v>
      </c>
      <c r="D68" t="n">
        <v>125</v>
      </c>
      <c r="E68" t="n">
        <v>24</v>
      </c>
      <c r="F68" t="n">
        <v>9</v>
      </c>
      <c r="G68" t="n">
        <v>63.35</v>
      </c>
      <c r="H68" t="inlineStr">
        <is>
          <t>BC</t>
        </is>
      </c>
    </row>
    <row r="69">
      <c r="A69" t="inlineStr">
        <is>
          <t>1404CS25</t>
        </is>
      </c>
      <c r="B69" t="inlineStr">
        <is>
          <t>Arpit Kumar</t>
        </is>
      </c>
      <c r="C69" t="n">
        <v>93</v>
      </c>
      <c r="D69" t="n">
        <v>66</v>
      </c>
      <c r="E69" t="n">
        <v>36</v>
      </c>
      <c r="F69" t="n">
        <v>37</v>
      </c>
      <c r="G69" t="n">
        <v>62.6</v>
      </c>
      <c r="H69" t="inlineStr">
        <is>
          <t>BC</t>
        </is>
      </c>
    </row>
    <row r="70">
      <c r="A70" t="inlineStr">
        <is>
          <t>1404CS75</t>
        </is>
      </c>
      <c r="B70" t="inlineStr">
        <is>
          <t>Sahil Sharma</t>
        </is>
      </c>
      <c r="C70" t="n">
        <v>27</v>
      </c>
      <c r="D70" t="n">
        <v>116</v>
      </c>
      <c r="E70" t="n">
        <v>50</v>
      </c>
      <c r="F70" t="n">
        <v>51</v>
      </c>
      <c r="G70" t="n">
        <v>62.3</v>
      </c>
      <c r="H70" t="inlineStr">
        <is>
          <t>BC</t>
        </is>
      </c>
    </row>
    <row r="71">
      <c r="A71" t="inlineStr">
        <is>
          <t>1404CS49</t>
        </is>
      </c>
      <c r="B71" t="inlineStr">
        <is>
          <t>Akash Yadav</t>
        </is>
      </c>
      <c r="C71" t="n">
        <v>92</v>
      </c>
      <c r="D71" t="n">
        <v>108</v>
      </c>
      <c r="E71" t="n">
        <v>24</v>
      </c>
      <c r="F71" t="n">
        <v>2</v>
      </c>
      <c r="G71" t="n">
        <v>62.2</v>
      </c>
      <c r="H71" t="inlineStr">
        <is>
          <t>BC</t>
        </is>
      </c>
    </row>
    <row r="72">
      <c r="A72" t="inlineStr">
        <is>
          <t>1404CS10</t>
        </is>
      </c>
      <c r="B72" t="inlineStr">
        <is>
          <t>Vishal Verma</t>
        </is>
      </c>
      <c r="C72" t="n">
        <v>74</v>
      </c>
      <c r="D72" t="n">
        <v>52</v>
      </c>
      <c r="E72" t="n">
        <v>41</v>
      </c>
      <c r="F72" t="n">
        <v>73</v>
      </c>
      <c r="G72" t="n">
        <v>62.1</v>
      </c>
      <c r="H72" t="inlineStr">
        <is>
          <t>BC</t>
        </is>
      </c>
    </row>
    <row r="73">
      <c r="A73" t="inlineStr">
        <is>
          <t>1404CS63</t>
        </is>
      </c>
      <c r="B73" t="inlineStr">
        <is>
          <t>Sandeep Srivastav Bandikatla</t>
        </is>
      </c>
      <c r="C73" t="n">
        <v>77</v>
      </c>
      <c r="D73" t="n">
        <v>87</v>
      </c>
      <c r="E73" t="n">
        <v>33</v>
      </c>
      <c r="F73" t="n">
        <v>36</v>
      </c>
      <c r="G73" t="n">
        <v>61.95</v>
      </c>
      <c r="H73" t="inlineStr">
        <is>
          <t>BC</t>
        </is>
      </c>
    </row>
    <row r="74">
      <c r="A74" t="inlineStr">
        <is>
          <t>1404CS15</t>
        </is>
      </c>
      <c r="B74" t="inlineStr">
        <is>
          <t>Deepak Verma</t>
        </is>
      </c>
      <c r="C74" t="n">
        <v>86</v>
      </c>
      <c r="D74" t="n">
        <v>71</v>
      </c>
      <c r="E74" t="n">
        <v>38</v>
      </c>
      <c r="F74" t="n">
        <v>34</v>
      </c>
      <c r="G74" t="n">
        <v>61.74999999999999</v>
      </c>
      <c r="H74" t="inlineStr">
        <is>
          <t>BC</t>
        </is>
      </c>
    </row>
    <row r="75">
      <c r="A75" t="inlineStr">
        <is>
          <t>1404CS35</t>
        </is>
      </c>
      <c r="B75" t="inlineStr">
        <is>
          <t>Unnikrishnan A S</t>
        </is>
      </c>
      <c r="C75" t="n">
        <v>99</v>
      </c>
      <c r="D75" t="n">
        <v>73</v>
      </c>
      <c r="E75" t="n">
        <v>23</v>
      </c>
      <c r="F75" t="n">
        <v>27</v>
      </c>
      <c r="G75" t="n">
        <v>60.25</v>
      </c>
      <c r="H75" t="inlineStr">
        <is>
          <t>BC</t>
        </is>
      </c>
    </row>
    <row r="76">
      <c r="A76" t="inlineStr">
        <is>
          <t>1404AI17</t>
        </is>
      </c>
      <c r="B76" t="inlineStr">
        <is>
          <t>Raghav Jindal</t>
        </is>
      </c>
      <c r="C76" t="n">
        <v>42</v>
      </c>
      <c r="D76" t="n">
        <v>104</v>
      </c>
      <c r="E76" t="n">
        <v>41</v>
      </c>
      <c r="F76" t="n">
        <v>45</v>
      </c>
      <c r="G76" t="n">
        <v>59.90000000000001</v>
      </c>
      <c r="H76" t="inlineStr">
        <is>
          <t>BC</t>
        </is>
      </c>
    </row>
    <row r="77">
      <c r="A77" t="inlineStr">
        <is>
          <t>1404AI13</t>
        </is>
      </c>
      <c r="B77" t="inlineStr">
        <is>
          <t>Ashutosh Dubey</t>
        </is>
      </c>
      <c r="C77" t="n">
        <v>26</v>
      </c>
      <c r="D77" t="n">
        <v>144</v>
      </c>
      <c r="E77" t="n">
        <v>26</v>
      </c>
      <c r="F77" t="n">
        <v>40</v>
      </c>
      <c r="G77" t="n">
        <v>59.59999999999999</v>
      </c>
      <c r="H77" t="inlineStr">
        <is>
          <t>BC</t>
        </is>
      </c>
    </row>
    <row r="78">
      <c r="A78" t="inlineStr">
        <is>
          <t>1404AI07</t>
        </is>
      </c>
      <c r="B78" t="inlineStr">
        <is>
          <t>Vaibhav Sisodiya</t>
        </is>
      </c>
      <c r="C78" t="n">
        <v>75</v>
      </c>
      <c r="D78" t="n">
        <v>73</v>
      </c>
      <c r="E78" t="n">
        <v>30</v>
      </c>
      <c r="F78" t="n">
        <v>49</v>
      </c>
      <c r="G78" t="n">
        <v>59.55</v>
      </c>
      <c r="H78" t="inlineStr">
        <is>
          <t>BC</t>
        </is>
      </c>
    </row>
    <row r="79">
      <c r="A79" t="inlineStr">
        <is>
          <t>1404CS80</t>
        </is>
      </c>
      <c r="B79" t="inlineStr">
        <is>
          <t>Shubham Upadhyay</t>
        </is>
      </c>
      <c r="C79" t="n">
        <v>45</v>
      </c>
      <c r="D79" t="n">
        <v>91</v>
      </c>
      <c r="E79" t="n">
        <v>30</v>
      </c>
      <c r="F79" t="n">
        <v>70</v>
      </c>
      <c r="G79" t="n">
        <v>59.25</v>
      </c>
      <c r="H79" t="inlineStr">
        <is>
          <t>BC</t>
        </is>
      </c>
    </row>
    <row r="80">
      <c r="A80" t="inlineStr">
        <is>
          <t>1404CS40</t>
        </is>
      </c>
      <c r="B80" t="inlineStr">
        <is>
          <t>Nabeel Qaiser</t>
        </is>
      </c>
      <c r="C80" t="n">
        <v>46</v>
      </c>
      <c r="D80" t="n">
        <v>81</v>
      </c>
      <c r="E80" t="n">
        <v>44</v>
      </c>
      <c r="F80" t="n">
        <v>51</v>
      </c>
      <c r="G80" t="n">
        <v>57.45</v>
      </c>
      <c r="H80" t="inlineStr">
        <is>
          <t>BC</t>
        </is>
      </c>
    </row>
    <row r="81">
      <c r="A81" t="inlineStr">
        <is>
          <t>1404CS27</t>
        </is>
      </c>
      <c r="B81" t="inlineStr">
        <is>
          <t>Saharsh Singh</t>
        </is>
      </c>
      <c r="C81" t="n">
        <v>40</v>
      </c>
      <c r="D81" t="n">
        <v>86</v>
      </c>
      <c r="E81" t="n">
        <v>42</v>
      </c>
      <c r="F81" t="n">
        <v>56</v>
      </c>
      <c r="G81" t="n">
        <v>57.3</v>
      </c>
      <c r="H81" t="inlineStr">
        <is>
          <t>CC</t>
        </is>
      </c>
    </row>
    <row r="82">
      <c r="A82" t="inlineStr">
        <is>
          <t>1404AI14</t>
        </is>
      </c>
      <c r="B82" t="inlineStr">
        <is>
          <t>Abhishek Kumar Singh</t>
        </is>
      </c>
      <c r="C82" t="n">
        <v>42</v>
      </c>
      <c r="D82" t="n">
        <v>128</v>
      </c>
      <c r="E82" t="n">
        <v>21</v>
      </c>
      <c r="F82" t="n">
        <v>32</v>
      </c>
      <c r="G82" t="n">
        <v>57.3</v>
      </c>
      <c r="H82" t="inlineStr">
        <is>
          <t>CC</t>
        </is>
      </c>
    </row>
    <row r="83">
      <c r="A83" t="inlineStr">
        <is>
          <t>1404AI15</t>
        </is>
      </c>
      <c r="B83" t="inlineStr">
        <is>
          <t>Amit Meena</t>
        </is>
      </c>
      <c r="C83" t="n">
        <v>42</v>
      </c>
      <c r="D83" t="n">
        <v>123</v>
      </c>
      <c r="E83" t="n">
        <v>27</v>
      </c>
      <c r="F83" t="n">
        <v>29</v>
      </c>
      <c r="G83" t="n">
        <v>57.25</v>
      </c>
      <c r="H83" t="inlineStr">
        <is>
          <t>CC</t>
        </is>
      </c>
    </row>
    <row r="84">
      <c r="A84" t="inlineStr">
        <is>
          <t>1404CS71</t>
        </is>
      </c>
      <c r="B84" t="inlineStr">
        <is>
          <t>Divyanshu Khandelwal</t>
        </is>
      </c>
      <c r="C84" t="n">
        <v>46</v>
      </c>
      <c r="D84" t="n">
        <v>96</v>
      </c>
      <c r="E84" t="n">
        <v>32</v>
      </c>
      <c r="F84" t="n">
        <v>49</v>
      </c>
      <c r="G84" t="n">
        <v>57.2</v>
      </c>
      <c r="H84" t="inlineStr">
        <is>
          <t>CC</t>
        </is>
      </c>
    </row>
    <row r="85">
      <c r="A85" t="inlineStr">
        <is>
          <t>1404AI11</t>
        </is>
      </c>
      <c r="B85" t="inlineStr">
        <is>
          <t>Arinjaya Khare</t>
        </is>
      </c>
      <c r="C85" t="n">
        <v>79</v>
      </c>
      <c r="D85" t="n">
        <v>65</v>
      </c>
      <c r="E85" t="n">
        <v>29</v>
      </c>
      <c r="F85" t="n">
        <v>40</v>
      </c>
      <c r="G85" t="n">
        <v>56.65000000000001</v>
      </c>
      <c r="H85" t="inlineStr">
        <is>
          <t>CC</t>
        </is>
      </c>
    </row>
    <row r="86">
      <c r="A86" t="inlineStr">
        <is>
          <t>1404AI38</t>
        </is>
      </c>
      <c r="B86" t="inlineStr">
        <is>
          <t>Abhijit Roy</t>
        </is>
      </c>
      <c r="C86" t="n">
        <v>22</v>
      </c>
      <c r="D86" t="n">
        <v>113</v>
      </c>
      <c r="E86" t="n">
        <v>38</v>
      </c>
      <c r="F86" t="n">
        <v>51</v>
      </c>
      <c r="G86" t="n">
        <v>56.45</v>
      </c>
      <c r="H86" t="inlineStr">
        <is>
          <t>CC</t>
        </is>
      </c>
    </row>
    <row r="87">
      <c r="A87" t="inlineStr">
        <is>
          <t>1404AI39</t>
        </is>
      </c>
      <c r="B87" t="inlineStr">
        <is>
          <t>Anand Raj</t>
        </is>
      </c>
      <c r="C87" t="n">
        <v>54</v>
      </c>
      <c r="D87" t="n">
        <v>97</v>
      </c>
      <c r="E87" t="n">
        <v>34</v>
      </c>
      <c r="F87" t="n">
        <v>28</v>
      </c>
      <c r="G87" t="n">
        <v>56.25000000000001</v>
      </c>
      <c r="H87" t="inlineStr">
        <is>
          <t>CC</t>
        </is>
      </c>
    </row>
    <row r="88">
      <c r="A88" t="inlineStr">
        <is>
          <t>1404AI31</t>
        </is>
      </c>
      <c r="B88" t="inlineStr">
        <is>
          <t>Tarun Garg</t>
        </is>
      </c>
      <c r="C88" t="n">
        <v>57</v>
      </c>
      <c r="D88" t="n">
        <v>88</v>
      </c>
      <c r="E88" t="n">
        <v>31</v>
      </c>
      <c r="F88" t="n">
        <v>39</v>
      </c>
      <c r="G88" t="n">
        <v>56.2</v>
      </c>
      <c r="H88" t="inlineStr">
        <is>
          <t>CC</t>
        </is>
      </c>
    </row>
    <row r="89">
      <c r="A89" t="inlineStr">
        <is>
          <t>1404CS41</t>
        </is>
      </c>
      <c r="B89" t="inlineStr">
        <is>
          <t>Shubham Upadhyay</t>
        </is>
      </c>
      <c r="C89" t="n">
        <v>39</v>
      </c>
      <c r="D89" t="n">
        <v>106</v>
      </c>
      <c r="E89" t="n">
        <v>30</v>
      </c>
      <c r="F89" t="n">
        <v>41</v>
      </c>
      <c r="G89" t="n">
        <v>55.40000000000001</v>
      </c>
      <c r="H89" t="inlineStr">
        <is>
          <t>CC</t>
        </is>
      </c>
    </row>
    <row r="90">
      <c r="A90" t="inlineStr">
        <is>
          <t>1404AI01</t>
        </is>
      </c>
      <c r="B90" t="inlineStr">
        <is>
          <t>Skand Gupta</t>
        </is>
      </c>
      <c r="C90" t="n">
        <v>59</v>
      </c>
      <c r="D90" t="n">
        <v>87</v>
      </c>
      <c r="E90" t="n">
        <v>24</v>
      </c>
      <c r="F90" t="n">
        <v>36</v>
      </c>
      <c r="G90" t="n">
        <v>53.85000000000001</v>
      </c>
      <c r="H90" t="inlineStr">
        <is>
          <t>CC</t>
        </is>
      </c>
    </row>
    <row r="91">
      <c r="A91" t="inlineStr">
        <is>
          <t>1404CS82</t>
        </is>
      </c>
      <c r="B91" t="inlineStr">
        <is>
          <t>Rijul Dhir</t>
        </is>
      </c>
      <c r="C91" t="n">
        <v>59</v>
      </c>
      <c r="D91" t="n">
        <v>60</v>
      </c>
      <c r="E91" t="n">
        <v>39</v>
      </c>
      <c r="F91" t="n">
        <v>47</v>
      </c>
      <c r="G91" t="n">
        <v>53.8</v>
      </c>
      <c r="H91" t="inlineStr">
        <is>
          <t>CC</t>
        </is>
      </c>
    </row>
    <row r="92">
      <c r="A92" t="inlineStr">
        <is>
          <t>1404CS11</t>
        </is>
      </c>
      <c r="B92" t="inlineStr">
        <is>
          <t>Sykam Venkatesh Varma</t>
        </is>
      </c>
      <c r="C92" t="n">
        <v>42</v>
      </c>
      <c r="D92" t="n">
        <v>86</v>
      </c>
      <c r="E92" t="n">
        <v>46</v>
      </c>
      <c r="F92" t="n">
        <v>26</v>
      </c>
      <c r="G92" t="n">
        <v>53.10000000000001</v>
      </c>
      <c r="H92" t="inlineStr">
        <is>
          <t>CC</t>
        </is>
      </c>
    </row>
    <row r="93">
      <c r="A93" t="inlineStr">
        <is>
          <t>1404CS78</t>
        </is>
      </c>
      <c r="B93" t="inlineStr">
        <is>
          <t>Kulkarni Malhar Sanjay</t>
        </is>
      </c>
      <c r="C93" t="n">
        <v>82</v>
      </c>
      <c r="D93" t="n">
        <v>30</v>
      </c>
      <c r="E93" t="n">
        <v>42</v>
      </c>
      <c r="F93" t="n">
        <v>41</v>
      </c>
      <c r="G93" t="n">
        <v>52.90000000000001</v>
      </c>
      <c r="H93" t="inlineStr">
        <is>
          <t>CC</t>
        </is>
      </c>
    </row>
    <row r="94">
      <c r="A94" t="inlineStr">
        <is>
          <t>1404CS89</t>
        </is>
      </c>
      <c r="B94" t="inlineStr">
        <is>
          <t>Karanam Mahidhar</t>
        </is>
      </c>
      <c r="C94" t="n">
        <v>66</v>
      </c>
      <c r="D94" t="n">
        <v>43</v>
      </c>
      <c r="E94" t="n">
        <v>28</v>
      </c>
      <c r="F94" t="n">
        <v>67</v>
      </c>
      <c r="G94" t="n">
        <v>52.35</v>
      </c>
      <c r="H94" t="inlineStr">
        <is>
          <t>CC</t>
        </is>
      </c>
    </row>
    <row r="95">
      <c r="A95" t="inlineStr">
        <is>
          <t>1404CS56</t>
        </is>
      </c>
      <c r="B95" t="inlineStr">
        <is>
          <t>Varun Garg</t>
        </is>
      </c>
      <c r="C95" t="n">
        <v>26</v>
      </c>
      <c r="D95" t="n">
        <v>68</v>
      </c>
      <c r="E95" t="n">
        <v>40</v>
      </c>
      <c r="F95" t="n">
        <v>70</v>
      </c>
      <c r="G95" t="n">
        <v>50.8</v>
      </c>
      <c r="H95" t="inlineStr">
        <is>
          <t>CC</t>
        </is>
      </c>
    </row>
    <row r="96">
      <c r="A96" t="inlineStr">
        <is>
          <t>1404AI32</t>
        </is>
      </c>
      <c r="B96" t="inlineStr">
        <is>
          <t>Yogendra Singh Idapachi</t>
        </is>
      </c>
      <c r="C96" t="n">
        <v>25</v>
      </c>
      <c r="D96" t="n">
        <v>84</v>
      </c>
      <c r="E96" t="n">
        <v>42</v>
      </c>
      <c r="F96" t="n">
        <v>45</v>
      </c>
      <c r="G96" t="n">
        <v>50.1</v>
      </c>
      <c r="H96" t="inlineStr">
        <is>
          <t>CD</t>
        </is>
      </c>
    </row>
    <row r="97">
      <c r="A97" t="inlineStr">
        <is>
          <t>1404CS62</t>
        </is>
      </c>
      <c r="B97" t="inlineStr">
        <is>
          <t>Ajay Deshmukh</t>
        </is>
      </c>
      <c r="C97" t="n">
        <v>29</v>
      </c>
      <c r="D97" t="n">
        <v>110</v>
      </c>
      <c r="E97" t="n">
        <v>26</v>
      </c>
      <c r="F97" t="n">
        <v>30</v>
      </c>
      <c r="G97" t="n">
        <v>50</v>
      </c>
      <c r="H97" t="inlineStr">
        <is>
          <t>CD</t>
        </is>
      </c>
    </row>
    <row r="98">
      <c r="A98" t="inlineStr">
        <is>
          <t>1404CS84</t>
        </is>
      </c>
      <c r="B98" t="inlineStr">
        <is>
          <t>Mr Shivpreet Sharma</t>
        </is>
      </c>
      <c r="C98" t="n">
        <v>61</v>
      </c>
      <c r="D98" t="n">
        <v>41</v>
      </c>
      <c r="E98" t="n">
        <v>28</v>
      </c>
      <c r="F98" t="n">
        <v>62</v>
      </c>
      <c r="G98" t="n">
        <v>49.35</v>
      </c>
      <c r="H98" t="inlineStr">
        <is>
          <t>CD</t>
        </is>
      </c>
    </row>
    <row r="99">
      <c r="A99" t="inlineStr">
        <is>
          <t>1404AI08</t>
        </is>
      </c>
      <c r="B99" t="inlineStr">
        <is>
          <t>Bhavit Sharma</t>
        </is>
      </c>
      <c r="C99" t="n">
        <v>62</v>
      </c>
      <c r="D99" t="n">
        <v>42</v>
      </c>
      <c r="E99" t="n">
        <v>31</v>
      </c>
      <c r="F99" t="n">
        <v>50</v>
      </c>
      <c r="G99" t="n">
        <v>48.40000000000001</v>
      </c>
      <c r="H99" t="inlineStr">
        <is>
          <t>CD</t>
        </is>
      </c>
    </row>
    <row r="100">
      <c r="A100" t="inlineStr">
        <is>
          <t>1404CS52</t>
        </is>
      </c>
      <c r="B100" t="inlineStr">
        <is>
          <t>Dhawal Gupta</t>
        </is>
      </c>
      <c r="C100" t="n">
        <v>48</v>
      </c>
      <c r="D100" t="n">
        <v>58</v>
      </c>
      <c r="E100" t="n">
        <v>37</v>
      </c>
      <c r="F100" t="n">
        <v>42</v>
      </c>
      <c r="G100" t="n">
        <v>48.4</v>
      </c>
      <c r="H100" t="inlineStr">
        <is>
          <t>CD</t>
        </is>
      </c>
    </row>
    <row r="101">
      <c r="A101" t="inlineStr">
        <is>
          <t>1404CS36</t>
        </is>
      </c>
      <c r="B101" t="inlineStr">
        <is>
          <t>Praveen Singh Dhaked</t>
        </is>
      </c>
      <c r="C101" t="n">
        <v>66</v>
      </c>
      <c r="D101" t="n">
        <v>38</v>
      </c>
      <c r="E101" t="n">
        <v>25</v>
      </c>
      <c r="F101" t="n">
        <v>58</v>
      </c>
      <c r="G101" t="n">
        <v>48.4</v>
      </c>
      <c r="H101" t="inlineStr">
        <is>
          <t>DD</t>
        </is>
      </c>
    </row>
    <row r="102">
      <c r="A102" t="inlineStr">
        <is>
          <t>1404AI22</t>
        </is>
      </c>
      <c r="B102" t="inlineStr">
        <is>
          <t>Abhishek Yadav</t>
        </is>
      </c>
      <c r="C102" t="n">
        <v>54</v>
      </c>
      <c r="D102" t="n">
        <v>31</v>
      </c>
      <c r="E102" t="n">
        <v>44</v>
      </c>
      <c r="F102" t="n">
        <v>46</v>
      </c>
      <c r="G102" t="n">
        <v>46.34999999999999</v>
      </c>
      <c r="H102" t="inlineStr">
        <is>
          <t>DD</t>
        </is>
      </c>
    </row>
    <row r="103">
      <c r="A103" t="inlineStr">
        <is>
          <t>1404AI37</t>
        </is>
      </c>
      <c r="B103" t="inlineStr">
        <is>
          <t>Abhishek Kumar</t>
        </is>
      </c>
      <c r="C103" t="n">
        <v>23</v>
      </c>
      <c r="D103" t="n">
        <v>77</v>
      </c>
      <c r="E103" t="n">
        <v>33</v>
      </c>
      <c r="F103" t="n">
        <v>34</v>
      </c>
      <c r="G103" t="n">
        <v>42.84999999999999</v>
      </c>
      <c r="H103" t="inlineStr">
        <is>
          <t>DD</t>
        </is>
      </c>
    </row>
    <row r="104">
      <c r="A104" t="inlineStr">
        <is>
          <t>1404CS30</t>
        </is>
      </c>
      <c r="B104" t="inlineStr">
        <is>
          <t>Anupam Singhal</t>
        </is>
      </c>
      <c r="C104" t="n">
        <v>22</v>
      </c>
      <c r="D104" t="n">
        <v>31</v>
      </c>
      <c r="E104" t="n">
        <v>47</v>
      </c>
      <c r="F104" t="n">
        <v>32</v>
      </c>
      <c r="G104" t="n">
        <v>34.85</v>
      </c>
      <c r="H104" t="inlineStr">
        <is>
          <t>DD</t>
        </is>
      </c>
    </row>
    <row r="105">
      <c r="A105" t="inlineStr">
        <is>
          <t>1404CS21</t>
        </is>
      </c>
      <c r="B105" t="inlineStr">
        <is>
          <t>Ashutosh Drolia</t>
        </is>
      </c>
      <c r="C105" t="n">
        <v>28</v>
      </c>
      <c r="D105" t="n">
        <v>33</v>
      </c>
      <c r="E105" t="n">
        <v>23</v>
      </c>
      <c r="F105" t="n">
        <v>45</v>
      </c>
      <c r="G105" t="n">
        <v>32.55</v>
      </c>
      <c r="H105" t="inlineStr">
        <is>
          <t>DD</t>
        </is>
      </c>
    </row>
    <row r="107">
      <c r="A107" s="1" t="inlineStr">
        <is>
          <t>Grade</t>
        </is>
      </c>
      <c r="B107" s="1" t="inlineStr">
        <is>
          <t>Old IAPC Record (%)</t>
        </is>
      </c>
      <c r="C107" s="1" t="inlineStr">
        <is>
          <t>Counts</t>
        </is>
      </c>
      <c r="D107" s="1" t="inlineStr">
        <is>
          <t>Round</t>
        </is>
      </c>
      <c r="E107" s="1" t="inlineStr">
        <is>
          <t>Count Verified</t>
        </is>
      </c>
    </row>
    <row r="108">
      <c r="A108" t="inlineStr">
        <is>
          <t>AA</t>
        </is>
      </c>
      <c r="B108" t="n">
        <v>5</v>
      </c>
      <c r="C108" t="n">
        <v>5.100000000000001</v>
      </c>
      <c r="D108" t="n">
        <v>5</v>
      </c>
      <c r="E108" t="n">
        <v>5</v>
      </c>
    </row>
    <row r="109">
      <c r="A109" t="inlineStr">
        <is>
          <t>AB</t>
        </is>
      </c>
      <c r="B109" t="n">
        <v>15</v>
      </c>
      <c r="C109" t="n">
        <v>15.3</v>
      </c>
      <c r="D109" t="n">
        <v>15</v>
      </c>
      <c r="E109" t="n">
        <v>15</v>
      </c>
    </row>
    <row r="110">
      <c r="A110" t="inlineStr">
        <is>
          <t>BB</t>
        </is>
      </c>
      <c r="B110" t="n">
        <v>25</v>
      </c>
      <c r="C110" t="n">
        <v>25.5</v>
      </c>
      <c r="D110" t="n">
        <v>26</v>
      </c>
      <c r="E110" t="n">
        <v>26</v>
      </c>
    </row>
    <row r="111">
      <c r="A111" t="inlineStr">
        <is>
          <t>BC</t>
        </is>
      </c>
      <c r="B111" t="n">
        <v>30</v>
      </c>
      <c r="C111" t="n">
        <v>30.6</v>
      </c>
      <c r="D111" t="n">
        <v>31</v>
      </c>
      <c r="E111" t="n">
        <v>31</v>
      </c>
    </row>
    <row r="112">
      <c r="A112" t="inlineStr">
        <is>
          <t>CC</t>
        </is>
      </c>
      <c r="B112" t="n">
        <v>15</v>
      </c>
      <c r="C112" t="n">
        <v>15.3</v>
      </c>
      <c r="D112" t="n">
        <v>15</v>
      </c>
      <c r="E112" t="n">
        <v>15</v>
      </c>
    </row>
    <row r="113">
      <c r="A113" t="inlineStr">
        <is>
          <t>CD</t>
        </is>
      </c>
      <c r="B113" t="n">
        <v>5</v>
      </c>
      <c r="C113" t="n">
        <v>5.100000000000001</v>
      </c>
      <c r="D113" t="n">
        <v>5</v>
      </c>
      <c r="E113" t="n">
        <v>5</v>
      </c>
    </row>
    <row r="114">
      <c r="A114" t="inlineStr">
        <is>
          <t>DD</t>
        </is>
      </c>
      <c r="B114" t="n">
        <v>5</v>
      </c>
      <c r="C114" t="n">
        <v>5.100000000000001</v>
      </c>
      <c r="D114" t="n">
        <v>5</v>
      </c>
      <c r="E114" t="n">
        <v>5</v>
      </c>
    </row>
    <row r="115">
      <c r="A115" t="inlineStr">
        <is>
          <t>F</t>
        </is>
      </c>
      <c r="B115" t="n">
        <v>0</v>
      </c>
      <c r="C115" t="n">
        <v>0</v>
      </c>
      <c r="D115" t="n">
        <v>0</v>
      </c>
      <c r="E115" t="n">
        <v>0</v>
      </c>
    </row>
    <row r="116">
      <c r="A116" t="inlineStr">
        <is>
          <t>I</t>
        </is>
      </c>
      <c r="B116" t="n">
        <v>0</v>
      </c>
      <c r="C116" t="n">
        <v>0</v>
      </c>
      <c r="D116" t="n">
        <v>0</v>
      </c>
      <c r="E116" t="n">
        <v>0</v>
      </c>
    </row>
    <row r="117">
      <c r="A117" t="inlineStr">
        <is>
          <t>PP</t>
        </is>
      </c>
      <c r="B117" t="n">
        <v>0</v>
      </c>
      <c r="C117" t="n">
        <v>0</v>
      </c>
      <c r="D117" t="n">
        <v>0</v>
      </c>
      <c r="E117" t="n">
        <v>0</v>
      </c>
    </row>
    <row r="118">
      <c r="A118" t="inlineStr">
        <is>
          <t>NP</t>
        </is>
      </c>
      <c r="B118" t="n">
        <v>0</v>
      </c>
      <c r="C118" t="n">
        <v>0</v>
      </c>
      <c r="D118" t="n">
        <v>0</v>
      </c>
      <c r="E118" t="n">
        <v>0</v>
      </c>
    </row>
    <row r="119">
      <c r="A119" t="inlineStr">
        <is>
          <t>Total Students</t>
        </is>
      </c>
      <c r="C119" t="n">
        <v>102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Roll</t>
        </is>
      </c>
      <c r="B1" s="1" t="inlineStr">
        <is>
          <t>Name</t>
        </is>
      </c>
      <c r="C1" s="1" t="inlineStr">
        <is>
          <t>Mid Sem</t>
        </is>
      </c>
      <c r="D1" s="1" t="inlineStr">
        <is>
          <t>Endsem</t>
        </is>
      </c>
      <c r="E1" s="1" t="inlineStr">
        <is>
          <t>Quiz 1</t>
        </is>
      </c>
      <c r="F1" s="1" t="inlineStr">
        <is>
          <t>Quiz 2</t>
        </is>
      </c>
      <c r="G1" s="1" t="inlineStr">
        <is>
          <t>Total Scaled/100</t>
        </is>
      </c>
      <c r="H1" s="1" t="inlineStr">
        <is>
          <t>Grade</t>
        </is>
      </c>
    </row>
    <row r="2">
      <c r="A2" t="inlineStr">
        <is>
          <t>Max Marks</t>
        </is>
      </c>
      <c r="C2" t="n">
        <v>100</v>
      </c>
      <c r="D2" t="n">
        <v>160</v>
      </c>
      <c r="E2" t="n">
        <v>50</v>
      </c>
      <c r="F2" t="n">
        <v>75</v>
      </c>
    </row>
    <row r="3">
      <c r="A3" t="inlineStr">
        <is>
          <t>Weightage</t>
        </is>
      </c>
      <c r="C3" t="n">
        <v>30</v>
      </c>
      <c r="D3" t="n">
        <v>40</v>
      </c>
      <c r="E3" t="n">
        <v>15</v>
      </c>
      <c r="F3" t="n">
        <v>15</v>
      </c>
    </row>
    <row r="4">
      <c r="A4" t="inlineStr">
        <is>
          <t>1404AI01</t>
        </is>
      </c>
      <c r="B4" t="inlineStr">
        <is>
          <t>Skand Gupta</t>
        </is>
      </c>
      <c r="C4" t="n">
        <v>59</v>
      </c>
      <c r="D4" t="n">
        <v>87</v>
      </c>
      <c r="E4" t="n">
        <v>24</v>
      </c>
      <c r="F4" t="n">
        <v>36</v>
      </c>
      <c r="G4" t="n">
        <v>53.85000000000001</v>
      </c>
      <c r="H4" t="inlineStr">
        <is>
          <t>CC</t>
        </is>
      </c>
    </row>
    <row r="5">
      <c r="A5" t="inlineStr">
        <is>
          <t>1404AI02</t>
        </is>
      </c>
      <c r="B5" t="inlineStr">
        <is>
          <t>Pankaj Kumar</t>
        </is>
      </c>
      <c r="C5" t="n">
        <v>85</v>
      </c>
      <c r="D5" t="n">
        <v>122</v>
      </c>
      <c r="E5" t="n">
        <v>21</v>
      </c>
      <c r="F5" t="n">
        <v>31</v>
      </c>
      <c r="G5" t="n">
        <v>68.5</v>
      </c>
      <c r="H5" t="inlineStr">
        <is>
          <t>BB</t>
        </is>
      </c>
    </row>
    <row r="6">
      <c r="A6" t="inlineStr">
        <is>
          <t>1404AI04</t>
        </is>
      </c>
      <c r="B6" t="inlineStr">
        <is>
          <t>Jaishree Mayank</t>
        </is>
      </c>
      <c r="C6" t="n">
        <v>80</v>
      </c>
      <c r="D6" t="n">
        <v>139</v>
      </c>
      <c r="E6" t="n">
        <v>17</v>
      </c>
      <c r="F6" t="n">
        <v>9</v>
      </c>
      <c r="G6" t="n">
        <v>65.65000000000001</v>
      </c>
      <c r="H6" t="inlineStr">
        <is>
          <t>BC</t>
        </is>
      </c>
    </row>
    <row r="7">
      <c r="A7" t="inlineStr">
        <is>
          <t>1404AI07</t>
        </is>
      </c>
      <c r="B7" t="inlineStr">
        <is>
          <t>Vaibhav Sisodiya</t>
        </is>
      </c>
      <c r="C7" t="n">
        <v>75</v>
      </c>
      <c r="D7" t="n">
        <v>73</v>
      </c>
      <c r="E7" t="n">
        <v>30</v>
      </c>
      <c r="F7" t="n">
        <v>49</v>
      </c>
      <c r="G7" t="n">
        <v>59.55</v>
      </c>
      <c r="H7" t="inlineStr">
        <is>
          <t>BC</t>
        </is>
      </c>
    </row>
    <row r="8">
      <c r="A8" t="inlineStr">
        <is>
          <t>1404AI08</t>
        </is>
      </c>
      <c r="B8" t="inlineStr">
        <is>
          <t>Bhavit Sharma</t>
        </is>
      </c>
      <c r="C8" t="n">
        <v>62</v>
      </c>
      <c r="D8" t="n">
        <v>42</v>
      </c>
      <c r="E8" t="n">
        <v>31</v>
      </c>
      <c r="F8" t="n">
        <v>50</v>
      </c>
      <c r="G8" t="n">
        <v>48.40000000000001</v>
      </c>
      <c r="H8" t="inlineStr">
        <is>
          <t>CD</t>
        </is>
      </c>
    </row>
    <row r="9">
      <c r="A9" t="inlineStr">
        <is>
          <t>1404AI09</t>
        </is>
      </c>
      <c r="B9" t="inlineStr">
        <is>
          <t>Avinash Kumar</t>
        </is>
      </c>
      <c r="C9" t="n">
        <v>63</v>
      </c>
      <c r="D9" t="n">
        <v>134</v>
      </c>
      <c r="E9" t="n">
        <v>24</v>
      </c>
      <c r="F9" t="n">
        <v>32</v>
      </c>
      <c r="G9" t="n">
        <v>66</v>
      </c>
      <c r="H9" t="inlineStr">
        <is>
          <t>BC</t>
        </is>
      </c>
    </row>
    <row r="10">
      <c r="A10" t="inlineStr">
        <is>
          <t>1404AI10</t>
        </is>
      </c>
      <c r="B10" t="inlineStr">
        <is>
          <t>Akhil Jain</t>
        </is>
      </c>
      <c r="C10" t="n">
        <v>86</v>
      </c>
      <c r="D10" t="n">
        <v>104</v>
      </c>
      <c r="E10" t="n">
        <v>35</v>
      </c>
      <c r="F10" t="n">
        <v>60</v>
      </c>
      <c r="G10" t="n">
        <v>74.3</v>
      </c>
      <c r="H10" t="inlineStr">
        <is>
          <t>BB</t>
        </is>
      </c>
    </row>
    <row r="11">
      <c r="A11" t="inlineStr">
        <is>
          <t>1404AI11</t>
        </is>
      </c>
      <c r="B11" t="inlineStr">
        <is>
          <t>Arinjaya Khare</t>
        </is>
      </c>
      <c r="C11" t="n">
        <v>79</v>
      </c>
      <c r="D11" t="n">
        <v>65</v>
      </c>
      <c r="E11" t="n">
        <v>29</v>
      </c>
      <c r="F11" t="n">
        <v>40</v>
      </c>
      <c r="G11" t="n">
        <v>56.65000000000001</v>
      </c>
      <c r="H11" t="inlineStr">
        <is>
          <t>CC</t>
        </is>
      </c>
    </row>
    <row r="12">
      <c r="A12" t="inlineStr">
        <is>
          <t>1404AI13</t>
        </is>
      </c>
      <c r="B12" t="inlineStr">
        <is>
          <t>Ashutosh Dubey</t>
        </is>
      </c>
      <c r="C12" t="n">
        <v>26</v>
      </c>
      <c r="D12" t="n">
        <v>144</v>
      </c>
      <c r="E12" t="n">
        <v>26</v>
      </c>
      <c r="F12" t="n">
        <v>40</v>
      </c>
      <c r="G12" t="n">
        <v>59.59999999999999</v>
      </c>
      <c r="H12" t="inlineStr">
        <is>
          <t>BC</t>
        </is>
      </c>
    </row>
    <row r="13">
      <c r="A13" t="inlineStr">
        <is>
          <t>1404AI14</t>
        </is>
      </c>
      <c r="B13" t="inlineStr">
        <is>
          <t>Abhishek Kumar Singh</t>
        </is>
      </c>
      <c r="C13" t="n">
        <v>42</v>
      </c>
      <c r="D13" t="n">
        <v>128</v>
      </c>
      <c r="E13" t="n">
        <v>21</v>
      </c>
      <c r="F13" t="n">
        <v>32</v>
      </c>
      <c r="G13" t="n">
        <v>57.3</v>
      </c>
      <c r="H13" t="inlineStr">
        <is>
          <t>CC</t>
        </is>
      </c>
    </row>
    <row r="14">
      <c r="A14" t="inlineStr">
        <is>
          <t>1404AI15</t>
        </is>
      </c>
      <c r="B14" t="inlineStr">
        <is>
          <t>Amit Meena</t>
        </is>
      </c>
      <c r="C14" t="n">
        <v>42</v>
      </c>
      <c r="D14" t="n">
        <v>123</v>
      </c>
      <c r="E14" t="n">
        <v>27</v>
      </c>
      <c r="F14" t="n">
        <v>29</v>
      </c>
      <c r="G14" t="n">
        <v>57.25</v>
      </c>
      <c r="H14" t="inlineStr">
        <is>
          <t>CC</t>
        </is>
      </c>
    </row>
    <row r="15">
      <c r="A15" t="inlineStr">
        <is>
          <t>1404AI17</t>
        </is>
      </c>
      <c r="B15" t="inlineStr">
        <is>
          <t>Raghav Jindal</t>
        </is>
      </c>
      <c r="C15" t="n">
        <v>42</v>
      </c>
      <c r="D15" t="n">
        <v>104</v>
      </c>
      <c r="E15" t="n">
        <v>41</v>
      </c>
      <c r="F15" t="n">
        <v>45</v>
      </c>
      <c r="G15" t="n">
        <v>59.90000000000001</v>
      </c>
      <c r="H15" t="inlineStr">
        <is>
          <t>BC</t>
        </is>
      </c>
    </row>
    <row r="16">
      <c r="A16" t="inlineStr">
        <is>
          <t>1404AI20</t>
        </is>
      </c>
      <c r="B16" t="inlineStr">
        <is>
          <t>Rishabh Yadav</t>
        </is>
      </c>
      <c r="C16" t="n">
        <v>99</v>
      </c>
      <c r="D16" t="n">
        <v>81</v>
      </c>
      <c r="E16" t="n">
        <v>27</v>
      </c>
      <c r="F16" t="n">
        <v>35</v>
      </c>
      <c r="G16" t="n">
        <v>65.05000000000001</v>
      </c>
      <c r="H16" t="inlineStr">
        <is>
          <t>BC</t>
        </is>
      </c>
    </row>
    <row r="17">
      <c r="A17" t="inlineStr">
        <is>
          <t>1404AI21</t>
        </is>
      </c>
      <c r="B17" t="inlineStr">
        <is>
          <t>Pranav Mutharia</t>
        </is>
      </c>
      <c r="C17" t="n">
        <v>23</v>
      </c>
      <c r="D17" t="n">
        <v>159</v>
      </c>
      <c r="E17" t="n">
        <v>35</v>
      </c>
      <c r="F17" t="n">
        <v>62</v>
      </c>
      <c r="G17" t="n">
        <v>69.55</v>
      </c>
      <c r="H17" t="inlineStr">
        <is>
          <t>BB</t>
        </is>
      </c>
    </row>
    <row r="18">
      <c r="A18" t="inlineStr">
        <is>
          <t>1404AI22</t>
        </is>
      </c>
      <c r="B18" t="inlineStr">
        <is>
          <t>Abhishek Yadav</t>
        </is>
      </c>
      <c r="C18" t="n">
        <v>54</v>
      </c>
      <c r="D18" t="n">
        <v>31</v>
      </c>
      <c r="E18" t="n">
        <v>44</v>
      </c>
      <c r="F18" t="n">
        <v>46</v>
      </c>
      <c r="G18" t="n">
        <v>46.34999999999999</v>
      </c>
      <c r="H18" t="inlineStr">
        <is>
          <t>DD</t>
        </is>
      </c>
    </row>
    <row r="19">
      <c r="A19" t="inlineStr">
        <is>
          <t>1404AI24</t>
        </is>
      </c>
      <c r="B19" t="inlineStr">
        <is>
          <t>Vivek Kushwaha</t>
        </is>
      </c>
      <c r="C19" t="n">
        <v>98</v>
      </c>
      <c r="D19" t="n">
        <v>145</v>
      </c>
      <c r="E19" t="n">
        <v>46</v>
      </c>
      <c r="F19" t="n">
        <v>73</v>
      </c>
      <c r="G19" t="n">
        <v>94.05</v>
      </c>
      <c r="H19" t="inlineStr">
        <is>
          <t>AA</t>
        </is>
      </c>
    </row>
    <row r="20">
      <c r="A20" t="inlineStr">
        <is>
          <t>1404AI26</t>
        </is>
      </c>
      <c r="B20" t="inlineStr">
        <is>
          <t>Arjun Sankhala</t>
        </is>
      </c>
      <c r="C20" t="n">
        <v>97</v>
      </c>
      <c r="D20" t="n">
        <v>141</v>
      </c>
      <c r="E20" t="n">
        <v>48</v>
      </c>
      <c r="F20" t="n">
        <v>51</v>
      </c>
      <c r="G20" t="n">
        <v>88.95</v>
      </c>
      <c r="H20" t="inlineStr">
        <is>
          <t>AA</t>
        </is>
      </c>
    </row>
    <row r="21">
      <c r="A21" t="inlineStr">
        <is>
          <t>1404AI28</t>
        </is>
      </c>
      <c r="B21" t="inlineStr">
        <is>
          <t>Vijay Yadav</t>
        </is>
      </c>
      <c r="C21" t="n">
        <v>61</v>
      </c>
      <c r="D21" t="n">
        <v>91</v>
      </c>
      <c r="E21" t="n">
        <v>34</v>
      </c>
      <c r="F21" t="n">
        <v>74</v>
      </c>
      <c r="G21" t="n">
        <v>66.05</v>
      </c>
      <c r="H21" t="inlineStr">
        <is>
          <t>BC</t>
        </is>
      </c>
    </row>
    <row r="22">
      <c r="A22" t="inlineStr">
        <is>
          <t>1404AI30</t>
        </is>
      </c>
      <c r="B22" t="inlineStr">
        <is>
          <t>Shinku</t>
        </is>
      </c>
      <c r="C22" t="n">
        <v>46</v>
      </c>
      <c r="D22" t="n">
        <v>147</v>
      </c>
      <c r="E22" t="n">
        <v>39</v>
      </c>
      <c r="F22" t="n">
        <v>45</v>
      </c>
      <c r="G22" t="n">
        <v>71.25</v>
      </c>
      <c r="H22" t="inlineStr">
        <is>
          <t>BB</t>
        </is>
      </c>
    </row>
    <row r="23">
      <c r="A23" t="inlineStr">
        <is>
          <t>1404AI31</t>
        </is>
      </c>
      <c r="B23" t="inlineStr">
        <is>
          <t>Tarun Garg</t>
        </is>
      </c>
      <c r="C23" t="n">
        <v>57</v>
      </c>
      <c r="D23" t="n">
        <v>88</v>
      </c>
      <c r="E23" t="n">
        <v>31</v>
      </c>
      <c r="F23" t="n">
        <v>39</v>
      </c>
      <c r="G23" t="n">
        <v>56.2</v>
      </c>
      <c r="H23" t="inlineStr">
        <is>
          <t>CC</t>
        </is>
      </c>
    </row>
    <row r="24">
      <c r="A24" t="inlineStr">
        <is>
          <t>1404AI32</t>
        </is>
      </c>
      <c r="B24" t="inlineStr">
        <is>
          <t>Yogendra Singh Idapachi</t>
        </is>
      </c>
      <c r="C24" t="n">
        <v>25</v>
      </c>
      <c r="D24" t="n">
        <v>84</v>
      </c>
      <c r="E24" t="n">
        <v>42</v>
      </c>
      <c r="F24" t="n">
        <v>45</v>
      </c>
      <c r="G24" t="n">
        <v>50.1</v>
      </c>
      <c r="H24" t="inlineStr">
        <is>
          <t>CD</t>
        </is>
      </c>
    </row>
    <row r="25">
      <c r="A25" t="inlineStr">
        <is>
          <t>1404AI34</t>
        </is>
      </c>
      <c r="B25" t="inlineStr">
        <is>
          <t>Dasaradhi Chandra Vadhan</t>
        </is>
      </c>
      <c r="C25" t="n">
        <v>92</v>
      </c>
      <c r="D25" t="n">
        <v>74</v>
      </c>
      <c r="E25" t="n">
        <v>21</v>
      </c>
      <c r="F25" t="n">
        <v>61</v>
      </c>
      <c r="G25" t="n">
        <v>64.59999999999999</v>
      </c>
      <c r="H25" t="inlineStr">
        <is>
          <t>BC</t>
        </is>
      </c>
    </row>
    <row r="26">
      <c r="A26" t="inlineStr">
        <is>
          <t>1404AI35</t>
        </is>
      </c>
      <c r="B26" t="inlineStr">
        <is>
          <t>Ashish Raj</t>
        </is>
      </c>
      <c r="C26" t="n">
        <v>58</v>
      </c>
      <c r="D26" t="n">
        <v>126</v>
      </c>
      <c r="E26" t="n">
        <v>35</v>
      </c>
      <c r="F26" t="n">
        <v>70</v>
      </c>
      <c r="G26" t="n">
        <v>73.40000000000001</v>
      </c>
      <c r="H26" t="inlineStr">
        <is>
          <t>BB</t>
        </is>
      </c>
    </row>
    <row r="27">
      <c r="A27" t="inlineStr">
        <is>
          <t>1404AI37</t>
        </is>
      </c>
      <c r="B27" t="inlineStr">
        <is>
          <t>Abhishek Kumar</t>
        </is>
      </c>
      <c r="C27" t="n">
        <v>23</v>
      </c>
      <c r="D27" t="n">
        <v>77</v>
      </c>
      <c r="E27" t="n">
        <v>33</v>
      </c>
      <c r="F27" t="n">
        <v>34</v>
      </c>
      <c r="G27" t="n">
        <v>42.84999999999999</v>
      </c>
      <c r="H27" t="inlineStr">
        <is>
          <t>DD</t>
        </is>
      </c>
    </row>
    <row r="28">
      <c r="A28" t="inlineStr">
        <is>
          <t>1404AI38</t>
        </is>
      </c>
      <c r="B28" t="inlineStr">
        <is>
          <t>Abhijit Roy</t>
        </is>
      </c>
      <c r="C28" t="n">
        <v>22</v>
      </c>
      <c r="D28" t="n">
        <v>113</v>
      </c>
      <c r="E28" t="n">
        <v>38</v>
      </c>
      <c r="F28" t="n">
        <v>51</v>
      </c>
      <c r="G28" t="n">
        <v>56.45</v>
      </c>
      <c r="H28" t="inlineStr">
        <is>
          <t>CC</t>
        </is>
      </c>
    </row>
    <row r="29">
      <c r="A29" t="inlineStr">
        <is>
          <t>1404AI39</t>
        </is>
      </c>
      <c r="B29" t="inlineStr">
        <is>
          <t>Anand Raj</t>
        </is>
      </c>
      <c r="C29" t="n">
        <v>54</v>
      </c>
      <c r="D29" t="n">
        <v>97</v>
      </c>
      <c r="E29" t="n">
        <v>34</v>
      </c>
      <c r="F29" t="n">
        <v>28</v>
      </c>
      <c r="G29" t="n">
        <v>56.25000000000001</v>
      </c>
      <c r="H29" t="inlineStr">
        <is>
          <t>CC</t>
        </is>
      </c>
    </row>
    <row r="30">
      <c r="A30" t="inlineStr">
        <is>
          <t>1404AI40</t>
        </is>
      </c>
      <c r="B30" t="inlineStr">
        <is>
          <t>Shweta</t>
        </is>
      </c>
      <c r="C30" t="n">
        <v>80</v>
      </c>
      <c r="D30" t="n">
        <v>118</v>
      </c>
      <c r="E30" t="n">
        <v>39</v>
      </c>
      <c r="F30" t="n">
        <v>22</v>
      </c>
      <c r="G30" t="n">
        <v>69.60000000000001</v>
      </c>
      <c r="H30" t="inlineStr">
        <is>
          <t>BB</t>
        </is>
      </c>
    </row>
    <row r="31">
      <c r="A31" t="inlineStr">
        <is>
          <t>1404AI41</t>
        </is>
      </c>
      <c r="B31" t="inlineStr">
        <is>
          <t>Kshitij Susheel Jauhri</t>
        </is>
      </c>
      <c r="C31" t="n">
        <v>74</v>
      </c>
      <c r="D31" t="n">
        <v>126</v>
      </c>
      <c r="E31" t="n">
        <v>22</v>
      </c>
      <c r="F31" t="n">
        <v>32</v>
      </c>
      <c r="G31" t="n">
        <v>66.7</v>
      </c>
      <c r="H31" t="inlineStr">
        <is>
          <t>BC</t>
        </is>
      </c>
    </row>
    <row r="32">
      <c r="A32" t="inlineStr">
        <is>
          <t>1404AI42</t>
        </is>
      </c>
      <c r="B32" t="inlineStr">
        <is>
          <t>Jai Tatia</t>
        </is>
      </c>
      <c r="C32" t="n">
        <v>91</v>
      </c>
      <c r="D32" t="n">
        <v>110</v>
      </c>
      <c r="E32" t="n">
        <v>28</v>
      </c>
      <c r="F32" t="n">
        <v>54</v>
      </c>
      <c r="G32" t="n">
        <v>74</v>
      </c>
      <c r="H32" t="inlineStr">
        <is>
          <t>BB</t>
        </is>
      </c>
    </row>
    <row r="33">
      <c r="A33" t="inlineStr">
        <is>
          <t>1404AI43</t>
        </is>
      </c>
      <c r="B33" t="inlineStr">
        <is>
          <t>Nilotpal</t>
        </is>
      </c>
      <c r="C33" t="n">
        <v>85</v>
      </c>
      <c r="D33" t="n">
        <v>113</v>
      </c>
      <c r="E33" t="n">
        <v>24</v>
      </c>
      <c r="F33" t="n">
        <v>53</v>
      </c>
      <c r="G33" t="n">
        <v>71.55</v>
      </c>
      <c r="H33" t="inlineStr">
        <is>
          <t>BB</t>
        </is>
      </c>
    </row>
    <row r="34">
      <c r="A34" t="inlineStr">
        <is>
          <t>1404AI51</t>
        </is>
      </c>
      <c r="B34" t="inlineStr">
        <is>
          <t>Chirag Wadhera</t>
        </is>
      </c>
      <c r="C34" t="n">
        <v>50</v>
      </c>
      <c r="D34" t="n">
        <v>155</v>
      </c>
      <c r="E34" t="n">
        <v>34</v>
      </c>
      <c r="F34" t="n">
        <v>58</v>
      </c>
      <c r="G34" t="n">
        <v>75.55</v>
      </c>
      <c r="H34" t="inlineStr">
        <is>
          <t>AB</t>
        </is>
      </c>
    </row>
    <row r="35">
      <c r="A35" t="inlineStr">
        <is>
          <t>1404AI53</t>
        </is>
      </c>
      <c r="B35" t="inlineStr">
        <is>
          <t>Ayush Sharma</t>
        </is>
      </c>
      <c r="C35" t="n">
        <v>26</v>
      </c>
      <c r="D35" t="n">
        <v>150</v>
      </c>
      <c r="E35" t="n">
        <v>38</v>
      </c>
      <c r="F35" t="n">
        <v>50</v>
      </c>
      <c r="G35" t="n">
        <v>66.69999999999999</v>
      </c>
      <c r="H35" t="inlineStr">
        <is>
          <t>BC</t>
        </is>
      </c>
    </row>
    <row r="36">
      <c r="A36" t="inlineStr">
        <is>
          <t>1404AI54</t>
        </is>
      </c>
      <c r="B36" t="inlineStr">
        <is>
          <t>Sudipta Acharya</t>
        </is>
      </c>
      <c r="C36" t="n">
        <v>90</v>
      </c>
      <c r="D36" t="n">
        <v>126</v>
      </c>
      <c r="E36" t="n">
        <v>41</v>
      </c>
      <c r="F36" t="n">
        <v>55</v>
      </c>
      <c r="G36" t="n">
        <v>81.8</v>
      </c>
      <c r="H36" t="inlineStr">
        <is>
          <t>AB</t>
        </is>
      </c>
    </row>
    <row r="37">
      <c r="A37" t="inlineStr">
        <is>
          <t>1404AI56</t>
        </is>
      </c>
      <c r="B37" t="inlineStr">
        <is>
          <t>Mohammad Junaid Akhtar</t>
        </is>
      </c>
      <c r="C37" t="n">
        <v>95</v>
      </c>
      <c r="D37" t="n">
        <v>115</v>
      </c>
      <c r="E37" t="n">
        <v>39</v>
      </c>
      <c r="F37" t="n">
        <v>67</v>
      </c>
      <c r="G37" t="n">
        <v>82.35000000000001</v>
      </c>
      <c r="H37" t="inlineStr">
        <is>
          <t>AB</t>
        </is>
      </c>
    </row>
    <row r="38">
      <c r="A38" t="inlineStr">
        <is>
          <t>1404AI57</t>
        </is>
      </c>
      <c r="B38" t="inlineStr">
        <is>
          <t>Abhishek</t>
        </is>
      </c>
      <c r="C38" t="n">
        <v>72</v>
      </c>
      <c r="D38" t="n">
        <v>155</v>
      </c>
      <c r="E38" t="n">
        <v>40</v>
      </c>
      <c r="F38" t="n">
        <v>71</v>
      </c>
      <c r="G38" t="n">
        <v>86.55</v>
      </c>
      <c r="H38" t="inlineStr">
        <is>
          <t>AA</t>
        </is>
      </c>
    </row>
    <row r="39">
      <c r="A39" t="inlineStr">
        <is>
          <t>1404CS01</t>
        </is>
      </c>
      <c r="B39" t="inlineStr">
        <is>
          <t>Pedgaonkar Rushikesh Shamsundar</t>
        </is>
      </c>
      <c r="C39" t="n">
        <v>66</v>
      </c>
      <c r="D39" t="n">
        <v>119</v>
      </c>
      <c r="E39" t="n">
        <v>32</v>
      </c>
      <c r="F39" t="n">
        <v>42</v>
      </c>
      <c r="G39" t="n">
        <v>67.55</v>
      </c>
      <c r="H39" t="inlineStr">
        <is>
          <t>BB</t>
        </is>
      </c>
    </row>
    <row r="40">
      <c r="A40" t="inlineStr">
        <is>
          <t>1404CS02</t>
        </is>
      </c>
      <c r="B40" t="inlineStr">
        <is>
          <t>Ajay Kumar Meena</t>
        </is>
      </c>
      <c r="C40" t="n">
        <v>96</v>
      </c>
      <c r="D40" t="n">
        <v>113</v>
      </c>
      <c r="E40" t="n">
        <v>47</v>
      </c>
      <c r="F40" t="n">
        <v>68</v>
      </c>
      <c r="G40" t="n">
        <v>84.74999999999999</v>
      </c>
      <c r="H40" t="inlineStr">
        <is>
          <t>AB</t>
        </is>
      </c>
    </row>
    <row r="41">
      <c r="A41" t="inlineStr">
        <is>
          <t>1404CS03</t>
        </is>
      </c>
      <c r="B41" t="inlineStr">
        <is>
          <t>Vinay Kumar Trivedi</t>
        </is>
      </c>
      <c r="C41" t="n">
        <v>75</v>
      </c>
      <c r="D41" t="n">
        <v>121</v>
      </c>
      <c r="E41" t="n">
        <v>36</v>
      </c>
      <c r="F41" t="n">
        <v>6</v>
      </c>
      <c r="G41" t="n">
        <v>64.75</v>
      </c>
      <c r="H41" t="inlineStr">
        <is>
          <t>BC</t>
        </is>
      </c>
    </row>
    <row r="42">
      <c r="A42" t="inlineStr">
        <is>
          <t>1404CS04</t>
        </is>
      </c>
      <c r="B42" t="inlineStr">
        <is>
          <t>Lavudya Santhosh Kumar</t>
        </is>
      </c>
      <c r="C42" t="n">
        <v>42</v>
      </c>
      <c r="D42" t="n">
        <v>130</v>
      </c>
      <c r="E42" t="n">
        <v>44</v>
      </c>
      <c r="F42" t="n">
        <v>35</v>
      </c>
      <c r="G42" t="n">
        <v>65.3</v>
      </c>
      <c r="H42" t="inlineStr">
        <is>
          <t>BC</t>
        </is>
      </c>
    </row>
    <row r="43">
      <c r="A43" t="inlineStr">
        <is>
          <t>1404CS06</t>
        </is>
      </c>
      <c r="B43" t="inlineStr">
        <is>
          <t>Abhishek Agrawal</t>
        </is>
      </c>
      <c r="C43" t="n">
        <v>76</v>
      </c>
      <c r="D43" t="n">
        <v>119</v>
      </c>
      <c r="E43" t="n">
        <v>36</v>
      </c>
      <c r="F43" t="n">
        <v>30</v>
      </c>
      <c r="G43" t="n">
        <v>69.34999999999999</v>
      </c>
      <c r="H43" t="inlineStr">
        <is>
          <t>BB</t>
        </is>
      </c>
    </row>
    <row r="44">
      <c r="A44" t="inlineStr">
        <is>
          <t>1404CS07</t>
        </is>
      </c>
      <c r="B44" t="inlineStr">
        <is>
          <t>Chethireddy Pranay Teja Reddy</t>
        </is>
      </c>
      <c r="C44" t="n">
        <v>75</v>
      </c>
      <c r="D44" t="n">
        <v>128</v>
      </c>
      <c r="E44" t="n">
        <v>24</v>
      </c>
      <c r="F44" t="n">
        <v>13</v>
      </c>
      <c r="G44" t="n">
        <v>64.3</v>
      </c>
      <c r="H44" t="inlineStr">
        <is>
          <t>BC</t>
        </is>
      </c>
    </row>
    <row r="45">
      <c r="A45" t="inlineStr">
        <is>
          <t>1404CS08</t>
        </is>
      </c>
      <c r="B45" t="inlineStr">
        <is>
          <t>Korra Ravinder</t>
        </is>
      </c>
      <c r="C45" t="n">
        <v>34</v>
      </c>
      <c r="D45" t="n">
        <v>136</v>
      </c>
      <c r="E45" t="n">
        <v>32</v>
      </c>
      <c r="F45" t="n">
        <v>58</v>
      </c>
      <c r="G45" t="n">
        <v>65.40000000000001</v>
      </c>
      <c r="H45" t="inlineStr">
        <is>
          <t>BC</t>
        </is>
      </c>
    </row>
    <row r="46">
      <c r="A46" t="inlineStr">
        <is>
          <t>1404CS10</t>
        </is>
      </c>
      <c r="B46" t="inlineStr">
        <is>
          <t>Vishal Verma</t>
        </is>
      </c>
      <c r="C46" t="n">
        <v>74</v>
      </c>
      <c r="D46" t="n">
        <v>52</v>
      </c>
      <c r="E46" t="n">
        <v>41</v>
      </c>
      <c r="F46" t="n">
        <v>73</v>
      </c>
      <c r="G46" t="n">
        <v>62.1</v>
      </c>
      <c r="H46" t="inlineStr">
        <is>
          <t>BC</t>
        </is>
      </c>
    </row>
    <row r="47">
      <c r="A47" t="inlineStr">
        <is>
          <t>1404CS11</t>
        </is>
      </c>
      <c r="B47" t="inlineStr">
        <is>
          <t>Sykam Venkatesh Varma</t>
        </is>
      </c>
      <c r="C47" t="n">
        <v>42</v>
      </c>
      <c r="D47" t="n">
        <v>86</v>
      </c>
      <c r="E47" t="n">
        <v>46</v>
      </c>
      <c r="F47" t="n">
        <v>26</v>
      </c>
      <c r="G47" t="n">
        <v>53.10000000000001</v>
      </c>
      <c r="H47" t="inlineStr">
        <is>
          <t>CC</t>
        </is>
      </c>
    </row>
    <row r="48">
      <c r="A48" t="inlineStr">
        <is>
          <t>1404CS12</t>
        </is>
      </c>
      <c r="B48" t="inlineStr">
        <is>
          <t>Angshuman Jana</t>
        </is>
      </c>
      <c r="C48" t="n">
        <v>75</v>
      </c>
      <c r="D48" t="n">
        <v>123</v>
      </c>
      <c r="E48" t="n">
        <v>20</v>
      </c>
      <c r="F48" t="n">
        <v>55</v>
      </c>
      <c r="G48" t="n">
        <v>70.25</v>
      </c>
      <c r="H48" t="inlineStr">
        <is>
          <t>BB</t>
        </is>
      </c>
    </row>
    <row r="49">
      <c r="A49" t="inlineStr">
        <is>
          <t>1404CS13</t>
        </is>
      </c>
      <c r="B49" t="inlineStr">
        <is>
          <t>Saikat Sarkar</t>
        </is>
      </c>
      <c r="C49" t="n">
        <v>70</v>
      </c>
      <c r="D49" t="n">
        <v>157</v>
      </c>
      <c r="E49" t="n">
        <v>30</v>
      </c>
      <c r="F49" t="n">
        <v>51</v>
      </c>
      <c r="G49" t="n">
        <v>79.45</v>
      </c>
      <c r="H49" t="inlineStr">
        <is>
          <t>AB</t>
        </is>
      </c>
    </row>
    <row r="50">
      <c r="A50" t="inlineStr">
        <is>
          <t>1404CS14</t>
        </is>
      </c>
      <c r="B50" t="inlineStr">
        <is>
          <t>Shashwat Tiwari</t>
        </is>
      </c>
      <c r="C50" t="n">
        <v>35</v>
      </c>
      <c r="D50" t="n">
        <v>155</v>
      </c>
      <c r="E50" t="n">
        <v>26</v>
      </c>
      <c r="F50" t="n">
        <v>32</v>
      </c>
      <c r="G50" t="n">
        <v>63.45</v>
      </c>
      <c r="H50" t="inlineStr">
        <is>
          <t>BC</t>
        </is>
      </c>
    </row>
    <row r="51">
      <c r="A51" t="inlineStr">
        <is>
          <t>1404CS15</t>
        </is>
      </c>
      <c r="B51" t="inlineStr">
        <is>
          <t>Deepak Verma</t>
        </is>
      </c>
      <c r="C51" t="n">
        <v>86</v>
      </c>
      <c r="D51" t="n">
        <v>71</v>
      </c>
      <c r="E51" t="n">
        <v>38</v>
      </c>
      <c r="F51" t="n">
        <v>34</v>
      </c>
      <c r="G51" t="n">
        <v>61.74999999999999</v>
      </c>
      <c r="H51" t="inlineStr">
        <is>
          <t>BC</t>
        </is>
      </c>
    </row>
    <row r="52">
      <c r="A52" t="inlineStr">
        <is>
          <t>1404CS16</t>
        </is>
      </c>
      <c r="B52" t="inlineStr">
        <is>
          <t>Gopal Kumar</t>
        </is>
      </c>
      <c r="C52" t="n">
        <v>81</v>
      </c>
      <c r="D52" t="n">
        <v>121</v>
      </c>
      <c r="E52" t="n">
        <v>48</v>
      </c>
      <c r="F52" t="n">
        <v>29</v>
      </c>
      <c r="G52" t="n">
        <v>74.75</v>
      </c>
      <c r="H52" t="inlineStr">
        <is>
          <t>AB</t>
        </is>
      </c>
    </row>
    <row r="53">
      <c r="A53" t="inlineStr">
        <is>
          <t>1404CS17</t>
        </is>
      </c>
      <c r="B53" t="inlineStr">
        <is>
          <t>Syed Arbaaz Qureshi</t>
        </is>
      </c>
      <c r="C53" t="n">
        <v>44</v>
      </c>
      <c r="D53" t="n">
        <v>137</v>
      </c>
      <c r="E53" t="n">
        <v>25</v>
      </c>
      <c r="F53" t="n">
        <v>54</v>
      </c>
      <c r="G53" t="n">
        <v>65.75</v>
      </c>
      <c r="H53" t="inlineStr">
        <is>
          <t>BC</t>
        </is>
      </c>
    </row>
    <row r="54">
      <c r="A54" t="inlineStr">
        <is>
          <t>1404CS19</t>
        </is>
      </c>
      <c r="B54" t="inlineStr">
        <is>
          <t>Moolchandra Mridul</t>
        </is>
      </c>
      <c r="C54" t="n">
        <v>54</v>
      </c>
      <c r="D54" t="n">
        <v>157</v>
      </c>
      <c r="E54" t="n">
        <v>46</v>
      </c>
      <c r="F54" t="n">
        <v>31</v>
      </c>
      <c r="G54" t="n">
        <v>75.45</v>
      </c>
      <c r="H54" t="inlineStr">
        <is>
          <t>AB</t>
        </is>
      </c>
    </row>
    <row r="55">
      <c r="A55" t="inlineStr">
        <is>
          <t>1404CS20</t>
        </is>
      </c>
      <c r="B55" t="inlineStr">
        <is>
          <t>Kumari Sweta</t>
        </is>
      </c>
      <c r="C55" t="n">
        <v>70</v>
      </c>
      <c r="D55" t="n">
        <v>130</v>
      </c>
      <c r="E55" t="n">
        <v>25</v>
      </c>
      <c r="F55" t="n">
        <v>34</v>
      </c>
      <c r="G55" t="n">
        <v>67.8</v>
      </c>
      <c r="H55" t="inlineStr">
        <is>
          <t>BB</t>
        </is>
      </c>
    </row>
    <row r="56">
      <c r="A56" t="inlineStr">
        <is>
          <t>1404CS21</t>
        </is>
      </c>
      <c r="B56" t="inlineStr">
        <is>
          <t>Ashutosh Drolia</t>
        </is>
      </c>
      <c r="C56" t="n">
        <v>28</v>
      </c>
      <c r="D56" t="n">
        <v>33</v>
      </c>
      <c r="E56" t="n">
        <v>23</v>
      </c>
      <c r="F56" t="n">
        <v>45</v>
      </c>
      <c r="G56" t="n">
        <v>32.55</v>
      </c>
      <c r="H56" t="inlineStr">
        <is>
          <t>DD</t>
        </is>
      </c>
    </row>
    <row r="57">
      <c r="A57" t="inlineStr">
        <is>
          <t>1404CS23</t>
        </is>
      </c>
      <c r="B57" t="inlineStr">
        <is>
          <t>Debajyoty Banik</t>
        </is>
      </c>
      <c r="C57" t="n">
        <v>85</v>
      </c>
      <c r="D57" t="n">
        <v>114</v>
      </c>
      <c r="E57" t="n">
        <v>49</v>
      </c>
      <c r="F57" t="n">
        <v>11</v>
      </c>
      <c r="G57" t="n">
        <v>70.90000000000001</v>
      </c>
      <c r="H57" t="inlineStr">
        <is>
          <t>BB</t>
        </is>
      </c>
    </row>
    <row r="58">
      <c r="A58" t="inlineStr">
        <is>
          <t>1404CS25</t>
        </is>
      </c>
      <c r="B58" t="inlineStr">
        <is>
          <t>Arpit Kumar</t>
        </is>
      </c>
      <c r="C58" t="n">
        <v>93</v>
      </c>
      <c r="D58" t="n">
        <v>66</v>
      </c>
      <c r="E58" t="n">
        <v>36</v>
      </c>
      <c r="F58" t="n">
        <v>37</v>
      </c>
      <c r="G58" t="n">
        <v>62.6</v>
      </c>
      <c r="H58" t="inlineStr">
        <is>
          <t>BC</t>
        </is>
      </c>
    </row>
    <row r="59">
      <c r="A59" t="inlineStr">
        <is>
          <t>1404CS27</t>
        </is>
      </c>
      <c r="B59" t="inlineStr">
        <is>
          <t>Saharsh Singh</t>
        </is>
      </c>
      <c r="C59" t="n">
        <v>40</v>
      </c>
      <c r="D59" t="n">
        <v>86</v>
      </c>
      <c r="E59" t="n">
        <v>42</v>
      </c>
      <c r="F59" t="n">
        <v>56</v>
      </c>
      <c r="G59" t="n">
        <v>57.3</v>
      </c>
      <c r="H59" t="inlineStr">
        <is>
          <t>CC</t>
        </is>
      </c>
    </row>
    <row r="60">
      <c r="A60" t="inlineStr">
        <is>
          <t>1404CS29</t>
        </is>
      </c>
      <c r="B60" t="inlineStr">
        <is>
          <t>Sapana Rani</t>
        </is>
      </c>
      <c r="C60" t="n">
        <v>95</v>
      </c>
      <c r="D60" t="n">
        <v>105</v>
      </c>
      <c r="E60" t="n">
        <v>31</v>
      </c>
      <c r="F60" t="n">
        <v>1</v>
      </c>
      <c r="G60" t="n">
        <v>64.25</v>
      </c>
      <c r="H60" t="inlineStr">
        <is>
          <t>BC</t>
        </is>
      </c>
    </row>
    <row r="61">
      <c r="A61" t="inlineStr">
        <is>
          <t>1404CS30</t>
        </is>
      </c>
      <c r="B61" t="inlineStr">
        <is>
          <t>Anupam Singhal</t>
        </is>
      </c>
      <c r="C61" t="n">
        <v>22</v>
      </c>
      <c r="D61" t="n">
        <v>31</v>
      </c>
      <c r="E61" t="n">
        <v>47</v>
      </c>
      <c r="F61" t="n">
        <v>32</v>
      </c>
      <c r="G61" t="n">
        <v>34.85</v>
      </c>
      <c r="H61" t="inlineStr">
        <is>
          <t>DD</t>
        </is>
      </c>
    </row>
    <row r="62">
      <c r="A62" t="inlineStr">
        <is>
          <t>1404CS31</t>
        </is>
      </c>
      <c r="B62" t="inlineStr">
        <is>
          <t>Abhishek Kumar</t>
        </is>
      </c>
      <c r="C62" t="n">
        <v>26</v>
      </c>
      <c r="D62" t="n">
        <v>132</v>
      </c>
      <c r="E62" t="n">
        <v>41</v>
      </c>
      <c r="F62" t="n">
        <v>58</v>
      </c>
      <c r="G62" t="n">
        <v>64.69999999999999</v>
      </c>
      <c r="H62" t="inlineStr">
        <is>
          <t>BC</t>
        </is>
      </c>
    </row>
    <row r="63">
      <c r="A63" t="inlineStr">
        <is>
          <t>1404CS32</t>
        </is>
      </c>
      <c r="B63" t="inlineStr">
        <is>
          <t>Ayush Mishra</t>
        </is>
      </c>
      <c r="C63" t="n">
        <v>85</v>
      </c>
      <c r="D63" t="n">
        <v>102</v>
      </c>
      <c r="E63" t="n">
        <v>48</v>
      </c>
      <c r="F63" t="n">
        <v>54</v>
      </c>
      <c r="G63" t="n">
        <v>76.2</v>
      </c>
      <c r="H63" t="inlineStr">
        <is>
          <t>AB</t>
        </is>
      </c>
    </row>
    <row r="64">
      <c r="A64" t="inlineStr">
        <is>
          <t>1404CS33</t>
        </is>
      </c>
      <c r="B64" t="inlineStr">
        <is>
          <t>Abdul Rauf Khan</t>
        </is>
      </c>
      <c r="C64" t="n">
        <v>95</v>
      </c>
      <c r="D64" t="n">
        <v>103</v>
      </c>
      <c r="E64" t="n">
        <v>10</v>
      </c>
      <c r="F64" t="n">
        <v>71</v>
      </c>
      <c r="G64" t="n">
        <v>71.45</v>
      </c>
      <c r="H64" t="inlineStr">
        <is>
          <t>BB</t>
        </is>
      </c>
    </row>
    <row r="65">
      <c r="A65" t="inlineStr">
        <is>
          <t>1404CS34</t>
        </is>
      </c>
      <c r="B65" t="inlineStr">
        <is>
          <t>Vundela Harsha Vardhan Reddy</t>
        </is>
      </c>
      <c r="C65" t="n">
        <v>98</v>
      </c>
      <c r="D65" t="n">
        <v>111</v>
      </c>
      <c r="E65" t="n">
        <v>44</v>
      </c>
      <c r="F65" t="n">
        <v>42</v>
      </c>
      <c r="G65" t="n">
        <v>78.75</v>
      </c>
      <c r="H65" t="inlineStr">
        <is>
          <t>AB</t>
        </is>
      </c>
    </row>
    <row r="66">
      <c r="A66" t="inlineStr">
        <is>
          <t>1404CS35</t>
        </is>
      </c>
      <c r="B66" t="inlineStr">
        <is>
          <t>Unnikrishnan A S</t>
        </is>
      </c>
      <c r="C66" t="n">
        <v>99</v>
      </c>
      <c r="D66" t="n">
        <v>73</v>
      </c>
      <c r="E66" t="n">
        <v>23</v>
      </c>
      <c r="F66" t="n">
        <v>27</v>
      </c>
      <c r="G66" t="n">
        <v>60.25</v>
      </c>
      <c r="H66" t="inlineStr">
        <is>
          <t>BC</t>
        </is>
      </c>
    </row>
    <row r="67">
      <c r="A67" t="inlineStr">
        <is>
          <t>1404CS36</t>
        </is>
      </c>
      <c r="B67" t="inlineStr">
        <is>
          <t>Praveen Singh Dhaked</t>
        </is>
      </c>
      <c r="C67" t="n">
        <v>66</v>
      </c>
      <c r="D67" t="n">
        <v>38</v>
      </c>
      <c r="E67" t="n">
        <v>25</v>
      </c>
      <c r="F67" t="n">
        <v>58</v>
      </c>
      <c r="G67" t="n">
        <v>48.4</v>
      </c>
      <c r="H67" t="inlineStr">
        <is>
          <t>DD</t>
        </is>
      </c>
    </row>
    <row r="68">
      <c r="A68" t="inlineStr">
        <is>
          <t>1404CS38</t>
        </is>
      </c>
      <c r="B68" t="inlineStr">
        <is>
          <t>Nerella Jona Solomon</t>
        </is>
      </c>
      <c r="C68" t="n">
        <v>87</v>
      </c>
      <c r="D68" t="n">
        <v>98</v>
      </c>
      <c r="E68" t="n">
        <v>38</v>
      </c>
      <c r="F68" t="n">
        <v>50</v>
      </c>
      <c r="G68" t="n">
        <v>72</v>
      </c>
      <c r="H68" t="inlineStr">
        <is>
          <t>BB</t>
        </is>
      </c>
    </row>
    <row r="69">
      <c r="A69" t="inlineStr">
        <is>
          <t>1404CS39</t>
        </is>
      </c>
      <c r="B69" t="inlineStr">
        <is>
          <t>Amit Kumar</t>
        </is>
      </c>
      <c r="C69" t="n">
        <v>55</v>
      </c>
      <c r="D69" t="n">
        <v>112</v>
      </c>
      <c r="E69" t="n">
        <v>30</v>
      </c>
      <c r="F69" t="n">
        <v>50</v>
      </c>
      <c r="G69" t="n">
        <v>63.5</v>
      </c>
      <c r="H69" t="inlineStr">
        <is>
          <t>BC</t>
        </is>
      </c>
    </row>
    <row r="70">
      <c r="A70" t="inlineStr">
        <is>
          <t>1404CS40</t>
        </is>
      </c>
      <c r="B70" t="inlineStr">
        <is>
          <t>Nabeel Qaiser</t>
        </is>
      </c>
      <c r="C70" t="n">
        <v>46</v>
      </c>
      <c r="D70" t="n">
        <v>81</v>
      </c>
      <c r="E70" t="n">
        <v>44</v>
      </c>
      <c r="F70" t="n">
        <v>51</v>
      </c>
      <c r="G70" t="n">
        <v>57.45</v>
      </c>
      <c r="H70" t="inlineStr">
        <is>
          <t>BC</t>
        </is>
      </c>
    </row>
    <row r="71">
      <c r="A71" t="inlineStr">
        <is>
          <t>1404CS41</t>
        </is>
      </c>
      <c r="B71" t="inlineStr">
        <is>
          <t>Shubham Upadhyay</t>
        </is>
      </c>
      <c r="C71" t="n">
        <v>39</v>
      </c>
      <c r="D71" t="n">
        <v>106</v>
      </c>
      <c r="E71" t="n">
        <v>30</v>
      </c>
      <c r="F71" t="n">
        <v>41</v>
      </c>
      <c r="G71" t="n">
        <v>55.40000000000001</v>
      </c>
      <c r="H71" t="inlineStr">
        <is>
          <t>CC</t>
        </is>
      </c>
    </row>
    <row r="72">
      <c r="A72" t="inlineStr">
        <is>
          <t>1404CS42</t>
        </is>
      </c>
      <c r="B72" t="inlineStr">
        <is>
          <t>Vijay Kumar</t>
        </is>
      </c>
      <c r="C72" t="n">
        <v>64</v>
      </c>
      <c r="D72" t="n">
        <v>129</v>
      </c>
      <c r="E72" t="n">
        <v>24</v>
      </c>
      <c r="F72" t="n">
        <v>59</v>
      </c>
      <c r="G72" t="n">
        <v>70.45</v>
      </c>
      <c r="H72" t="inlineStr">
        <is>
          <t>BB</t>
        </is>
      </c>
    </row>
    <row r="73">
      <c r="A73" t="inlineStr">
        <is>
          <t>1404CS43</t>
        </is>
      </c>
      <c r="B73" t="inlineStr">
        <is>
          <t>Abhishek Kumar</t>
        </is>
      </c>
      <c r="C73" t="n">
        <v>90</v>
      </c>
      <c r="D73" t="n">
        <v>129</v>
      </c>
      <c r="E73" t="n">
        <v>26</v>
      </c>
      <c r="F73" t="n">
        <v>35</v>
      </c>
      <c r="G73" t="n">
        <v>74.05</v>
      </c>
      <c r="H73" t="inlineStr">
        <is>
          <t>BB</t>
        </is>
      </c>
    </row>
    <row r="74">
      <c r="A74" t="inlineStr">
        <is>
          <t>1404CS46</t>
        </is>
      </c>
      <c r="B74" t="inlineStr">
        <is>
          <t>Nimmala Pavan Kalyan</t>
        </is>
      </c>
      <c r="C74" t="n">
        <v>77</v>
      </c>
      <c r="D74" t="n">
        <v>125</v>
      </c>
      <c r="E74" t="n">
        <v>24</v>
      </c>
      <c r="F74" t="n">
        <v>9</v>
      </c>
      <c r="G74" t="n">
        <v>63.35</v>
      </c>
      <c r="H74" t="inlineStr">
        <is>
          <t>BC</t>
        </is>
      </c>
    </row>
    <row r="75">
      <c r="A75" t="inlineStr">
        <is>
          <t>1404CS49</t>
        </is>
      </c>
      <c r="B75" t="inlineStr">
        <is>
          <t>Akash Yadav</t>
        </is>
      </c>
      <c r="C75" t="n">
        <v>92</v>
      </c>
      <c r="D75" t="n">
        <v>108</v>
      </c>
      <c r="E75" t="n">
        <v>24</v>
      </c>
      <c r="F75" t="n">
        <v>2</v>
      </c>
      <c r="G75" t="n">
        <v>62.2</v>
      </c>
      <c r="H75" t="inlineStr">
        <is>
          <t>BC</t>
        </is>
      </c>
    </row>
    <row r="76">
      <c r="A76" t="inlineStr">
        <is>
          <t>1404CS51</t>
        </is>
      </c>
      <c r="B76" t="inlineStr">
        <is>
          <t>Ananda Mazumder</t>
        </is>
      </c>
      <c r="C76" t="n">
        <v>97</v>
      </c>
      <c r="D76" t="n">
        <v>157</v>
      </c>
      <c r="E76" t="n">
        <v>37</v>
      </c>
      <c r="F76" t="n">
        <v>28</v>
      </c>
      <c r="G76" t="n">
        <v>85.04999999999998</v>
      </c>
      <c r="H76" t="inlineStr">
        <is>
          <t>AB</t>
        </is>
      </c>
    </row>
    <row r="77">
      <c r="A77" t="inlineStr">
        <is>
          <t>1404CS52</t>
        </is>
      </c>
      <c r="B77" t="inlineStr">
        <is>
          <t>Dhawal Gupta</t>
        </is>
      </c>
      <c r="C77" t="n">
        <v>48</v>
      </c>
      <c r="D77" t="n">
        <v>58</v>
      </c>
      <c r="E77" t="n">
        <v>37</v>
      </c>
      <c r="F77" t="n">
        <v>42</v>
      </c>
      <c r="G77" t="n">
        <v>48.4</v>
      </c>
      <c r="H77" t="inlineStr">
        <is>
          <t>CD</t>
        </is>
      </c>
    </row>
    <row r="78">
      <c r="A78" t="inlineStr">
        <is>
          <t>1404CS53</t>
        </is>
      </c>
      <c r="B78" t="inlineStr">
        <is>
          <t>Md Asif Hasan</t>
        </is>
      </c>
      <c r="C78" t="n">
        <v>91</v>
      </c>
      <c r="D78" t="n">
        <v>107</v>
      </c>
      <c r="E78" t="n">
        <v>16</v>
      </c>
      <c r="F78" t="n">
        <v>39</v>
      </c>
      <c r="G78" t="n">
        <v>66.64999999999999</v>
      </c>
      <c r="H78" t="inlineStr">
        <is>
          <t>BC</t>
        </is>
      </c>
    </row>
    <row r="79">
      <c r="A79" t="inlineStr">
        <is>
          <t>1404CS54</t>
        </is>
      </c>
      <c r="B79" t="inlineStr">
        <is>
          <t>Nilesh Chakraborty</t>
        </is>
      </c>
      <c r="C79" t="n">
        <v>90</v>
      </c>
      <c r="D79" t="n">
        <v>124</v>
      </c>
      <c r="E79" t="n">
        <v>31</v>
      </c>
      <c r="F79" t="n">
        <v>51</v>
      </c>
      <c r="G79" t="n">
        <v>77.5</v>
      </c>
      <c r="H79" t="inlineStr">
        <is>
          <t>AB</t>
        </is>
      </c>
    </row>
    <row r="80">
      <c r="A80" t="inlineStr">
        <is>
          <t>1404CS55</t>
        </is>
      </c>
      <c r="B80" t="inlineStr">
        <is>
          <t>Ajit Singh</t>
        </is>
      </c>
      <c r="C80" t="n">
        <v>82</v>
      </c>
      <c r="D80" t="n">
        <v>139</v>
      </c>
      <c r="E80" t="n">
        <v>15</v>
      </c>
      <c r="F80" t="n">
        <v>46</v>
      </c>
      <c r="G80" t="n">
        <v>73.05</v>
      </c>
      <c r="H80" t="inlineStr">
        <is>
          <t>BB</t>
        </is>
      </c>
    </row>
    <row r="81">
      <c r="A81" t="inlineStr">
        <is>
          <t>1404CS56</t>
        </is>
      </c>
      <c r="B81" t="inlineStr">
        <is>
          <t>Varun Garg</t>
        </is>
      </c>
      <c r="C81" t="n">
        <v>26</v>
      </c>
      <c r="D81" t="n">
        <v>68</v>
      </c>
      <c r="E81" t="n">
        <v>40</v>
      </c>
      <c r="F81" t="n">
        <v>70</v>
      </c>
      <c r="G81" t="n">
        <v>50.8</v>
      </c>
      <c r="H81" t="inlineStr">
        <is>
          <t>CC</t>
        </is>
      </c>
    </row>
    <row r="82">
      <c r="A82" t="inlineStr">
        <is>
          <t>1404CS59</t>
        </is>
      </c>
      <c r="B82" t="inlineStr">
        <is>
          <t>Mukesh Kumar</t>
        </is>
      </c>
      <c r="C82" t="n">
        <v>80</v>
      </c>
      <c r="D82" t="n">
        <v>125</v>
      </c>
      <c r="E82" t="n">
        <v>45</v>
      </c>
      <c r="F82" t="n">
        <v>30</v>
      </c>
      <c r="G82" t="n">
        <v>74.75</v>
      </c>
      <c r="H82" t="inlineStr">
        <is>
          <t>BB</t>
        </is>
      </c>
    </row>
    <row r="83">
      <c r="A83" t="inlineStr">
        <is>
          <t>1404CS61</t>
        </is>
      </c>
      <c r="B83" t="inlineStr">
        <is>
          <t>Pradeep Kumar</t>
        </is>
      </c>
      <c r="C83" t="n">
        <v>62</v>
      </c>
      <c r="D83" t="n">
        <v>98</v>
      </c>
      <c r="E83" t="n">
        <v>44</v>
      </c>
      <c r="F83" t="n">
        <v>54</v>
      </c>
      <c r="G83" t="n">
        <v>67.09999999999999</v>
      </c>
      <c r="H83" t="inlineStr">
        <is>
          <t>BB</t>
        </is>
      </c>
    </row>
    <row r="84">
      <c r="A84" t="inlineStr">
        <is>
          <t>1404CS62</t>
        </is>
      </c>
      <c r="B84" t="inlineStr">
        <is>
          <t>Ajay Deshmukh</t>
        </is>
      </c>
      <c r="C84" t="n">
        <v>29</v>
      </c>
      <c r="D84" t="n">
        <v>110</v>
      </c>
      <c r="E84" t="n">
        <v>26</v>
      </c>
      <c r="F84" t="n">
        <v>30</v>
      </c>
      <c r="G84" t="n">
        <v>50</v>
      </c>
      <c r="H84" t="inlineStr">
        <is>
          <t>CD</t>
        </is>
      </c>
    </row>
    <row r="85">
      <c r="A85" t="inlineStr">
        <is>
          <t>1404CS63</t>
        </is>
      </c>
      <c r="B85" t="inlineStr">
        <is>
          <t>Sandeep Srivastav Bandikatla</t>
        </is>
      </c>
      <c r="C85" t="n">
        <v>77</v>
      </c>
      <c r="D85" t="n">
        <v>87</v>
      </c>
      <c r="E85" t="n">
        <v>33</v>
      </c>
      <c r="F85" t="n">
        <v>36</v>
      </c>
      <c r="G85" t="n">
        <v>61.95</v>
      </c>
      <c r="H85" t="inlineStr">
        <is>
          <t>BC</t>
        </is>
      </c>
    </row>
    <row r="86">
      <c r="A86" t="inlineStr">
        <is>
          <t>1404CS65</t>
        </is>
      </c>
      <c r="B86" t="inlineStr">
        <is>
          <t>Suvom Das</t>
        </is>
      </c>
      <c r="C86" t="n">
        <v>56</v>
      </c>
      <c r="D86" t="n">
        <v>141</v>
      </c>
      <c r="E86" t="n">
        <v>49</v>
      </c>
      <c r="F86" t="n">
        <v>71</v>
      </c>
      <c r="G86" t="n">
        <v>80.95</v>
      </c>
      <c r="H86" t="inlineStr">
        <is>
          <t>AB</t>
        </is>
      </c>
    </row>
    <row r="87">
      <c r="A87" t="inlineStr">
        <is>
          <t>1404CS67</t>
        </is>
      </c>
      <c r="B87" t="inlineStr">
        <is>
          <t>T Chaithanya Reddy</t>
        </is>
      </c>
      <c r="C87" t="n">
        <v>85</v>
      </c>
      <c r="D87" t="n">
        <v>86</v>
      </c>
      <c r="E87" t="n">
        <v>43</v>
      </c>
      <c r="F87" t="n">
        <v>37</v>
      </c>
      <c r="G87" t="n">
        <v>67.3</v>
      </c>
      <c r="H87" t="inlineStr">
        <is>
          <t>BB</t>
        </is>
      </c>
    </row>
    <row r="88">
      <c r="A88" t="inlineStr">
        <is>
          <t>1404CS68</t>
        </is>
      </c>
      <c r="B88" t="inlineStr">
        <is>
          <t>Ashutosh Kumar</t>
        </is>
      </c>
      <c r="C88" t="n">
        <v>74</v>
      </c>
      <c r="D88" t="n">
        <v>145</v>
      </c>
      <c r="E88" t="n">
        <v>40</v>
      </c>
      <c r="F88" t="n">
        <v>62</v>
      </c>
      <c r="G88" t="n">
        <v>82.85000000000001</v>
      </c>
      <c r="H88" t="inlineStr">
        <is>
          <t>AB</t>
        </is>
      </c>
    </row>
    <row r="89">
      <c r="A89" t="inlineStr">
        <is>
          <t>1404CS71</t>
        </is>
      </c>
      <c r="B89" t="inlineStr">
        <is>
          <t>Divyanshu Khandelwal</t>
        </is>
      </c>
      <c r="C89" t="n">
        <v>46</v>
      </c>
      <c r="D89" t="n">
        <v>96</v>
      </c>
      <c r="E89" t="n">
        <v>32</v>
      </c>
      <c r="F89" t="n">
        <v>49</v>
      </c>
      <c r="G89" t="n">
        <v>57.2</v>
      </c>
      <c r="H89" t="inlineStr">
        <is>
          <t>CC</t>
        </is>
      </c>
    </row>
    <row r="90">
      <c r="A90" t="inlineStr">
        <is>
          <t>1404CS75</t>
        </is>
      </c>
      <c r="B90" t="inlineStr">
        <is>
          <t>Sahil Sharma</t>
        </is>
      </c>
      <c r="C90" t="n">
        <v>27</v>
      </c>
      <c r="D90" t="n">
        <v>116</v>
      </c>
      <c r="E90" t="n">
        <v>50</v>
      </c>
      <c r="F90" t="n">
        <v>51</v>
      </c>
      <c r="G90" t="n">
        <v>62.3</v>
      </c>
      <c r="H90" t="inlineStr">
        <is>
          <t>BC</t>
        </is>
      </c>
    </row>
    <row r="91">
      <c r="A91" t="inlineStr">
        <is>
          <t>1404CS78</t>
        </is>
      </c>
      <c r="B91" t="inlineStr">
        <is>
          <t>Kulkarni Malhar Sanjay</t>
        </is>
      </c>
      <c r="C91" t="n">
        <v>82</v>
      </c>
      <c r="D91" t="n">
        <v>30</v>
      </c>
      <c r="E91" t="n">
        <v>42</v>
      </c>
      <c r="F91" t="n">
        <v>41</v>
      </c>
      <c r="G91" t="n">
        <v>52.90000000000001</v>
      </c>
      <c r="H91" t="inlineStr">
        <is>
          <t>CC</t>
        </is>
      </c>
    </row>
    <row r="92">
      <c r="A92" t="inlineStr">
        <is>
          <t>1404CS80</t>
        </is>
      </c>
      <c r="B92" t="inlineStr">
        <is>
          <t>Shubham Upadhyay</t>
        </is>
      </c>
      <c r="C92" t="n">
        <v>45</v>
      </c>
      <c r="D92" t="n">
        <v>91</v>
      </c>
      <c r="E92" t="n">
        <v>30</v>
      </c>
      <c r="F92" t="n">
        <v>70</v>
      </c>
      <c r="G92" t="n">
        <v>59.25</v>
      </c>
      <c r="H92" t="inlineStr">
        <is>
          <t>BC</t>
        </is>
      </c>
    </row>
    <row r="93">
      <c r="A93" t="inlineStr">
        <is>
          <t>1404CS82</t>
        </is>
      </c>
      <c r="B93" t="inlineStr">
        <is>
          <t>Rijul Dhir</t>
        </is>
      </c>
      <c r="C93" t="n">
        <v>59</v>
      </c>
      <c r="D93" t="n">
        <v>60</v>
      </c>
      <c r="E93" t="n">
        <v>39</v>
      </c>
      <c r="F93" t="n">
        <v>47</v>
      </c>
      <c r="G93" t="n">
        <v>53.8</v>
      </c>
      <c r="H93" t="inlineStr">
        <is>
          <t>CC</t>
        </is>
      </c>
    </row>
    <row r="94">
      <c r="A94" t="inlineStr">
        <is>
          <t>1404CS84</t>
        </is>
      </c>
      <c r="B94" t="inlineStr">
        <is>
          <t>Mr Shivpreet Sharma</t>
        </is>
      </c>
      <c r="C94" t="n">
        <v>61</v>
      </c>
      <c r="D94" t="n">
        <v>41</v>
      </c>
      <c r="E94" t="n">
        <v>28</v>
      </c>
      <c r="F94" t="n">
        <v>62</v>
      </c>
      <c r="G94" t="n">
        <v>49.35</v>
      </c>
      <c r="H94" t="inlineStr">
        <is>
          <t>CD</t>
        </is>
      </c>
    </row>
    <row r="95">
      <c r="A95" t="inlineStr">
        <is>
          <t>1404CS86</t>
        </is>
      </c>
      <c r="B95" t="inlineStr">
        <is>
          <t>Mukesh Kumar Bheel</t>
        </is>
      </c>
      <c r="C95" t="n">
        <v>80</v>
      </c>
      <c r="D95" t="n">
        <v>124</v>
      </c>
      <c r="E95" t="n">
        <v>38</v>
      </c>
      <c r="F95" t="n">
        <v>23</v>
      </c>
      <c r="G95" t="n">
        <v>71</v>
      </c>
      <c r="H95" t="inlineStr">
        <is>
          <t>BB</t>
        </is>
      </c>
    </row>
    <row r="96">
      <c r="A96" t="inlineStr">
        <is>
          <t>1404CS87</t>
        </is>
      </c>
      <c r="B96" t="inlineStr">
        <is>
          <t>Prateek Saxena</t>
        </is>
      </c>
      <c r="C96" t="n">
        <v>97</v>
      </c>
      <c r="D96" t="n">
        <v>143</v>
      </c>
      <c r="E96" t="n">
        <v>37</v>
      </c>
      <c r="F96" t="n">
        <v>72</v>
      </c>
      <c r="G96" t="n">
        <v>90.34999999999999</v>
      </c>
      <c r="H96" t="inlineStr">
        <is>
          <t>AA</t>
        </is>
      </c>
    </row>
    <row r="97">
      <c r="A97" t="inlineStr">
        <is>
          <t>1404CS88</t>
        </is>
      </c>
      <c r="B97" t="inlineStr">
        <is>
          <t>Ashish Kumar Singh</t>
        </is>
      </c>
      <c r="C97" t="n">
        <v>99</v>
      </c>
      <c r="D97" t="n">
        <v>113</v>
      </c>
      <c r="E97" t="n">
        <v>49</v>
      </c>
      <c r="F97" t="n">
        <v>39</v>
      </c>
      <c r="G97" t="n">
        <v>80.45</v>
      </c>
      <c r="H97" t="inlineStr">
        <is>
          <t>AB</t>
        </is>
      </c>
    </row>
    <row r="98">
      <c r="A98" t="inlineStr">
        <is>
          <t>1404CS89</t>
        </is>
      </c>
      <c r="B98" t="inlineStr">
        <is>
          <t>Karanam Mahidhar</t>
        </is>
      </c>
      <c r="C98" t="n">
        <v>66</v>
      </c>
      <c r="D98" t="n">
        <v>43</v>
      </c>
      <c r="E98" t="n">
        <v>28</v>
      </c>
      <c r="F98" t="n">
        <v>67</v>
      </c>
      <c r="G98" t="n">
        <v>52.35</v>
      </c>
      <c r="H98" t="inlineStr">
        <is>
          <t>CC</t>
        </is>
      </c>
    </row>
    <row r="99">
      <c r="A99" t="inlineStr">
        <is>
          <t>1404CS91</t>
        </is>
      </c>
      <c r="B99" t="inlineStr">
        <is>
          <t>Sahil Mansoori</t>
        </is>
      </c>
      <c r="C99" t="n">
        <v>99</v>
      </c>
      <c r="D99" t="n">
        <v>53</v>
      </c>
      <c r="E99" t="n">
        <v>43</v>
      </c>
      <c r="F99" t="n">
        <v>69</v>
      </c>
      <c r="G99" t="n">
        <v>69.65000000000001</v>
      </c>
      <c r="H99" t="inlineStr">
        <is>
          <t>BB</t>
        </is>
      </c>
    </row>
    <row r="100">
      <c r="A100" t="inlineStr">
        <is>
          <t>1404CS92</t>
        </is>
      </c>
      <c r="B100" t="inlineStr">
        <is>
          <t>Nitin Sharma</t>
        </is>
      </c>
      <c r="C100" t="n">
        <v>98</v>
      </c>
      <c r="D100" t="n">
        <v>46</v>
      </c>
      <c r="E100" t="n">
        <v>33</v>
      </c>
      <c r="F100" t="n">
        <v>66</v>
      </c>
      <c r="G100" t="n">
        <v>64</v>
      </c>
      <c r="H100" t="inlineStr">
        <is>
          <t>BC</t>
        </is>
      </c>
    </row>
    <row r="101">
      <c r="A101" t="inlineStr">
        <is>
          <t>1404CS93</t>
        </is>
      </c>
      <c r="B101" t="inlineStr">
        <is>
          <t>Aman Kumar</t>
        </is>
      </c>
      <c r="C101" t="n">
        <v>97</v>
      </c>
      <c r="D101" t="n">
        <v>58</v>
      </c>
      <c r="E101" t="n">
        <v>42</v>
      </c>
      <c r="F101" t="n">
        <v>58</v>
      </c>
      <c r="G101" t="n">
        <v>67.8</v>
      </c>
      <c r="H101" t="inlineStr">
        <is>
          <t>BB</t>
        </is>
      </c>
    </row>
    <row r="102">
      <c r="A102" t="inlineStr">
        <is>
          <t>1404CS94</t>
        </is>
      </c>
      <c r="B102" t="inlineStr">
        <is>
          <t>Sanjeet Kumar Nayak</t>
        </is>
      </c>
      <c r="C102" t="n">
        <v>100</v>
      </c>
      <c r="D102" t="n">
        <v>160</v>
      </c>
      <c r="E102" t="n">
        <v>50</v>
      </c>
      <c r="F102" t="n">
        <v>75</v>
      </c>
      <c r="G102" t="n">
        <v>100</v>
      </c>
      <c r="H102" t="inlineStr">
        <is>
          <t>AA</t>
        </is>
      </c>
    </row>
    <row r="103">
      <c r="A103" t="inlineStr">
        <is>
          <t>1404CS95</t>
        </is>
      </c>
      <c r="B103" t="inlineStr">
        <is>
          <t>Vivek Nakum</t>
        </is>
      </c>
      <c r="C103" t="n">
        <v>76</v>
      </c>
      <c r="D103" t="n">
        <v>124</v>
      </c>
      <c r="E103" t="n">
        <v>40</v>
      </c>
      <c r="F103" t="n">
        <v>74</v>
      </c>
      <c r="G103" t="n">
        <v>80.59999999999999</v>
      </c>
      <c r="H103" t="inlineStr">
        <is>
          <t>AB</t>
        </is>
      </c>
    </row>
    <row r="104">
      <c r="A104" t="inlineStr">
        <is>
          <t>1404CS96</t>
        </is>
      </c>
      <c r="B104" t="inlineStr">
        <is>
          <t>Akash Yada</t>
        </is>
      </c>
      <c r="C104" t="n">
        <v>81</v>
      </c>
      <c r="D104" t="n">
        <v>121</v>
      </c>
      <c r="E104" t="n">
        <v>48</v>
      </c>
      <c r="F104" t="n">
        <v>29</v>
      </c>
      <c r="G104" t="n">
        <v>74.75</v>
      </c>
      <c r="H104" t="inlineStr">
        <is>
          <t>BB</t>
        </is>
      </c>
    </row>
    <row r="105">
      <c r="A105" t="inlineStr">
        <is>
          <t>1404CS97</t>
        </is>
      </c>
      <c r="B105" t="inlineStr">
        <is>
          <t>Manisha</t>
        </is>
      </c>
      <c r="C105" t="n">
        <v>81</v>
      </c>
      <c r="D105" t="n">
        <v>121</v>
      </c>
      <c r="E105" t="n">
        <v>48</v>
      </c>
      <c r="F105" t="n">
        <v>29</v>
      </c>
      <c r="G105" t="n">
        <v>74.75</v>
      </c>
      <c r="H105" t="inlineStr">
        <is>
          <t>BB</t>
        </is>
      </c>
    </row>
    <row r="107">
      <c r="A107" s="1" t="inlineStr">
        <is>
          <t>Grade</t>
        </is>
      </c>
      <c r="B107" s="1" t="inlineStr">
        <is>
          <t>Old IAPC Record (%)</t>
        </is>
      </c>
      <c r="C107" s="1" t="inlineStr">
        <is>
          <t>Counts</t>
        </is>
      </c>
      <c r="D107" s="1" t="inlineStr">
        <is>
          <t>Round</t>
        </is>
      </c>
      <c r="E107" s="1" t="inlineStr">
        <is>
          <t>Count Verified</t>
        </is>
      </c>
    </row>
    <row r="108">
      <c r="A108" t="inlineStr">
        <is>
          <t>AA</t>
        </is>
      </c>
      <c r="B108" t="n">
        <v>5</v>
      </c>
      <c r="C108" t="n">
        <v>5.100000000000001</v>
      </c>
      <c r="D108" t="n">
        <v>5</v>
      </c>
      <c r="E108" t="n">
        <v>5</v>
      </c>
    </row>
    <row r="109">
      <c r="A109" t="inlineStr">
        <is>
          <t>AB</t>
        </is>
      </c>
      <c r="B109" t="n">
        <v>15</v>
      </c>
      <c r="C109" t="n">
        <v>15.3</v>
      </c>
      <c r="D109" t="n">
        <v>15</v>
      </c>
      <c r="E109" t="n">
        <v>15</v>
      </c>
    </row>
    <row r="110">
      <c r="A110" t="inlineStr">
        <is>
          <t>BB</t>
        </is>
      </c>
      <c r="B110" t="n">
        <v>25</v>
      </c>
      <c r="C110" t="n">
        <v>25.5</v>
      </c>
      <c r="D110" t="n">
        <v>26</v>
      </c>
      <c r="E110" t="n">
        <v>26</v>
      </c>
    </row>
    <row r="111">
      <c r="A111" t="inlineStr">
        <is>
          <t>BC</t>
        </is>
      </c>
      <c r="B111" t="n">
        <v>30</v>
      </c>
      <c r="C111" t="n">
        <v>30.6</v>
      </c>
      <c r="D111" t="n">
        <v>31</v>
      </c>
      <c r="E111" t="n">
        <v>31</v>
      </c>
    </row>
    <row r="112">
      <c r="A112" t="inlineStr">
        <is>
          <t>CC</t>
        </is>
      </c>
      <c r="B112" t="n">
        <v>15</v>
      </c>
      <c r="C112" t="n">
        <v>15.3</v>
      </c>
      <c r="D112" t="n">
        <v>15</v>
      </c>
      <c r="E112" t="n">
        <v>15</v>
      </c>
    </row>
    <row r="113">
      <c r="A113" t="inlineStr">
        <is>
          <t>CD</t>
        </is>
      </c>
      <c r="B113" t="n">
        <v>5</v>
      </c>
      <c r="C113" t="n">
        <v>5.100000000000001</v>
      </c>
      <c r="D113" t="n">
        <v>5</v>
      </c>
      <c r="E113" t="n">
        <v>5</v>
      </c>
    </row>
    <row r="114">
      <c r="A114" t="inlineStr">
        <is>
          <t>DD</t>
        </is>
      </c>
      <c r="B114" t="n">
        <v>5</v>
      </c>
      <c r="C114" t="n">
        <v>5.100000000000001</v>
      </c>
      <c r="D114" t="n">
        <v>5</v>
      </c>
      <c r="E114" t="n">
        <v>5</v>
      </c>
    </row>
    <row r="115">
      <c r="A115" t="inlineStr">
        <is>
          <t>F</t>
        </is>
      </c>
      <c r="B115" t="n">
        <v>0</v>
      </c>
      <c r="C115" t="n">
        <v>0</v>
      </c>
      <c r="D115" t="n">
        <v>0</v>
      </c>
      <c r="E115" t="n">
        <v>0</v>
      </c>
    </row>
    <row r="116">
      <c r="A116" t="inlineStr">
        <is>
          <t>I</t>
        </is>
      </c>
      <c r="B116" t="n">
        <v>0</v>
      </c>
      <c r="C116" t="n">
        <v>0</v>
      </c>
      <c r="D116" t="n">
        <v>0</v>
      </c>
      <c r="E116" t="n">
        <v>0</v>
      </c>
    </row>
    <row r="117">
      <c r="A117" t="inlineStr">
        <is>
          <t>PP</t>
        </is>
      </c>
      <c r="B117" t="n">
        <v>0</v>
      </c>
      <c r="C117" t="n">
        <v>0</v>
      </c>
      <c r="D117" t="n">
        <v>0</v>
      </c>
      <c r="E117" t="n">
        <v>0</v>
      </c>
    </row>
    <row r="118">
      <c r="A118" t="inlineStr">
        <is>
          <t>NP</t>
        </is>
      </c>
      <c r="B118" t="n">
        <v>0</v>
      </c>
      <c r="C118" t="n">
        <v>0</v>
      </c>
      <c r="D118" t="n">
        <v>0</v>
      </c>
      <c r="E118" t="n">
        <v>0</v>
      </c>
    </row>
    <row r="119">
      <c r="A119" t="inlineStr">
        <is>
          <t>Total Students</t>
        </is>
      </c>
      <c r="C119" t="n">
        <v>102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Code</t>
        </is>
      </c>
      <c r="E1" t="n">
        <v>45616.62641405092</v>
      </c>
      <c r="F1" t="inlineStr">
        <is>
          <t>Current Month Year</t>
        </is>
      </c>
      <c r="K1">
        <f>COUNTA(A22:A171)</f>
        <v/>
      </c>
    </row>
    <row r="2">
      <c r="A2" t="inlineStr">
        <is>
          <t>Grade</t>
        </is>
      </c>
      <c r="F2" t="inlineStr">
        <is>
          <t>Grade</t>
        </is>
      </c>
      <c r="G2" t="inlineStr">
        <is>
          <t>Count</t>
        </is>
      </c>
      <c r="I2" t="inlineStr">
        <is>
          <t>Grade</t>
        </is>
      </c>
      <c r="J2" t="inlineStr">
        <is>
          <t>IAPC</t>
        </is>
      </c>
      <c r="K2" t="inlineStr">
        <is>
          <t>IAPC Count</t>
        </is>
      </c>
    </row>
    <row r="3">
      <c r="A3" t="inlineStr">
        <is>
          <t>AA</t>
        </is>
      </c>
      <c r="B3" t="n">
        <v>91</v>
      </c>
      <c r="C3" t="n">
        <v>100</v>
      </c>
      <c r="D3">
        <f>C33</f>
        <v/>
      </c>
      <c r="E3">
        <f>C22</f>
        <v/>
      </c>
      <c r="F3" t="inlineStr">
        <is>
          <t>AA</t>
        </is>
      </c>
      <c r="G3">
        <f>COUNTIF(D22:D5000, "AA")</f>
        <v/>
      </c>
      <c r="J3" t="n">
        <v>5</v>
      </c>
      <c r="K3">
        <f>ROUND(J3 * K1 / 100, 0)</f>
        <v/>
      </c>
      <c r="L3">
        <f>G3 - K3</f>
        <v/>
      </c>
    </row>
    <row r="4">
      <c r="A4" t="inlineStr">
        <is>
          <t>AB</t>
        </is>
      </c>
      <c r="B4" t="n">
        <v>81</v>
      </c>
      <c r="C4" t="n">
        <v>90</v>
      </c>
      <c r="D4">
        <f>C59</f>
        <v/>
      </c>
      <c r="E4">
        <f>C34</f>
        <v/>
      </c>
      <c r="F4" t="inlineStr">
        <is>
          <t>AB</t>
        </is>
      </c>
      <c r="G4">
        <f>COUNTIF(D22:D5000, "AB")</f>
        <v/>
      </c>
      <c r="J4" t="n">
        <v>15</v>
      </c>
      <c r="K4">
        <f>ROUND(J4 * K1 / 100, 0)</f>
        <v/>
      </c>
      <c r="L4">
        <f>G4 - K4</f>
        <v/>
      </c>
    </row>
    <row r="5">
      <c r="A5" t="inlineStr">
        <is>
          <t>BB</t>
        </is>
      </c>
      <c r="B5" t="n">
        <v>71</v>
      </c>
      <c r="C5" t="n">
        <v>80</v>
      </c>
      <c r="D5">
        <f>C98</f>
        <v/>
      </c>
      <c r="E5">
        <f>C60</f>
        <v/>
      </c>
      <c r="F5" t="inlineStr">
        <is>
          <t>BB</t>
        </is>
      </c>
      <c r="G5">
        <f>COUNTIF(D22:D5000, "BB")</f>
        <v/>
      </c>
      <c r="J5" t="n">
        <v>25</v>
      </c>
      <c r="K5">
        <f>ROUND(J5 * K1 / 100, 0)</f>
        <v/>
      </c>
      <c r="L5">
        <f>G5 - K5</f>
        <v/>
      </c>
    </row>
    <row r="6">
      <c r="A6" t="inlineStr">
        <is>
          <t>BC</t>
        </is>
      </c>
      <c r="B6" t="n">
        <v>61</v>
      </c>
      <c r="C6" t="n">
        <v>70</v>
      </c>
      <c r="D6">
        <f>C148</f>
        <v/>
      </c>
      <c r="E6">
        <f>C99</f>
        <v/>
      </c>
      <c r="F6" t="inlineStr">
        <is>
          <t>BC</t>
        </is>
      </c>
      <c r="G6">
        <f>COUNTIF(D22:D5000, "BC")</f>
        <v/>
      </c>
      <c r="J6" t="n">
        <v>30</v>
      </c>
      <c r="K6">
        <f>ROUND(J6 * K1 / 100, 0)</f>
        <v/>
      </c>
      <c r="L6">
        <f>G6 - K6</f>
        <v/>
      </c>
    </row>
    <row r="7">
      <c r="A7" t="inlineStr">
        <is>
          <t>CC</t>
        </is>
      </c>
      <c r="B7" t="n">
        <v>51</v>
      </c>
      <c r="C7" t="n">
        <v>60</v>
      </c>
      <c r="D7">
        <f>C166</f>
        <v/>
      </c>
      <c r="E7">
        <f>C149</f>
        <v/>
      </c>
      <c r="F7" t="inlineStr">
        <is>
          <t>CC</t>
        </is>
      </c>
      <c r="G7">
        <f>COUNTIF(D22:D5000, "CC")</f>
        <v/>
      </c>
      <c r="J7" t="n">
        <v>15</v>
      </c>
      <c r="K7">
        <f>ROUND(J7 * K1 / 100, 0)</f>
        <v/>
      </c>
      <c r="L7">
        <f>G7 - K7</f>
        <v/>
      </c>
    </row>
    <row r="8">
      <c r="A8" t="inlineStr">
        <is>
          <t>CD</t>
        </is>
      </c>
      <c r="B8" t="n">
        <v>41</v>
      </c>
      <c r="C8" t="n">
        <v>50</v>
      </c>
      <c r="D8">
        <f>C168</f>
        <v/>
      </c>
      <c r="E8">
        <f>C167</f>
        <v/>
      </c>
      <c r="F8" t="inlineStr">
        <is>
          <t>CD</t>
        </is>
      </c>
      <c r="G8">
        <f>COUNTIF(D22:D5000, "CD")</f>
        <v/>
      </c>
      <c r="J8" t="n">
        <v>5</v>
      </c>
      <c r="K8">
        <f>ROUND(J8 * K1 / 100, 0)</f>
        <v/>
      </c>
      <c r="L8">
        <f>G8 - K8</f>
        <v/>
      </c>
    </row>
    <row r="9">
      <c r="A9" t="inlineStr">
        <is>
          <t>DD</t>
        </is>
      </c>
      <c r="B9" t="n">
        <v>31</v>
      </c>
      <c r="C9" t="n">
        <v>40</v>
      </c>
      <c r="D9">
        <f>C171</f>
        <v/>
      </c>
      <c r="E9">
        <f>C169</f>
        <v/>
      </c>
      <c r="F9" t="inlineStr">
        <is>
          <t>DD</t>
        </is>
      </c>
      <c r="G9">
        <f>COUNTIF(D22:D5000, "DD")</f>
        <v/>
      </c>
      <c r="J9" t="n">
        <v>5</v>
      </c>
      <c r="K9">
        <f>ROUND(J9 * K1 / 100, 0)</f>
        <v/>
      </c>
      <c r="L9">
        <f>G9 - K9</f>
        <v/>
      </c>
    </row>
    <row r="10">
      <c r="A10" t="inlineStr">
        <is>
          <t>F</t>
        </is>
      </c>
      <c r="B10" t="n">
        <v>0</v>
      </c>
      <c r="C10" t="n">
        <v>30</v>
      </c>
      <c r="F10" t="inlineStr">
        <is>
          <t>F</t>
        </is>
      </c>
      <c r="G10">
        <f>COUNTIF(D22:D5000, "F")</f>
        <v/>
      </c>
      <c r="J10" t="n">
        <v>0</v>
      </c>
      <c r="K10">
        <f>ROUND(J10 * K1 / 100, 0)</f>
        <v/>
      </c>
      <c r="L10">
        <f>G10 - K10</f>
        <v/>
      </c>
    </row>
    <row r="11">
      <c r="A11" t="inlineStr">
        <is>
          <t>I</t>
        </is>
      </c>
      <c r="B11" t="n">
        <v>11</v>
      </c>
      <c r="C11" t="n">
        <v>20</v>
      </c>
      <c r="F11" t="inlineStr">
        <is>
          <t>I</t>
        </is>
      </c>
      <c r="G11">
        <f>COUNTIF(D22:D5000, "I")</f>
        <v/>
      </c>
    </row>
    <row r="12">
      <c r="A12" t="inlineStr">
        <is>
          <t>NP</t>
        </is>
      </c>
      <c r="B12" t="n">
        <v>1</v>
      </c>
      <c r="C12" t="n">
        <v>10</v>
      </c>
      <c r="G12">
        <f>COUNTIF(D22:D5000, "None")</f>
        <v/>
      </c>
    </row>
    <row r="13">
      <c r="A13" t="inlineStr">
        <is>
          <t>PP</t>
        </is>
      </c>
      <c r="B13" t="n">
        <v>-9</v>
      </c>
      <c r="C13" t="n">
        <v>0</v>
      </c>
      <c r="G13">
        <f>COUNTIF(D22:D5000, "None")</f>
        <v/>
      </c>
    </row>
    <row r="14">
      <c r="F14" t="inlineStr">
        <is>
          <t>Total</t>
        </is>
      </c>
      <c r="G14">
        <f>SUM(G3:G13)</f>
        <v/>
      </c>
    </row>
    <row r="15"/>
    <row r="16"/>
    <row r="17"/>
    <row r="18"/>
    <row r="19"/>
    <row r="20"/>
    <row r="21">
      <c r="A21" t="inlineStr">
        <is>
          <t>Roll</t>
        </is>
      </c>
      <c r="B21" t="inlineStr">
        <is>
          <t>Name</t>
        </is>
      </c>
      <c r="C21" t="inlineStr">
        <is>
          <t>Actual</t>
        </is>
      </c>
      <c r="D21" t="inlineStr">
        <is>
          <t>Grade</t>
        </is>
      </c>
      <c r="E21" t="inlineStr">
        <is>
          <t>Scaled</t>
        </is>
      </c>
    </row>
    <row r="22">
      <c r="A22" t="inlineStr">
        <is>
          <t>1404CS55</t>
        </is>
      </c>
      <c r="B22" t="inlineStr">
        <is>
          <t>Ajit Singh</t>
        </is>
      </c>
      <c r="C22" t="n">
        <v>91.28333333</v>
      </c>
      <c r="D22" t="inlineStr">
        <is>
          <t>AA</t>
        </is>
      </c>
      <c r="E22">
        <f>9 * ((C22 - D3) / (E3 - D3)) + B3</f>
        <v/>
      </c>
    </row>
    <row r="23">
      <c r="A23" t="inlineStr">
        <is>
          <t>1404AI04</t>
        </is>
      </c>
      <c r="B23" t="inlineStr">
        <is>
          <t>Jaishree Mayank</t>
        </is>
      </c>
      <c r="C23" t="n">
        <v>91.12083333</v>
      </c>
      <c r="D23" t="inlineStr">
        <is>
          <t>AA</t>
        </is>
      </c>
      <c r="E23">
        <f>9 * ((C23 - D3) / (E3 - D3)) + B3</f>
        <v/>
      </c>
    </row>
    <row r="24">
      <c r="A24" t="inlineStr">
        <is>
          <t>1404AI54</t>
        </is>
      </c>
      <c r="B24" t="inlineStr">
        <is>
          <t>Sudipta Acharya</t>
        </is>
      </c>
      <c r="C24" t="n">
        <v>90.65833333</v>
      </c>
      <c r="D24" t="inlineStr">
        <is>
          <t>AA</t>
        </is>
      </c>
      <c r="E24">
        <f>9 * ((C24 - D3) / (E3 - D3)) + B3</f>
        <v/>
      </c>
    </row>
    <row r="25">
      <c r="A25" t="inlineStr">
        <is>
          <t>1404CS54</t>
        </is>
      </c>
      <c r="B25" t="inlineStr">
        <is>
          <t>Nilesh Chakraborty</t>
        </is>
      </c>
      <c r="C25" t="n">
        <v>90.40833333</v>
      </c>
      <c r="D25" t="inlineStr">
        <is>
          <t>AA</t>
        </is>
      </c>
      <c r="E25">
        <f>9 * ((C25 - D3) / (E3 - D3)) + B3</f>
        <v/>
      </c>
    </row>
    <row r="26">
      <c r="A26" t="inlineStr">
        <is>
          <t>1404AI56</t>
        </is>
      </c>
      <c r="B26" t="inlineStr">
        <is>
          <t>Mohammad Junaid Akhtar</t>
        </is>
      </c>
      <c r="C26" t="n">
        <v>90.34166667</v>
      </c>
      <c r="D26" t="inlineStr">
        <is>
          <t>AA</t>
        </is>
      </c>
      <c r="E26">
        <f>9 * ((C26 - D3) / (E3 - D3)) + B3</f>
        <v/>
      </c>
    </row>
    <row r="27">
      <c r="A27" t="inlineStr">
        <is>
          <t>1404AI02</t>
        </is>
      </c>
      <c r="B27" t="inlineStr">
        <is>
          <t>Pankaj Kumar</t>
        </is>
      </c>
      <c r="C27" t="n">
        <v>90.15833333</v>
      </c>
      <c r="D27" t="inlineStr">
        <is>
          <t>AA</t>
        </is>
      </c>
      <c r="E27">
        <f>9 * ((C27 - D3) / (E3 - D3)) + B3</f>
        <v/>
      </c>
    </row>
    <row r="28">
      <c r="A28" t="inlineStr">
        <is>
          <t>1404CS59</t>
        </is>
      </c>
      <c r="B28" t="inlineStr">
        <is>
          <t>Mukesh Kumar</t>
        </is>
      </c>
      <c r="C28" t="n">
        <v>90</v>
      </c>
      <c r="D28" t="inlineStr">
        <is>
          <t>AA</t>
        </is>
      </c>
      <c r="E28">
        <f>9 * ((C28 - D3) / (E3 - D3)) + B3</f>
        <v/>
      </c>
    </row>
    <row r="29">
      <c r="A29" t="inlineStr">
        <is>
          <t>1404CS86</t>
        </is>
      </c>
      <c r="B29" t="inlineStr">
        <is>
          <t>Mukesh Kumar Bheel</t>
        </is>
      </c>
      <c r="C29" t="n">
        <v>89.7625</v>
      </c>
      <c r="D29" t="inlineStr">
        <is>
          <t>AA</t>
        </is>
      </c>
      <c r="E29">
        <f>9 * ((C29 - D3) / (E3 - D3)) + B3</f>
        <v/>
      </c>
    </row>
    <row r="30">
      <c r="A30" t="inlineStr">
        <is>
          <t>1404CS07</t>
        </is>
      </c>
      <c r="B30" t="inlineStr">
        <is>
          <t>Chethireddy Pranay Teja Reddy</t>
        </is>
      </c>
      <c r="C30" t="n">
        <v>89.35833332999999</v>
      </c>
      <c r="D30" t="inlineStr">
        <is>
          <t>AA</t>
        </is>
      </c>
      <c r="E30">
        <f>9 * ((C30 - D3) / (E3 - D3)) + B3</f>
        <v/>
      </c>
    </row>
    <row r="31">
      <c r="A31" t="inlineStr">
        <is>
          <t>1404CS46</t>
        </is>
      </c>
      <c r="B31" t="inlineStr">
        <is>
          <t>Nimmala Pavan Kalyan</t>
        </is>
      </c>
      <c r="C31" t="n">
        <v>88.94166667</v>
      </c>
      <c r="D31" t="inlineStr">
        <is>
          <t>AA</t>
        </is>
      </c>
      <c r="E31">
        <f>9 * ((C31 - D3) / (E3 - D3)) + B3</f>
        <v/>
      </c>
    </row>
    <row r="32">
      <c r="A32" t="inlineStr">
        <is>
          <t>1404CS16</t>
        </is>
      </c>
      <c r="B32" t="inlineStr">
        <is>
          <t>Gopal Kumar</t>
        </is>
      </c>
      <c r="C32" t="n">
        <v>88.83333333</v>
      </c>
      <c r="D32" t="inlineStr">
        <is>
          <t>AA</t>
        </is>
      </c>
      <c r="E32">
        <f>9 * ((C32 - D3) / (E3 - D3)) + B3</f>
        <v/>
      </c>
    </row>
    <row r="33">
      <c r="A33" t="inlineStr">
        <is>
          <t>1404CS20</t>
        </is>
      </c>
      <c r="B33" t="inlineStr">
        <is>
          <t>Kumari Sweta</t>
        </is>
      </c>
      <c r="C33" t="n">
        <v>88.425</v>
      </c>
      <c r="D33" t="inlineStr">
        <is>
          <t>AA</t>
        </is>
      </c>
      <c r="E33">
        <f>9 * ((C33 - D3) / (E3 - D3)) + B3</f>
        <v/>
      </c>
    </row>
    <row r="34">
      <c r="A34" t="inlineStr">
        <is>
          <t>1404CS94</t>
        </is>
      </c>
      <c r="B34" t="inlineStr">
        <is>
          <t>Sanjeet Kumar Nayak</t>
        </is>
      </c>
      <c r="C34" t="n">
        <v>88.2375</v>
      </c>
      <c r="D34" t="inlineStr">
        <is>
          <t>AB</t>
        </is>
      </c>
      <c r="E34">
        <f>9 * ((C34 - D4) / (E4 - D4)) + B4</f>
        <v/>
      </c>
    </row>
    <row r="35">
      <c r="A35" t="inlineStr">
        <is>
          <t>1404CS49</t>
        </is>
      </c>
      <c r="B35" t="inlineStr">
        <is>
          <t>Akash Yadav</t>
        </is>
      </c>
      <c r="C35" t="n">
        <v>88.06666667</v>
      </c>
      <c r="D35" t="inlineStr">
        <is>
          <t>AB</t>
        </is>
      </c>
      <c r="E35">
        <f>9 * ((C35 - D4) / (E4 - D4)) + B4</f>
        <v/>
      </c>
    </row>
    <row r="36">
      <c r="A36" t="inlineStr">
        <is>
          <t>1404CS29</t>
        </is>
      </c>
      <c r="B36" t="inlineStr">
        <is>
          <t>Sapana Rani</t>
        </is>
      </c>
      <c r="C36" t="n">
        <v>87.65000000000001</v>
      </c>
      <c r="D36" t="inlineStr">
        <is>
          <t>AB</t>
        </is>
      </c>
      <c r="E36">
        <f>9 * ((C36 - D4) / (E4 - D4)) + B4</f>
        <v/>
      </c>
    </row>
    <row r="37">
      <c r="A37" t="inlineStr">
        <is>
          <t>1404CS23</t>
        </is>
      </c>
      <c r="B37" t="inlineStr">
        <is>
          <t>Debajyoty Banik</t>
        </is>
      </c>
      <c r="C37" t="n">
        <v>86.8875</v>
      </c>
      <c r="D37" t="inlineStr">
        <is>
          <t>AB</t>
        </is>
      </c>
      <c r="E37">
        <f>9 * ((C37 - D4) / (E4 - D4)) + B4</f>
        <v/>
      </c>
    </row>
    <row r="38">
      <c r="A38" t="inlineStr">
        <is>
          <t>1404CS12</t>
        </is>
      </c>
      <c r="B38" t="inlineStr">
        <is>
          <t>Angshuman Jana</t>
        </is>
      </c>
      <c r="C38" t="n">
        <v>86.53333333</v>
      </c>
      <c r="D38" t="inlineStr">
        <is>
          <t>AB</t>
        </is>
      </c>
      <c r="E38">
        <f>9 * ((C38 - D4) / (E4 - D4)) + B4</f>
        <v/>
      </c>
    </row>
    <row r="39">
      <c r="A39" t="inlineStr">
        <is>
          <t>1404AI40</t>
        </is>
      </c>
      <c r="B39" t="inlineStr">
        <is>
          <t>Shweta</t>
        </is>
      </c>
      <c r="C39" t="n">
        <v>86.35833332999999</v>
      </c>
      <c r="D39" t="inlineStr">
        <is>
          <t>AB</t>
        </is>
      </c>
      <c r="E39">
        <f>9 * ((C39 - D4) / (E4 - D4)) + B4</f>
        <v/>
      </c>
    </row>
    <row r="40">
      <c r="A40" t="inlineStr">
        <is>
          <t>1404AI43</t>
        </is>
      </c>
      <c r="B40" t="inlineStr">
        <is>
          <t>Nilotpal</t>
        </is>
      </c>
      <c r="C40" t="n">
        <v>86.26666667000001</v>
      </c>
      <c r="D40" t="inlineStr">
        <is>
          <t>AB</t>
        </is>
      </c>
      <c r="E40">
        <f>9 * ((C40 - D4) / (E4 - D4)) + B4</f>
        <v/>
      </c>
    </row>
    <row r="41">
      <c r="A41" t="inlineStr">
        <is>
          <t>1404CS53</t>
        </is>
      </c>
      <c r="B41" t="inlineStr">
        <is>
          <t>Md Asif Hasan</t>
        </is>
      </c>
      <c r="C41" t="n">
        <v>86.25833333</v>
      </c>
      <c r="D41" t="inlineStr">
        <is>
          <t>AB</t>
        </is>
      </c>
      <c r="E41">
        <f>9 * ((C41 - D4) / (E4 - D4)) + B4</f>
        <v/>
      </c>
    </row>
    <row r="42">
      <c r="A42" t="inlineStr">
        <is>
          <t>1404CS33</t>
        </is>
      </c>
      <c r="B42" t="inlineStr">
        <is>
          <t>Abdul Rauf Khan</t>
        </is>
      </c>
      <c r="C42" t="n">
        <v>85.875</v>
      </c>
      <c r="D42" t="inlineStr">
        <is>
          <t>AB</t>
        </is>
      </c>
      <c r="E42">
        <f>9 * ((C42 - D4) / (E4 - D4)) + B4</f>
        <v/>
      </c>
    </row>
    <row r="43">
      <c r="A43" t="inlineStr">
        <is>
          <t>1404CS03</t>
        </is>
      </c>
      <c r="B43" t="inlineStr">
        <is>
          <t>Vinay Kumar Trivedi</t>
        </is>
      </c>
      <c r="C43" t="n">
        <v>85.825</v>
      </c>
      <c r="D43" t="inlineStr">
        <is>
          <t>AB</t>
        </is>
      </c>
      <c r="E43">
        <f>9 * ((C43 - D4) / (E4 - D4)) + B4</f>
        <v/>
      </c>
    </row>
    <row r="44">
      <c r="A44" t="inlineStr">
        <is>
          <t>1404CS45</t>
        </is>
      </c>
      <c r="B44" t="inlineStr">
        <is>
          <t>Pritiranjan Khatua</t>
        </is>
      </c>
      <c r="C44" t="n">
        <v>85.26666667000001</v>
      </c>
      <c r="D44" t="inlineStr">
        <is>
          <t>AB</t>
        </is>
      </c>
      <c r="E44">
        <f>9 * ((C44 - D4) / (E4 - D4)) + B4</f>
        <v/>
      </c>
    </row>
    <row r="45">
      <c r="A45" t="inlineStr">
        <is>
          <t>1404CS57</t>
        </is>
      </c>
      <c r="B45" t="inlineStr">
        <is>
          <t>Chandan Kumar</t>
        </is>
      </c>
      <c r="C45" t="n">
        <v>85.01666667000001</v>
      </c>
      <c r="D45" t="inlineStr">
        <is>
          <t>AB</t>
        </is>
      </c>
      <c r="E45">
        <f>9 * ((C45 - D4) / (E4 - D4)) + B4</f>
        <v/>
      </c>
    </row>
    <row r="46">
      <c r="A46" t="inlineStr">
        <is>
          <t>1404AI45</t>
        </is>
      </c>
      <c r="B46" t="inlineStr">
        <is>
          <t>Arindam Ghosh</t>
        </is>
      </c>
      <c r="C46" t="n">
        <v>84.99583333</v>
      </c>
      <c r="D46" t="inlineStr">
        <is>
          <t>AB</t>
        </is>
      </c>
      <c r="E46">
        <f>9 * ((C46 - D4) / (E4 - D4)) + B4</f>
        <v/>
      </c>
    </row>
    <row r="47">
      <c r="A47" t="inlineStr">
        <is>
          <t>1404CS85</t>
        </is>
      </c>
      <c r="B47" t="inlineStr">
        <is>
          <t>Abhyendra Prasad</t>
        </is>
      </c>
      <c r="C47" t="n">
        <v>84.97083333</v>
      </c>
      <c r="D47" t="inlineStr">
        <is>
          <t>AB</t>
        </is>
      </c>
      <c r="E47">
        <f>9 * ((C47 - D4) / (E4 - D4)) + B4</f>
        <v/>
      </c>
    </row>
    <row r="48">
      <c r="A48" t="inlineStr">
        <is>
          <t>1404CS90</t>
        </is>
      </c>
      <c r="B48" t="inlineStr">
        <is>
          <t>Shuja Ahmed</t>
        </is>
      </c>
      <c r="C48" t="n">
        <v>84.96666667</v>
      </c>
      <c r="D48" t="inlineStr">
        <is>
          <t>AB</t>
        </is>
      </c>
      <c r="E48">
        <f>9 * ((C48 - D4) / (E4 - D4)) + B4</f>
        <v/>
      </c>
    </row>
    <row r="49">
      <c r="A49" t="inlineStr">
        <is>
          <t>1404CS70</t>
        </is>
      </c>
      <c r="B49" t="inlineStr">
        <is>
          <t>Md Irshad Alam</t>
        </is>
      </c>
      <c r="C49" t="n">
        <v>84.84166667</v>
      </c>
      <c r="D49" t="inlineStr">
        <is>
          <t>AB</t>
        </is>
      </c>
      <c r="E49">
        <f>9 * ((C49 - D4) / (E4 - D4)) + B4</f>
        <v/>
      </c>
    </row>
    <row r="50">
      <c r="A50" t="inlineStr">
        <is>
          <t>1404AI36</t>
        </is>
      </c>
      <c r="B50" t="inlineStr">
        <is>
          <t>Md Moonim Lateefi</t>
        </is>
      </c>
      <c r="C50" t="n">
        <v>84.52916667</v>
      </c>
      <c r="D50" t="inlineStr">
        <is>
          <t>AB</t>
        </is>
      </c>
      <c r="E50">
        <f>9 * ((C50 - D4) / (E4 - D4)) + B4</f>
        <v/>
      </c>
    </row>
    <row r="51">
      <c r="A51" t="inlineStr">
        <is>
          <t>1404AI52</t>
        </is>
      </c>
      <c r="B51" t="inlineStr">
        <is>
          <t>Biswajit Mandal</t>
        </is>
      </c>
      <c r="C51" t="n">
        <v>84.49166667</v>
      </c>
      <c r="D51" t="inlineStr">
        <is>
          <t>AB</t>
        </is>
      </c>
      <c r="E51">
        <f>9 * ((C51 - D4) / (E4 - D4)) + B4</f>
        <v/>
      </c>
    </row>
    <row r="52">
      <c r="A52" t="inlineStr">
        <is>
          <t>1404AI55</t>
        </is>
      </c>
      <c r="B52" t="inlineStr">
        <is>
          <t>Jayanta Bera</t>
        </is>
      </c>
      <c r="C52" t="n">
        <v>84.46666667</v>
      </c>
      <c r="D52" t="inlineStr">
        <is>
          <t>AB</t>
        </is>
      </c>
      <c r="E52">
        <f>9 * ((C52 - D4) / (E4 - D4)) + B4</f>
        <v/>
      </c>
    </row>
    <row r="53">
      <c r="A53" t="inlineStr">
        <is>
          <t>1404CS64</t>
        </is>
      </c>
      <c r="B53" t="inlineStr">
        <is>
          <t>Ajay</t>
        </is>
      </c>
      <c r="C53" t="n">
        <v>84.39583333</v>
      </c>
      <c r="D53" t="inlineStr">
        <is>
          <t>AB</t>
        </is>
      </c>
      <c r="E53">
        <f>9 * ((C53 - D4) / (E4 - D4)) + B4</f>
        <v/>
      </c>
    </row>
    <row r="54">
      <c r="A54" t="inlineStr">
        <is>
          <t>1404AI48</t>
        </is>
      </c>
      <c r="B54" t="inlineStr">
        <is>
          <t>Aman Kumar</t>
        </is>
      </c>
      <c r="C54" t="n">
        <v>84.36666667</v>
      </c>
      <c r="D54" t="inlineStr">
        <is>
          <t>AB</t>
        </is>
      </c>
      <c r="E54">
        <f>9 * ((C54 - D4) / (E4 - D4)) + B4</f>
        <v/>
      </c>
    </row>
    <row r="55">
      <c r="A55" t="inlineStr">
        <is>
          <t>1404AI03</t>
        </is>
      </c>
      <c r="B55" t="inlineStr">
        <is>
          <t>Atul Kumar</t>
        </is>
      </c>
      <c r="C55" t="n">
        <v>84.23333332999999</v>
      </c>
      <c r="D55" t="inlineStr">
        <is>
          <t>AB</t>
        </is>
      </c>
      <c r="E55">
        <f>9 * ((C55 - D4) / (E4 - D4)) + B4</f>
        <v/>
      </c>
    </row>
    <row r="56">
      <c r="A56" t="inlineStr">
        <is>
          <t>1404CS24</t>
        </is>
      </c>
      <c r="B56" t="inlineStr">
        <is>
          <t>Injamala Sharon Kumar</t>
        </is>
      </c>
      <c r="C56" t="n">
        <v>84.175</v>
      </c>
      <c r="D56" t="inlineStr">
        <is>
          <t>AB</t>
        </is>
      </c>
      <c r="E56">
        <f>9 * ((C56 - D4) / (E4 - D4)) + B4</f>
        <v/>
      </c>
    </row>
    <row r="57">
      <c r="A57" t="inlineStr">
        <is>
          <t>1404AI19</t>
        </is>
      </c>
      <c r="B57" t="inlineStr">
        <is>
          <t>Malayanur Narsimha Sashank</t>
        </is>
      </c>
      <c r="C57" t="n">
        <v>84.10833332999999</v>
      </c>
      <c r="D57" t="inlineStr">
        <is>
          <t>AB</t>
        </is>
      </c>
      <c r="E57">
        <f>9 * ((C57 - D4) / (E4 - D4)) + B4</f>
        <v/>
      </c>
    </row>
    <row r="58">
      <c r="A58" t="inlineStr">
        <is>
          <t>1404CS73</t>
        </is>
      </c>
      <c r="B58" t="inlineStr">
        <is>
          <t>Mohit Singh</t>
        </is>
      </c>
      <c r="C58" t="n">
        <v>84.01666667000001</v>
      </c>
      <c r="D58" t="inlineStr">
        <is>
          <t>AB</t>
        </is>
      </c>
      <c r="E58">
        <f>9 * ((C58 - D4) / (E4 - D4)) + B4</f>
        <v/>
      </c>
    </row>
    <row r="59">
      <c r="A59" t="inlineStr">
        <is>
          <t>1404AI47</t>
        </is>
      </c>
      <c r="B59" t="inlineStr">
        <is>
          <t>Nipoon Gupta</t>
        </is>
      </c>
      <c r="C59" t="n">
        <v>83.94166667</v>
      </c>
      <c r="D59" t="inlineStr">
        <is>
          <t>AB</t>
        </is>
      </c>
      <c r="E59">
        <f>9 * ((C59 - D4) / (E4 - D4)) + B4</f>
        <v/>
      </c>
    </row>
    <row r="60">
      <c r="A60" t="inlineStr">
        <is>
          <t>1404CS74</t>
        </is>
      </c>
      <c r="B60" t="inlineStr">
        <is>
          <t>Palavalasa Manohar</t>
        </is>
      </c>
      <c r="C60" t="n">
        <v>83.74166667</v>
      </c>
      <c r="D60" t="inlineStr">
        <is>
          <t>BB</t>
        </is>
      </c>
      <c r="E60">
        <f>9 * ((C60 - D5) / (E5 - D5)) + B5</f>
        <v/>
      </c>
    </row>
    <row r="61">
      <c r="A61" t="inlineStr">
        <is>
          <t>1404CS79</t>
        </is>
      </c>
      <c r="B61" t="inlineStr">
        <is>
          <t>Sumit Kumar Agrawal</t>
        </is>
      </c>
      <c r="C61" t="n">
        <v>83.65833333</v>
      </c>
      <c r="D61" t="inlineStr">
        <is>
          <t>BB</t>
        </is>
      </c>
      <c r="E61">
        <f>9 * ((C61 - D5) / (E5 - D5)) + B5</f>
        <v/>
      </c>
    </row>
    <row r="62">
      <c r="A62" t="inlineStr">
        <is>
          <t>1404CS50</t>
        </is>
      </c>
      <c r="B62" t="inlineStr">
        <is>
          <t>Satyam Mishra</t>
        </is>
      </c>
      <c r="C62" t="n">
        <v>83.50833333</v>
      </c>
      <c r="D62" t="inlineStr">
        <is>
          <t>BB</t>
        </is>
      </c>
      <c r="E62">
        <f>9 * ((C62 - D5) / (E5 - D5)) + B5</f>
        <v/>
      </c>
    </row>
    <row r="63">
      <c r="A63" t="inlineStr">
        <is>
          <t>1404CS47</t>
        </is>
      </c>
      <c r="B63" t="inlineStr">
        <is>
          <t>Shivanshu Singh</t>
        </is>
      </c>
      <c r="C63" t="n">
        <v>83.425</v>
      </c>
      <c r="D63" t="inlineStr">
        <is>
          <t>BB</t>
        </is>
      </c>
      <c r="E63">
        <f>9 * ((C63 - D5) / (E5 - D5)) + B5</f>
        <v/>
      </c>
    </row>
    <row r="64">
      <c r="A64" t="inlineStr">
        <is>
          <t>1404CS84</t>
        </is>
      </c>
      <c r="B64" t="inlineStr">
        <is>
          <t>Mr Shivpreet Sharma</t>
        </is>
      </c>
      <c r="C64" t="n">
        <v>83.40000000000001</v>
      </c>
      <c r="D64" t="inlineStr">
        <is>
          <t>BB</t>
        </is>
      </c>
      <c r="E64">
        <f>9 * ((C64 - D5) / (E5 - D5)) + B5</f>
        <v/>
      </c>
    </row>
    <row r="65">
      <c r="A65" t="inlineStr">
        <is>
          <t>1404CS41</t>
        </is>
      </c>
      <c r="B65" t="inlineStr">
        <is>
          <t>Shubham Upadhyay</t>
        </is>
      </c>
      <c r="C65" t="n">
        <v>83.16666667</v>
      </c>
      <c r="D65" t="inlineStr">
        <is>
          <t>BB</t>
        </is>
      </c>
      <c r="E65">
        <f>9 * ((C65 - D5) / (E5 - D5)) + B5</f>
        <v/>
      </c>
    </row>
    <row r="66">
      <c r="A66" t="inlineStr">
        <is>
          <t>1404CS10</t>
        </is>
      </c>
      <c r="B66" t="inlineStr">
        <is>
          <t>Vishal Verma</t>
        </is>
      </c>
      <c r="C66" t="n">
        <v>83.15000000000001</v>
      </c>
      <c r="D66" t="inlineStr">
        <is>
          <t>BB</t>
        </is>
      </c>
      <c r="E66">
        <f>9 * ((C66 - D5) / (E5 - D5)) + B5</f>
        <v/>
      </c>
    </row>
    <row r="67">
      <c r="A67" t="inlineStr">
        <is>
          <t>1404CS34</t>
        </is>
      </c>
      <c r="B67" t="inlineStr">
        <is>
          <t>Vundela Harsha Vardhan Reddy</t>
        </is>
      </c>
      <c r="C67" t="n">
        <v>83.04166667</v>
      </c>
      <c r="D67" t="inlineStr">
        <is>
          <t>BB</t>
        </is>
      </c>
      <c r="E67">
        <f>9 * ((C67 - D5) / (E5 - D5)) + B5</f>
        <v/>
      </c>
    </row>
    <row r="68">
      <c r="A68" t="inlineStr">
        <is>
          <t>1404AI10</t>
        </is>
      </c>
      <c r="B68" t="inlineStr">
        <is>
          <t>Akhil Jain</t>
        </is>
      </c>
      <c r="C68" t="n">
        <v>83.00833333</v>
      </c>
      <c r="D68" t="inlineStr">
        <is>
          <t>BB</t>
        </is>
      </c>
      <c r="E68">
        <f>9 * ((C68 - D5) / (E5 - D5)) + B5</f>
        <v/>
      </c>
    </row>
    <row r="69">
      <c r="A69" t="inlineStr">
        <is>
          <t>1404AI15</t>
        </is>
      </c>
      <c r="B69" t="inlineStr">
        <is>
          <t>Amit Meena</t>
        </is>
      </c>
      <c r="C69" t="n">
        <v>82.96666667</v>
      </c>
      <c r="D69" t="inlineStr">
        <is>
          <t>BB</t>
        </is>
      </c>
      <c r="E69">
        <f>9 * ((C69 - D5) / (E5 - D5)) + B5</f>
        <v/>
      </c>
    </row>
    <row r="70">
      <c r="A70" t="inlineStr">
        <is>
          <t>1404CS93</t>
        </is>
      </c>
      <c r="B70" t="inlineStr">
        <is>
          <t>Aman Kumar</t>
        </is>
      </c>
      <c r="C70" t="n">
        <v>82.96666667</v>
      </c>
      <c r="D70" t="inlineStr">
        <is>
          <t>BB</t>
        </is>
      </c>
      <c r="E70">
        <f>9 * ((C70 - D5) / (E5 - D5)) + B5</f>
        <v/>
      </c>
    </row>
    <row r="71">
      <c r="A71" t="inlineStr">
        <is>
          <t>1404CS25</t>
        </is>
      </c>
      <c r="B71" t="inlineStr">
        <is>
          <t>Arpit Kumar</t>
        </is>
      </c>
      <c r="C71" t="n">
        <v>82.85416667</v>
      </c>
      <c r="D71" t="inlineStr">
        <is>
          <t>BB</t>
        </is>
      </c>
      <c r="E71">
        <f>9 * ((C71 - D5) / (E5 - D5)) + B5</f>
        <v/>
      </c>
    </row>
    <row r="72">
      <c r="A72" t="inlineStr">
        <is>
          <t>1404CS88</t>
        </is>
      </c>
      <c r="B72" t="inlineStr">
        <is>
          <t>Ashish Kumar Singh</t>
        </is>
      </c>
      <c r="C72" t="n">
        <v>82.83750000000001</v>
      </c>
      <c r="D72" t="inlineStr">
        <is>
          <t>BB</t>
        </is>
      </c>
      <c r="E72">
        <f>9 * ((C72 - D5) / (E5 - D5)) + B5</f>
        <v/>
      </c>
    </row>
    <row r="73">
      <c r="A73" t="inlineStr">
        <is>
          <t>1404CS71</t>
        </is>
      </c>
      <c r="B73" t="inlineStr">
        <is>
          <t>Divyanshu Khandelwal</t>
        </is>
      </c>
      <c r="C73" t="n">
        <v>82.7</v>
      </c>
      <c r="D73" t="inlineStr">
        <is>
          <t>BB</t>
        </is>
      </c>
      <c r="E73">
        <f>9 * ((C73 - D5) / (E5 - D5)) + B5</f>
        <v/>
      </c>
    </row>
    <row r="74">
      <c r="A74" t="inlineStr">
        <is>
          <t>1404CS92</t>
        </is>
      </c>
      <c r="B74" t="inlineStr">
        <is>
          <t>Nitin Sharma</t>
        </is>
      </c>
      <c r="C74" t="n">
        <v>82.45416667000001</v>
      </c>
      <c r="D74" t="inlineStr">
        <is>
          <t>BB</t>
        </is>
      </c>
      <c r="E74">
        <f>9 * ((C74 - D5) / (E5 - D5)) + B5</f>
        <v/>
      </c>
    </row>
    <row r="75">
      <c r="A75" t="inlineStr">
        <is>
          <t>1404CS87</t>
        </is>
      </c>
      <c r="B75" t="inlineStr">
        <is>
          <t>Prateek Saxena</t>
        </is>
      </c>
      <c r="C75" t="n">
        <v>82.26666667000001</v>
      </c>
      <c r="D75" t="inlineStr">
        <is>
          <t>BB</t>
        </is>
      </c>
      <c r="E75">
        <f>9 * ((C75 - D5) / (E5 - D5)) + B5</f>
        <v/>
      </c>
    </row>
    <row r="76">
      <c r="A76" t="inlineStr">
        <is>
          <t>1404AI20</t>
        </is>
      </c>
      <c r="B76" t="inlineStr">
        <is>
          <t>Rishabh Yadav</t>
        </is>
      </c>
      <c r="C76" t="n">
        <v>82.09166667</v>
      </c>
      <c r="D76" t="inlineStr">
        <is>
          <t>BB</t>
        </is>
      </c>
      <c r="E76">
        <f>9 * ((C76 - D5) / (E5 - D5)) + B5</f>
        <v/>
      </c>
    </row>
    <row r="77">
      <c r="A77" t="inlineStr">
        <is>
          <t>1404CS80</t>
        </is>
      </c>
      <c r="B77" t="inlineStr">
        <is>
          <t>Shubham Upadhyay</t>
        </is>
      </c>
      <c r="C77" t="n">
        <v>82.05</v>
      </c>
      <c r="D77" t="inlineStr">
        <is>
          <t>BB</t>
        </is>
      </c>
      <c r="E77">
        <f>9 * ((C77 - D5) / (E5 - D5)) + B5</f>
        <v/>
      </c>
    </row>
    <row r="78">
      <c r="A78" t="inlineStr">
        <is>
          <t>1404CS11</t>
        </is>
      </c>
      <c r="B78" t="inlineStr">
        <is>
          <t>Sykam Venkatesh Varma</t>
        </is>
      </c>
      <c r="C78" t="n">
        <v>82.04166667</v>
      </c>
      <c r="D78" t="inlineStr">
        <is>
          <t>BB</t>
        </is>
      </c>
      <c r="E78">
        <f>9 * ((C78 - D5) / (E5 - D5)) + B5</f>
        <v/>
      </c>
    </row>
    <row r="79">
      <c r="A79" t="inlineStr">
        <is>
          <t>1404AI28</t>
        </is>
      </c>
      <c r="B79" t="inlineStr">
        <is>
          <t>Vijay Yadav</t>
        </is>
      </c>
      <c r="C79" t="n">
        <v>81.99583333</v>
      </c>
      <c r="D79" t="inlineStr">
        <is>
          <t>BB</t>
        </is>
      </c>
      <c r="E79">
        <f>9 * ((C79 - D5) / (E5 - D5)) + B5</f>
        <v/>
      </c>
    </row>
    <row r="80">
      <c r="A80" t="inlineStr">
        <is>
          <t>1404CS95</t>
        </is>
      </c>
      <c r="B80" t="inlineStr">
        <is>
          <t>Vivek Nakum</t>
        </is>
      </c>
      <c r="C80" t="n">
        <v>81.7375</v>
      </c>
      <c r="D80" t="inlineStr">
        <is>
          <t>BB</t>
        </is>
      </c>
      <c r="E80">
        <f>9 * ((C80 - D5) / (E5 - D5)) + B5</f>
        <v/>
      </c>
    </row>
    <row r="81">
      <c r="A81" t="inlineStr">
        <is>
          <t>1404AI24</t>
        </is>
      </c>
      <c r="B81" t="inlineStr">
        <is>
          <t>Vivek Kushwaha</t>
        </is>
      </c>
      <c r="C81" t="n">
        <v>81.52500000000001</v>
      </c>
      <c r="D81" t="inlineStr">
        <is>
          <t>BB</t>
        </is>
      </c>
      <c r="E81">
        <f>9 * ((C81 - D5) / (E5 - D5)) + B5</f>
        <v/>
      </c>
    </row>
    <row r="82">
      <c r="A82" t="inlineStr">
        <is>
          <t>1404AI57</t>
        </is>
      </c>
      <c r="B82" t="inlineStr">
        <is>
          <t>Abhishek</t>
        </is>
      </c>
      <c r="C82" t="n">
        <v>81.28333333</v>
      </c>
      <c r="D82" t="inlineStr">
        <is>
          <t>BB</t>
        </is>
      </c>
      <c r="E82">
        <f>9 * ((C82 - D5) / (E5 - D5)) + B5</f>
        <v/>
      </c>
    </row>
    <row r="83">
      <c r="A83" t="inlineStr">
        <is>
          <t>1404CS06</t>
        </is>
      </c>
      <c r="B83" t="inlineStr">
        <is>
          <t>Abhishek Agrawal</t>
        </is>
      </c>
      <c r="C83" t="n">
        <v>81.27916667</v>
      </c>
      <c r="D83" t="inlineStr">
        <is>
          <t>BB</t>
        </is>
      </c>
      <c r="E83">
        <f>9 * ((C83 - D5) / (E5 - D5)) + B5</f>
        <v/>
      </c>
    </row>
    <row r="84">
      <c r="A84" t="inlineStr">
        <is>
          <t>1404CS43</t>
        </is>
      </c>
      <c r="B84" t="inlineStr">
        <is>
          <t>Abhishek Kumar</t>
        </is>
      </c>
      <c r="C84" t="n">
        <v>81.125</v>
      </c>
      <c r="D84" t="inlineStr">
        <is>
          <t>BB</t>
        </is>
      </c>
      <c r="E84">
        <f>9 * ((C84 - D5) / (E5 - D5)) + B5</f>
        <v/>
      </c>
    </row>
    <row r="85">
      <c r="A85" t="inlineStr">
        <is>
          <t>1404CS31</t>
        </is>
      </c>
      <c r="B85" t="inlineStr">
        <is>
          <t>Abhishek Kumar</t>
        </is>
      </c>
      <c r="C85" t="n">
        <v>81.075</v>
      </c>
      <c r="D85" t="inlineStr">
        <is>
          <t>BB</t>
        </is>
      </c>
      <c r="E85">
        <f>9 * ((C85 - D5) / (E5 - D5)) + B5</f>
        <v/>
      </c>
    </row>
    <row r="86">
      <c r="A86" t="inlineStr">
        <is>
          <t>1404CS62</t>
        </is>
      </c>
      <c r="B86" t="inlineStr">
        <is>
          <t>Ajay Deshmukh</t>
        </is>
      </c>
      <c r="C86" t="n">
        <v>80.94166667</v>
      </c>
      <c r="D86" t="inlineStr">
        <is>
          <t>BB</t>
        </is>
      </c>
      <c r="E86">
        <f>9 * ((C86 - D5) / (E5 - D5)) + B5</f>
        <v/>
      </c>
    </row>
    <row r="87">
      <c r="A87" t="inlineStr">
        <is>
          <t>1404AI39</t>
        </is>
      </c>
      <c r="B87" t="inlineStr">
        <is>
          <t>Anand Raj</t>
        </is>
      </c>
      <c r="C87" t="n">
        <v>80.93333333</v>
      </c>
      <c r="D87" t="inlineStr">
        <is>
          <t>BB</t>
        </is>
      </c>
      <c r="E87">
        <f>9 * ((C87 - D5) / (E5 - D5)) + B5</f>
        <v/>
      </c>
    </row>
    <row r="88">
      <c r="A88" t="inlineStr">
        <is>
          <t>1404CS51</t>
        </is>
      </c>
      <c r="B88" t="inlineStr">
        <is>
          <t>Ananda Mazumder</t>
        </is>
      </c>
      <c r="C88" t="n">
        <v>80.79583332999999</v>
      </c>
      <c r="D88" t="inlineStr">
        <is>
          <t>BB</t>
        </is>
      </c>
      <c r="E88">
        <f>9 * ((C88 - D5) / (E5 - D5)) + B5</f>
        <v/>
      </c>
    </row>
    <row r="89">
      <c r="A89" t="inlineStr">
        <is>
          <t>1404CS30</t>
        </is>
      </c>
      <c r="B89" t="inlineStr">
        <is>
          <t>Anupam Singhal</t>
        </is>
      </c>
      <c r="C89" t="n">
        <v>80.625</v>
      </c>
      <c r="D89" t="inlineStr">
        <is>
          <t>BB</t>
        </is>
      </c>
      <c r="E89">
        <f>9 * ((C89 - D5) / (E5 - D5)) + B5</f>
        <v/>
      </c>
    </row>
    <row r="90">
      <c r="A90" t="inlineStr">
        <is>
          <t>1404AI11</t>
        </is>
      </c>
      <c r="B90" t="inlineStr">
        <is>
          <t>Arinjaya Khare</t>
        </is>
      </c>
      <c r="C90" t="n">
        <v>80.5</v>
      </c>
      <c r="D90" t="inlineStr">
        <is>
          <t>BB</t>
        </is>
      </c>
      <c r="E90">
        <f>9 * ((C90 - D5) / (E5 - D5)) + B5</f>
        <v/>
      </c>
    </row>
    <row r="91">
      <c r="A91" t="inlineStr">
        <is>
          <t>1404AI35</t>
        </is>
      </c>
      <c r="B91" t="inlineStr">
        <is>
          <t>Ashish Raj</t>
        </is>
      </c>
      <c r="C91" t="n">
        <v>80.3625</v>
      </c>
      <c r="D91" t="inlineStr">
        <is>
          <t>BB</t>
        </is>
      </c>
      <c r="E91">
        <f>9 * ((C91 - D5) / (E5 - D5)) + B5</f>
        <v/>
      </c>
    </row>
    <row r="92">
      <c r="A92" t="inlineStr">
        <is>
          <t>1404CS21</t>
        </is>
      </c>
      <c r="B92" t="inlineStr">
        <is>
          <t>Ashutosh Drolia</t>
        </is>
      </c>
      <c r="C92" t="n">
        <v>80.23333332999999</v>
      </c>
      <c r="D92" t="inlineStr">
        <is>
          <t>BB</t>
        </is>
      </c>
      <c r="E92">
        <f>9 * ((C92 - D5) / (E5 - D5)) + B5</f>
        <v/>
      </c>
    </row>
    <row r="93">
      <c r="A93" t="inlineStr">
        <is>
          <t>1404AI13</t>
        </is>
      </c>
      <c r="B93" t="inlineStr">
        <is>
          <t>Ashutosh Dubey</t>
        </is>
      </c>
      <c r="C93" t="n">
        <v>80.10833332999999</v>
      </c>
      <c r="D93" t="inlineStr">
        <is>
          <t>BB</t>
        </is>
      </c>
      <c r="E93">
        <f>9 * ((C93 - D5) / (E5 - D5)) + B5</f>
        <v/>
      </c>
    </row>
    <row r="94">
      <c r="A94" t="inlineStr">
        <is>
          <t>1404CS68</t>
        </is>
      </c>
      <c r="B94" t="inlineStr">
        <is>
          <t>Ashutosh Kumar</t>
        </is>
      </c>
      <c r="C94" t="n">
        <v>79.23333332999999</v>
      </c>
      <c r="D94" t="inlineStr">
        <is>
          <t>BB</t>
        </is>
      </c>
      <c r="E94">
        <f>9 * ((C94 - D5) / (E5 - D5)) + B5</f>
        <v/>
      </c>
    </row>
    <row r="95">
      <c r="A95" t="inlineStr">
        <is>
          <t>1404AI09</t>
        </is>
      </c>
      <c r="B95" t="inlineStr">
        <is>
          <t>Avinash Kumar</t>
        </is>
      </c>
      <c r="C95" t="n">
        <v>79.08750000000001</v>
      </c>
      <c r="D95" t="inlineStr">
        <is>
          <t>BB</t>
        </is>
      </c>
      <c r="E95">
        <f>9 * ((C95 - D5) / (E5 - D5)) + B5</f>
        <v/>
      </c>
    </row>
    <row r="96">
      <c r="A96" t="inlineStr">
        <is>
          <t>1404CS32</t>
        </is>
      </c>
      <c r="B96" t="inlineStr">
        <is>
          <t>Ayush Mishra</t>
        </is>
      </c>
      <c r="C96" t="n">
        <v>78.94166667</v>
      </c>
      <c r="D96" t="inlineStr">
        <is>
          <t>BB</t>
        </is>
      </c>
      <c r="E96">
        <f>9 * ((C96 - D5) / (E5 - D5)) + B5</f>
        <v/>
      </c>
    </row>
    <row r="97">
      <c r="A97" t="inlineStr">
        <is>
          <t>1404AI53</t>
        </is>
      </c>
      <c r="B97" t="inlineStr">
        <is>
          <t>Ayush Sharma</t>
        </is>
      </c>
      <c r="C97" t="n">
        <v>78.84999999999999</v>
      </c>
      <c r="D97" t="inlineStr">
        <is>
          <t>BB</t>
        </is>
      </c>
      <c r="E97">
        <f>9 * ((C97 - D5) / (E5 - D5)) + B5</f>
        <v/>
      </c>
    </row>
    <row r="98">
      <c r="A98" t="inlineStr">
        <is>
          <t>1404CS63</t>
        </is>
      </c>
      <c r="B98" t="inlineStr">
        <is>
          <t>Sandeep Srivastav Bandikatla</t>
        </is>
      </c>
      <c r="C98" t="n">
        <v>78.73333332999999</v>
      </c>
      <c r="D98" t="inlineStr">
        <is>
          <t>BB</t>
        </is>
      </c>
      <c r="E98">
        <f>9 * ((C98 - D5) / (E5 - D5)) + B5</f>
        <v/>
      </c>
    </row>
    <row r="99">
      <c r="A99" t="inlineStr">
        <is>
          <t>1404AI51</t>
        </is>
      </c>
      <c r="B99" t="inlineStr">
        <is>
          <t>Chirag Wadhera</t>
        </is>
      </c>
      <c r="C99" t="n">
        <v>78.71666667</v>
      </c>
      <c r="D99" t="inlineStr">
        <is>
          <t>BC</t>
        </is>
      </c>
      <c r="E99">
        <f>9 * ((C99 - D6) / (E6 - D6)) + B6</f>
        <v/>
      </c>
    </row>
    <row r="100">
      <c r="A100" t="inlineStr">
        <is>
          <t>1404AI34</t>
        </is>
      </c>
      <c r="B100" t="inlineStr">
        <is>
          <t>Dasaradhi Chandra Vadhan</t>
        </is>
      </c>
      <c r="C100" t="n">
        <v>78.71666667</v>
      </c>
      <c r="D100" t="inlineStr">
        <is>
          <t>BC</t>
        </is>
      </c>
      <c r="E100">
        <f>9 * ((C100 - D6) / (E6 - D6)) + B6</f>
        <v/>
      </c>
    </row>
    <row r="101">
      <c r="A101" t="inlineStr">
        <is>
          <t>1404CS15</t>
        </is>
      </c>
      <c r="B101" t="inlineStr">
        <is>
          <t>Deepak Verma</t>
        </is>
      </c>
      <c r="C101" t="n">
        <v>78.675</v>
      </c>
      <c r="D101" t="inlineStr">
        <is>
          <t>BC</t>
        </is>
      </c>
      <c r="E101">
        <f>9 * ((C101 - D6) / (E6 - D6)) + B6</f>
        <v/>
      </c>
    </row>
    <row r="102">
      <c r="A102" t="inlineStr">
        <is>
          <t>1404AI42</t>
        </is>
      </c>
      <c r="B102" t="inlineStr">
        <is>
          <t>Jai Tatia</t>
        </is>
      </c>
      <c r="C102" t="n">
        <v>78.66666667</v>
      </c>
      <c r="D102" t="inlineStr">
        <is>
          <t>BC</t>
        </is>
      </c>
      <c r="E102">
        <f>9 * ((C102 - D6) / (E6 - D6)) + B6</f>
        <v/>
      </c>
    </row>
    <row r="103">
      <c r="A103" t="inlineStr">
        <is>
          <t>1404CS89</t>
        </is>
      </c>
      <c r="B103" t="inlineStr">
        <is>
          <t>Karanam Mahidhar</t>
        </is>
      </c>
      <c r="C103" t="n">
        <v>78.65000000000001</v>
      </c>
      <c r="D103" t="inlineStr">
        <is>
          <t>BC</t>
        </is>
      </c>
      <c r="E103">
        <f>9 * ((C103 - D6) / (E6 - D6)) + B6</f>
        <v/>
      </c>
    </row>
    <row r="104">
      <c r="A104" t="inlineStr">
        <is>
          <t>1404CS08</t>
        </is>
      </c>
      <c r="B104" t="inlineStr">
        <is>
          <t>Korra Ravinder</t>
        </is>
      </c>
      <c r="C104" t="n">
        <v>78.56666667</v>
      </c>
      <c r="D104" t="inlineStr">
        <is>
          <t>BC</t>
        </is>
      </c>
      <c r="E104">
        <f>9 * ((C104 - D6) / (E6 - D6)) + B6</f>
        <v/>
      </c>
    </row>
    <row r="105">
      <c r="A105" t="inlineStr">
        <is>
          <t>1404AI41</t>
        </is>
      </c>
      <c r="B105" t="inlineStr">
        <is>
          <t>Kshitij Susheel Jauhri</t>
        </is>
      </c>
      <c r="C105" t="n">
        <v>78.10416667</v>
      </c>
      <c r="D105" t="inlineStr">
        <is>
          <t>BC</t>
        </is>
      </c>
      <c r="E105">
        <f>9 * ((C105 - D6) / (E6 - D6)) + B6</f>
        <v/>
      </c>
    </row>
    <row r="106">
      <c r="A106" t="inlineStr">
        <is>
          <t>1404CS78</t>
        </is>
      </c>
      <c r="B106" t="inlineStr">
        <is>
          <t>Kulkarni Malhar Sanjay</t>
        </is>
      </c>
      <c r="C106" t="n">
        <v>78.03333333</v>
      </c>
      <c r="D106" t="inlineStr">
        <is>
          <t>BC</t>
        </is>
      </c>
      <c r="E106">
        <f>9 * ((C106 - D6) / (E6 - D6)) + B6</f>
        <v/>
      </c>
    </row>
    <row r="107">
      <c r="A107" t="inlineStr">
        <is>
          <t>1404CS04</t>
        </is>
      </c>
      <c r="B107" t="inlineStr">
        <is>
          <t>Lavudya Santhosh Kumar</t>
        </is>
      </c>
      <c r="C107" t="n">
        <v>78.00833333</v>
      </c>
      <c r="D107" t="inlineStr">
        <is>
          <t>BC</t>
        </is>
      </c>
      <c r="E107">
        <f>9 * ((C107 - D6) / (E6 - D6)) + B6</f>
        <v/>
      </c>
    </row>
    <row r="108">
      <c r="A108" t="inlineStr">
        <is>
          <t>1404CS19</t>
        </is>
      </c>
      <c r="B108" t="inlineStr">
        <is>
          <t>Moolchandra Mridul</t>
        </is>
      </c>
      <c r="C108" t="n">
        <v>77.94166667</v>
      </c>
      <c r="D108" t="inlineStr">
        <is>
          <t>BC</t>
        </is>
      </c>
      <c r="E108">
        <f>9 * ((C108 - D6) / (E6 - D6)) + B6</f>
        <v/>
      </c>
    </row>
    <row r="109">
      <c r="A109" t="inlineStr">
        <is>
          <t>1404CS40</t>
        </is>
      </c>
      <c r="B109" t="inlineStr">
        <is>
          <t>Nabeel Qaiser</t>
        </is>
      </c>
      <c r="C109" t="n">
        <v>77.91666667</v>
      </c>
      <c r="D109" t="inlineStr">
        <is>
          <t>BC</t>
        </is>
      </c>
      <c r="E109">
        <f>9 * ((C109 - D6) / (E6 - D6)) + B6</f>
        <v/>
      </c>
    </row>
    <row r="110">
      <c r="A110" t="inlineStr">
        <is>
          <t>1404CS38</t>
        </is>
      </c>
      <c r="B110" t="inlineStr">
        <is>
          <t>Nerella Jona Solomon</t>
        </is>
      </c>
      <c r="C110" t="n">
        <v>77.73333332999999</v>
      </c>
      <c r="D110" t="inlineStr">
        <is>
          <t>BC</t>
        </is>
      </c>
      <c r="E110">
        <f>9 * ((C110 - D6) / (E6 - D6)) + B6</f>
        <v/>
      </c>
    </row>
    <row r="111">
      <c r="A111" t="inlineStr">
        <is>
          <t>1404CS01</t>
        </is>
      </c>
      <c r="B111" t="inlineStr">
        <is>
          <t>Pedgaonkar Rushikesh Shamsundar</t>
        </is>
      </c>
      <c r="C111" t="n">
        <v>77.46666667</v>
      </c>
      <c r="D111" t="inlineStr">
        <is>
          <t>BC</t>
        </is>
      </c>
      <c r="E111">
        <f>9 * ((C111 - D6) / (E6 - D6)) + B6</f>
        <v/>
      </c>
    </row>
    <row r="112">
      <c r="A112" t="inlineStr">
        <is>
          <t>1404CS61</t>
        </is>
      </c>
      <c r="B112" t="inlineStr">
        <is>
          <t>Pradeep Kumar</t>
        </is>
      </c>
      <c r="C112" t="n">
        <v>77.45416667000001</v>
      </c>
      <c r="D112" t="inlineStr">
        <is>
          <t>BC</t>
        </is>
      </c>
      <c r="E112">
        <f>9 * ((C112 - D6) / (E6 - D6)) + B6</f>
        <v/>
      </c>
    </row>
    <row r="113">
      <c r="A113" t="inlineStr">
        <is>
          <t>1404AI21</t>
        </is>
      </c>
      <c r="B113" t="inlineStr">
        <is>
          <t>Pranav Mutharia</t>
        </is>
      </c>
      <c r="C113" t="n">
        <v>77.40000000000001</v>
      </c>
      <c r="D113" t="inlineStr">
        <is>
          <t>BC</t>
        </is>
      </c>
      <c r="E113">
        <f>9 * ((C113 - D6) / (E6 - D6)) + B6</f>
        <v/>
      </c>
    </row>
    <row r="114">
      <c r="A114" t="inlineStr">
        <is>
          <t>1404CS36</t>
        </is>
      </c>
      <c r="B114" t="inlineStr">
        <is>
          <t>Praveen Singh Dhaked</t>
        </is>
      </c>
      <c r="C114" t="n">
        <v>77.32083333</v>
      </c>
      <c r="D114" t="inlineStr">
        <is>
          <t>BC</t>
        </is>
      </c>
      <c r="E114">
        <f>9 * ((C114 - D6) / (E6 - D6)) + B6</f>
        <v/>
      </c>
    </row>
    <row r="115">
      <c r="A115" t="inlineStr">
        <is>
          <t>1404AI17</t>
        </is>
      </c>
      <c r="B115" t="inlineStr">
        <is>
          <t>Raghav Jindal</t>
        </is>
      </c>
      <c r="C115" t="n">
        <v>77.24166667</v>
      </c>
      <c r="D115" t="inlineStr">
        <is>
          <t>BC</t>
        </is>
      </c>
      <c r="E115">
        <f>9 * ((C115 - D6) / (E6 - D6)) + B6</f>
        <v/>
      </c>
    </row>
    <row r="116">
      <c r="A116" t="inlineStr">
        <is>
          <t>1404CS82</t>
        </is>
      </c>
      <c r="B116" t="inlineStr">
        <is>
          <t>Rijul Dhir</t>
        </is>
      </c>
      <c r="C116" t="n">
        <v>77.02083333</v>
      </c>
      <c r="D116" t="inlineStr">
        <is>
          <t>BC</t>
        </is>
      </c>
      <c r="E116">
        <f>9 * ((C116 - D6) / (E6 - D6)) + B6</f>
        <v/>
      </c>
    </row>
    <row r="117">
      <c r="A117" t="inlineStr">
        <is>
          <t>1404CS27</t>
        </is>
      </c>
      <c r="B117" t="inlineStr">
        <is>
          <t>Saharsh Singh</t>
        </is>
      </c>
      <c r="C117" t="n">
        <v>76.96250000000001</v>
      </c>
      <c r="D117" t="inlineStr">
        <is>
          <t>BC</t>
        </is>
      </c>
      <c r="E117">
        <f>9 * ((C117 - D6) / (E6 - D6)) + B6</f>
        <v/>
      </c>
    </row>
    <row r="118">
      <c r="A118" t="inlineStr">
        <is>
          <t>1404CS91</t>
        </is>
      </c>
      <c r="B118" t="inlineStr">
        <is>
          <t>Sahil Mansoori</t>
        </is>
      </c>
      <c r="C118" t="n">
        <v>76.67083332999999</v>
      </c>
      <c r="D118" t="inlineStr">
        <is>
          <t>BC</t>
        </is>
      </c>
      <c r="E118">
        <f>9 * ((C118 - D6) / (E6 - D6)) + B6</f>
        <v/>
      </c>
    </row>
    <row r="119">
      <c r="A119" t="inlineStr">
        <is>
          <t>1404CS75</t>
        </is>
      </c>
      <c r="B119" t="inlineStr">
        <is>
          <t>Sahil Sharma</t>
        </is>
      </c>
      <c r="C119" t="n">
        <v>76.5</v>
      </c>
      <c r="D119" t="inlineStr">
        <is>
          <t>BC</t>
        </is>
      </c>
      <c r="E119">
        <f>9 * ((C119 - D6) / (E6 - D6)) + B6</f>
        <v/>
      </c>
    </row>
    <row r="120">
      <c r="A120" t="inlineStr">
        <is>
          <t>1404CS13</t>
        </is>
      </c>
      <c r="B120" t="inlineStr">
        <is>
          <t>Saikat Sarkar</t>
        </is>
      </c>
      <c r="C120" t="n">
        <v>76.49166667</v>
      </c>
      <c r="D120" t="inlineStr">
        <is>
          <t>BC</t>
        </is>
      </c>
      <c r="E120">
        <f>9 * ((C120 - D6) / (E6 - D6)) + B6</f>
        <v/>
      </c>
    </row>
    <row r="121">
      <c r="A121" t="inlineStr">
        <is>
          <t>1404AI30</t>
        </is>
      </c>
      <c r="B121" t="inlineStr">
        <is>
          <t>Shinku</t>
        </is>
      </c>
      <c r="C121" t="n">
        <v>76.46250000000001</v>
      </c>
      <c r="D121" t="inlineStr">
        <is>
          <t>BC</t>
        </is>
      </c>
      <c r="E121">
        <f>9 * ((C121 - D6) / (E6 - D6)) + B6</f>
        <v/>
      </c>
    </row>
    <row r="122">
      <c r="A122" t="inlineStr">
        <is>
          <t>1404AI01</t>
        </is>
      </c>
      <c r="B122" t="inlineStr">
        <is>
          <t>Skand Gupta</t>
        </is>
      </c>
      <c r="C122" t="n">
        <v>76.05416667</v>
      </c>
      <c r="D122" t="inlineStr">
        <is>
          <t>BC</t>
        </is>
      </c>
      <c r="E122">
        <f>9 * ((C122 - D6) / (E6 - D6)) + B6</f>
        <v/>
      </c>
    </row>
    <row r="123">
      <c r="A123" t="inlineStr">
        <is>
          <t>1404CS65</t>
        </is>
      </c>
      <c r="B123" t="inlineStr">
        <is>
          <t>Suvom Das</t>
        </is>
      </c>
      <c r="C123" t="n">
        <v>75.81666667</v>
      </c>
      <c r="D123" t="inlineStr">
        <is>
          <t>BC</t>
        </is>
      </c>
      <c r="E123">
        <f>9 * ((C123 - D6) / (E6 - D6)) + B6</f>
        <v/>
      </c>
    </row>
    <row r="124">
      <c r="A124" t="inlineStr">
        <is>
          <t>1404CS17</t>
        </is>
      </c>
      <c r="B124" t="inlineStr">
        <is>
          <t>Syed Arbaaz Qureshi</t>
        </is>
      </c>
      <c r="C124" t="n">
        <v>74.81666667</v>
      </c>
      <c r="D124" t="inlineStr">
        <is>
          <t>BC</t>
        </is>
      </c>
      <c r="E124">
        <f>9 * ((C124 - D6) / (E6 - D6)) + B6</f>
        <v/>
      </c>
    </row>
    <row r="125">
      <c r="A125" t="inlineStr">
        <is>
          <t>1404CS67</t>
        </is>
      </c>
      <c r="B125" t="inlineStr">
        <is>
          <t>T Chaithanya Reddy</t>
        </is>
      </c>
      <c r="C125" t="n">
        <v>74.68333333</v>
      </c>
      <c r="D125" t="inlineStr">
        <is>
          <t>BC</t>
        </is>
      </c>
      <c r="E125">
        <f>9 * ((C125 - D6) / (E6 - D6)) + B6</f>
        <v/>
      </c>
    </row>
    <row r="126">
      <c r="A126" t="inlineStr">
        <is>
          <t>1404CS35</t>
        </is>
      </c>
      <c r="B126" t="inlineStr">
        <is>
          <t>Unnikrishnan A S</t>
        </is>
      </c>
      <c r="C126" t="n">
        <v>74.60833332999999</v>
      </c>
      <c r="D126" t="inlineStr">
        <is>
          <t>BC</t>
        </is>
      </c>
      <c r="E126">
        <f>9 * ((C126 - D6) / (E6 - D6)) + B6</f>
        <v/>
      </c>
    </row>
    <row r="127">
      <c r="A127" t="inlineStr">
        <is>
          <t>1404AI07</t>
        </is>
      </c>
      <c r="B127" t="inlineStr">
        <is>
          <t>Vaibhav Sisodiya</t>
        </is>
      </c>
      <c r="C127" t="n">
        <v>74.46666667</v>
      </c>
      <c r="D127" t="inlineStr">
        <is>
          <t>BC</t>
        </is>
      </c>
      <c r="E127">
        <f>9 * ((C127 - D6) / (E6 - D6)) + B6</f>
        <v/>
      </c>
    </row>
    <row r="128">
      <c r="A128" t="inlineStr">
        <is>
          <t>1404CS56</t>
        </is>
      </c>
      <c r="B128" t="inlineStr">
        <is>
          <t>Varun Garg</t>
        </is>
      </c>
      <c r="C128" t="n">
        <v>74.38333333</v>
      </c>
      <c r="D128" t="inlineStr">
        <is>
          <t>BC</t>
        </is>
      </c>
      <c r="E128">
        <f>9 * ((C128 - D6) / (E6 - D6)) + B6</f>
        <v/>
      </c>
    </row>
    <row r="129">
      <c r="A129" t="inlineStr">
        <is>
          <t>1404CS42</t>
        </is>
      </c>
      <c r="B129" t="inlineStr">
        <is>
          <t>Vijay Kumar</t>
        </is>
      </c>
      <c r="C129" t="n">
        <v>74.05833333</v>
      </c>
      <c r="D129" t="inlineStr">
        <is>
          <t>BC</t>
        </is>
      </c>
      <c r="E129">
        <f>9 * ((C129 - D6) / (E6 - D6)) + B6</f>
        <v/>
      </c>
    </row>
    <row r="130">
      <c r="A130" t="inlineStr">
        <is>
          <t>1404AI32</t>
        </is>
      </c>
      <c r="B130" t="inlineStr">
        <is>
          <t>Yogendra Singh Idapachi</t>
        </is>
      </c>
      <c r="C130" t="n">
        <v>72.68333333</v>
      </c>
      <c r="D130" t="inlineStr">
        <is>
          <t>BC</t>
        </is>
      </c>
      <c r="E130">
        <f>9 * ((C130 - D6) / (E6 - D6)) + B6</f>
        <v/>
      </c>
    </row>
    <row r="131">
      <c r="A131" t="inlineStr">
        <is>
          <t>1404CS14</t>
        </is>
      </c>
      <c r="B131" t="inlineStr">
        <is>
          <t>Shashwat Tiwari</t>
        </is>
      </c>
      <c r="C131" t="n">
        <v>72.21666667</v>
      </c>
      <c r="D131" t="inlineStr">
        <is>
          <t>BC</t>
        </is>
      </c>
      <c r="E131">
        <f>9 * ((C131 - D6) / (E6 - D6)) + B6</f>
        <v/>
      </c>
    </row>
    <row r="132">
      <c r="A132" t="inlineStr">
        <is>
          <t>1404AI31</t>
        </is>
      </c>
      <c r="B132" t="inlineStr">
        <is>
          <t>Tarun Garg</t>
        </is>
      </c>
      <c r="C132" t="n">
        <v>71.79166667</v>
      </c>
      <c r="D132" t="inlineStr">
        <is>
          <t>BC</t>
        </is>
      </c>
      <c r="E132">
        <f>9 * ((C132 - D6) / (E6 - D6)) + B6</f>
        <v/>
      </c>
    </row>
    <row r="133">
      <c r="A133" t="inlineStr">
        <is>
          <t>1404CS52</t>
        </is>
      </c>
      <c r="B133" t="inlineStr">
        <is>
          <t>Dhawal Gupta</t>
        </is>
      </c>
      <c r="C133" t="n">
        <v>71.64166667000001</v>
      </c>
      <c r="D133" t="inlineStr">
        <is>
          <t>BC</t>
        </is>
      </c>
      <c r="E133">
        <f>9 * ((C133 - D6) / (E6 - D6)) + B6</f>
        <v/>
      </c>
    </row>
    <row r="134">
      <c r="A134" t="inlineStr">
        <is>
          <t>1404AI08</t>
        </is>
      </c>
      <c r="B134" t="inlineStr">
        <is>
          <t>Bhavit Sharma</t>
        </is>
      </c>
      <c r="C134" t="n">
        <v>70.55833333</v>
      </c>
      <c r="D134" t="inlineStr">
        <is>
          <t>BC</t>
        </is>
      </c>
      <c r="E134">
        <f>9 * ((C134 - D6) / (E6 - D6)) + B6</f>
        <v/>
      </c>
    </row>
    <row r="135">
      <c r="A135" t="inlineStr">
        <is>
          <t>1404AI38</t>
        </is>
      </c>
      <c r="B135" t="inlineStr">
        <is>
          <t>Abhijit Roy</t>
        </is>
      </c>
      <c r="C135" t="n">
        <v>70.40000000000001</v>
      </c>
      <c r="D135" t="inlineStr">
        <is>
          <t>BC</t>
        </is>
      </c>
      <c r="E135">
        <f>9 * ((C135 - D6) / (E6 - D6)) + B6</f>
        <v/>
      </c>
    </row>
    <row r="136">
      <c r="A136" t="inlineStr">
        <is>
          <t>1404AI37</t>
        </is>
      </c>
      <c r="B136" t="inlineStr">
        <is>
          <t>Abhishek Kumar</t>
        </is>
      </c>
      <c r="C136" t="n">
        <v>70.34999999999999</v>
      </c>
      <c r="D136" t="inlineStr">
        <is>
          <t>BC</t>
        </is>
      </c>
      <c r="E136">
        <f>9 * ((C136 - D6) / (E6 - D6)) + B6</f>
        <v/>
      </c>
    </row>
    <row r="137">
      <c r="A137" t="inlineStr">
        <is>
          <t>1404AI14</t>
        </is>
      </c>
      <c r="B137" t="inlineStr">
        <is>
          <t>Abhishek Kumar Singh</t>
        </is>
      </c>
      <c r="C137" t="n">
        <v>69.88333333</v>
      </c>
      <c r="D137" t="inlineStr">
        <is>
          <t>BC</t>
        </is>
      </c>
      <c r="E137">
        <f>9 * ((C137 - D6) / (E6 - D6)) + B6</f>
        <v/>
      </c>
    </row>
    <row r="138">
      <c r="A138" t="inlineStr">
        <is>
          <t>1404AI22</t>
        </is>
      </c>
      <c r="B138" t="inlineStr">
        <is>
          <t>Abhishek Yadav</t>
        </is>
      </c>
      <c r="C138" t="n">
        <v>69.77500000000001</v>
      </c>
      <c r="D138" t="inlineStr">
        <is>
          <t>BC</t>
        </is>
      </c>
      <c r="E138">
        <f>9 * ((C138 - D6) / (E6 - D6)) + B6</f>
        <v/>
      </c>
    </row>
    <row r="139">
      <c r="A139" t="inlineStr">
        <is>
          <t>1404CS02</t>
        </is>
      </c>
      <c r="B139" t="inlineStr">
        <is>
          <t>Ajay Kumar Meena</t>
        </is>
      </c>
      <c r="C139" t="n">
        <v>69.25</v>
      </c>
      <c r="D139" t="inlineStr">
        <is>
          <t>BC</t>
        </is>
      </c>
      <c r="E139">
        <f>9 * ((C139 - D6) / (E6 - D6)) + B6</f>
        <v/>
      </c>
    </row>
    <row r="140">
      <c r="A140" t="inlineStr">
        <is>
          <t>1404CS39</t>
        </is>
      </c>
      <c r="B140" t="inlineStr">
        <is>
          <t>Amit Kumar</t>
        </is>
      </c>
      <c r="C140" t="n">
        <v>69.02916667</v>
      </c>
      <c r="D140" t="inlineStr">
        <is>
          <t>BC</t>
        </is>
      </c>
      <c r="E140">
        <f>9 * ((C140 - D6) / (E6 - D6)) + B6</f>
        <v/>
      </c>
    </row>
    <row r="141">
      <c r="A141" t="inlineStr">
        <is>
          <t>1404AI26</t>
        </is>
      </c>
      <c r="B141" t="inlineStr">
        <is>
          <t>Arjun Sankhala</t>
        </is>
      </c>
      <c r="C141" t="n">
        <v>68.97083333</v>
      </c>
      <c r="D141" t="inlineStr">
        <is>
          <t>BC</t>
        </is>
      </c>
      <c r="E141">
        <f>9 * ((C141 - D6) / (E6 - D6)) + B6</f>
        <v/>
      </c>
    </row>
    <row r="142">
      <c r="A142" t="inlineStr">
        <is>
          <t>1404AI49</t>
        </is>
      </c>
      <c r="B142" t="inlineStr">
        <is>
          <t>Arvind Dhakar</t>
        </is>
      </c>
      <c r="C142" t="n">
        <v>68.75833333</v>
      </c>
      <c r="D142" t="inlineStr">
        <is>
          <t>BC</t>
        </is>
      </c>
      <c r="E142">
        <f>9 * ((C142 - D6) / (E6 - D6)) + B6</f>
        <v/>
      </c>
    </row>
    <row r="143">
      <c r="A143" t="inlineStr">
        <is>
          <t>1404CS60</t>
        </is>
      </c>
      <c r="B143" t="inlineStr">
        <is>
          <t>Ashutosh Singh</t>
        </is>
      </c>
      <c r="C143" t="n">
        <v>68.61666667</v>
      </c>
      <c r="D143" t="inlineStr">
        <is>
          <t>BC</t>
        </is>
      </c>
      <c r="E143">
        <f>9 * ((C143 - D6) / (E6 - D6)) + B6</f>
        <v/>
      </c>
    </row>
    <row r="144">
      <c r="A144" t="inlineStr">
        <is>
          <t>1404AI33</t>
        </is>
      </c>
      <c r="B144" t="inlineStr">
        <is>
          <t>Kedhar Guhan</t>
        </is>
      </c>
      <c r="C144" t="n">
        <v>68.35833332999999</v>
      </c>
      <c r="D144" t="inlineStr">
        <is>
          <t>BC</t>
        </is>
      </c>
      <c r="E144">
        <f>9 * ((C144 - D6) / (E6 - D6)) + B6</f>
        <v/>
      </c>
    </row>
    <row r="145">
      <c r="A145" t="inlineStr">
        <is>
          <t>1404CS44</t>
        </is>
      </c>
      <c r="B145" t="inlineStr">
        <is>
          <t>Bathula Shiva Karthik Reddy</t>
        </is>
      </c>
      <c r="C145" t="n">
        <v>68.31666667</v>
      </c>
      <c r="D145" t="inlineStr">
        <is>
          <t>BC</t>
        </is>
      </c>
      <c r="E145">
        <f>9 * ((C145 - D6) / (E6 - D6)) + B6</f>
        <v/>
      </c>
    </row>
    <row r="146">
      <c r="A146" t="inlineStr">
        <is>
          <t>1404CS48</t>
        </is>
      </c>
      <c r="B146" t="inlineStr">
        <is>
          <t>Debdeep Paul</t>
        </is>
      </c>
      <c r="C146" t="n">
        <v>67.99166667</v>
      </c>
      <c r="D146" t="inlineStr">
        <is>
          <t>BC</t>
        </is>
      </c>
      <c r="E146">
        <f>9 * ((C146 - D6) / (E6 - D6)) + B6</f>
        <v/>
      </c>
    </row>
    <row r="147">
      <c r="A147" t="inlineStr">
        <is>
          <t>1404CS18</t>
        </is>
      </c>
      <c r="B147" t="inlineStr">
        <is>
          <t>Deepali Kushwaha</t>
        </is>
      </c>
      <c r="C147" t="n">
        <v>67.5</v>
      </c>
      <c r="D147" t="inlineStr">
        <is>
          <t>BC</t>
        </is>
      </c>
      <c r="E147">
        <f>9 * ((C147 - D6) / (E6 - D6)) + B6</f>
        <v/>
      </c>
    </row>
    <row r="148">
      <c r="A148" t="inlineStr">
        <is>
          <t>1404CS72</t>
        </is>
      </c>
      <c r="B148" t="inlineStr">
        <is>
          <t>Kottamasu Sai Bharat Hanish</t>
        </is>
      </c>
      <c r="C148" t="n">
        <v>65.55</v>
      </c>
      <c r="D148" t="inlineStr">
        <is>
          <t>BC</t>
        </is>
      </c>
      <c r="E148">
        <f>9 * ((C148 - D6) / (E6 - D6)) + B6</f>
        <v/>
      </c>
    </row>
    <row r="149">
      <c r="A149" t="inlineStr">
        <is>
          <t>1404CS76</t>
        </is>
      </c>
      <c r="B149" t="inlineStr">
        <is>
          <t>Mayank Manohar</t>
        </is>
      </c>
      <c r="C149" t="n">
        <v>63.95833333</v>
      </c>
      <c r="D149" t="inlineStr">
        <is>
          <t>CC</t>
        </is>
      </c>
      <c r="E149">
        <f>9 * ((C149 - D7) / (E7 - D7)) + B7</f>
        <v/>
      </c>
    </row>
    <row r="150">
      <c r="A150" t="inlineStr">
        <is>
          <t>1404CS58</t>
        </is>
      </c>
      <c r="B150" t="inlineStr">
        <is>
          <t>Mohit Kumar</t>
        </is>
      </c>
      <c r="C150" t="n">
        <v>63.63333333</v>
      </c>
      <c r="D150" t="inlineStr">
        <is>
          <t>CC</t>
        </is>
      </c>
      <c r="E150">
        <f>9 * ((C150 - D7) / (E7 - D7)) + B7</f>
        <v/>
      </c>
    </row>
    <row r="151">
      <c r="A151" t="inlineStr">
        <is>
          <t>1404AI44</t>
        </is>
      </c>
      <c r="B151" t="inlineStr">
        <is>
          <t>Mridula Singh</t>
        </is>
      </c>
      <c r="C151" t="n">
        <v>63.36666667</v>
      </c>
      <c r="D151" t="inlineStr">
        <is>
          <t>CC</t>
        </is>
      </c>
      <c r="E151">
        <f>9 * ((C151 - D7) / (E7 - D7)) + B7</f>
        <v/>
      </c>
    </row>
    <row r="152">
      <c r="A152" t="inlineStr">
        <is>
          <t>1404AI29</t>
        </is>
      </c>
      <c r="B152" t="inlineStr">
        <is>
          <t>Nitesh Dwivedi</t>
        </is>
      </c>
      <c r="C152" t="n">
        <v>62.68333333</v>
      </c>
      <c r="D152" t="inlineStr">
        <is>
          <t>CC</t>
        </is>
      </c>
      <c r="E152">
        <f>9 * ((C152 - D7) / (E7 - D7)) + B7</f>
        <v/>
      </c>
    </row>
    <row r="153">
      <c r="A153" t="inlineStr">
        <is>
          <t>1404CS83</t>
        </is>
      </c>
      <c r="B153" t="inlineStr">
        <is>
          <t>Pawan Kumar Meena</t>
        </is>
      </c>
      <c r="C153" t="n">
        <v>62.50833333</v>
      </c>
      <c r="D153" t="inlineStr">
        <is>
          <t>CC</t>
        </is>
      </c>
      <c r="E153">
        <f>9 * ((C153 - D7) / (E7 - D7)) + B7</f>
        <v/>
      </c>
    </row>
    <row r="154">
      <c r="A154" t="inlineStr">
        <is>
          <t>1404AI50</t>
        </is>
      </c>
      <c r="B154" t="inlineStr">
        <is>
          <t>Piyush Kumar Agrawal</t>
        </is>
      </c>
      <c r="C154" t="n">
        <v>61.85833333</v>
      </c>
      <c r="D154" t="inlineStr">
        <is>
          <t>CC</t>
        </is>
      </c>
      <c r="E154">
        <f>9 * ((C154 - D7) / (E7 - D7)) + B7</f>
        <v/>
      </c>
    </row>
    <row r="155">
      <c r="A155" t="inlineStr">
        <is>
          <t>1404AI46</t>
        </is>
      </c>
      <c r="B155" t="inlineStr">
        <is>
          <t>Piyush Meena</t>
        </is>
      </c>
      <c r="C155" t="n">
        <v>61.71666667</v>
      </c>
      <c r="D155" t="inlineStr">
        <is>
          <t>CC</t>
        </is>
      </c>
      <c r="E155">
        <f>9 * ((C155 - D7) / (E7 - D7)) + B7</f>
        <v/>
      </c>
    </row>
    <row r="156">
      <c r="A156" t="inlineStr">
        <is>
          <t>1404AI05</t>
        </is>
      </c>
      <c r="B156" t="inlineStr">
        <is>
          <t>Rahul Aggarwal</t>
        </is>
      </c>
      <c r="C156" t="n">
        <v>61.63333333</v>
      </c>
      <c r="D156" t="inlineStr">
        <is>
          <t>CC</t>
        </is>
      </c>
      <c r="E156">
        <f>9 * ((C156 - D7) / (E7 - D7)) + B7</f>
        <v/>
      </c>
    </row>
    <row r="157">
      <c r="A157" t="inlineStr">
        <is>
          <t>1404CS69</t>
        </is>
      </c>
      <c r="B157" t="inlineStr">
        <is>
          <t>Rajdeep Singh</t>
        </is>
      </c>
      <c r="C157" t="n">
        <v>61.475</v>
      </c>
      <c r="D157" t="inlineStr">
        <is>
          <t>CC</t>
        </is>
      </c>
      <c r="E157">
        <f>9 * ((C157 - D7) / (E7 - D7)) + B7</f>
        <v/>
      </c>
    </row>
    <row r="158">
      <c r="A158" t="inlineStr">
        <is>
          <t>1404CS22</t>
        </is>
      </c>
      <c r="B158" t="inlineStr">
        <is>
          <t>Rajeev Verma</t>
        </is>
      </c>
      <c r="C158" t="n">
        <v>61.4</v>
      </c>
      <c r="D158" t="inlineStr">
        <is>
          <t>CC</t>
        </is>
      </c>
      <c r="E158">
        <f>9 * ((C158 - D7) / (E7 - D7)) + B7</f>
        <v/>
      </c>
    </row>
    <row r="159">
      <c r="A159" t="inlineStr">
        <is>
          <t>1404CS81</t>
        </is>
      </c>
      <c r="B159" t="inlineStr">
        <is>
          <t>Rajneesh Singh</t>
        </is>
      </c>
      <c r="C159" t="n">
        <v>60.45833333</v>
      </c>
      <c r="D159" t="inlineStr">
        <is>
          <t>CC</t>
        </is>
      </c>
      <c r="E159">
        <f>9 * ((C159 - D7) / (E7 - D7)) + B7</f>
        <v/>
      </c>
    </row>
    <row r="160">
      <c r="A160" t="inlineStr">
        <is>
          <t>1404AI12</t>
        </is>
      </c>
      <c r="B160" t="inlineStr">
        <is>
          <t>Rajuram Bhatesar</t>
        </is>
      </c>
      <c r="C160" t="n">
        <v>58.13333333</v>
      </c>
      <c r="D160" t="inlineStr">
        <is>
          <t>CC</t>
        </is>
      </c>
      <c r="E160">
        <f>9 * ((C160 - D7) / (E7 - D7)) + B7</f>
        <v/>
      </c>
    </row>
    <row r="161">
      <c r="A161" t="inlineStr">
        <is>
          <t>1404CS37</t>
        </is>
      </c>
      <c r="B161" t="inlineStr">
        <is>
          <t>Naman Rungta</t>
        </is>
      </c>
      <c r="C161" t="n">
        <v>54.775</v>
      </c>
      <c r="D161" t="inlineStr">
        <is>
          <t>CC</t>
        </is>
      </c>
      <c r="E161">
        <f>9 * ((C161 - D7) / (E7 - D7)) + B7</f>
        <v/>
      </c>
    </row>
    <row r="162">
      <c r="A162" t="inlineStr">
        <is>
          <t>1404CS05</t>
        </is>
      </c>
      <c r="B162" t="inlineStr">
        <is>
          <t>Salveru Aditya</t>
        </is>
      </c>
      <c r="C162" t="n">
        <v>49.3125</v>
      </c>
      <c r="D162" t="inlineStr">
        <is>
          <t>CC</t>
        </is>
      </c>
      <c r="E162">
        <f>9 * ((C162 - D7) / (E7 - D7)) + B7</f>
        <v/>
      </c>
    </row>
    <row r="163">
      <c r="A163" t="inlineStr">
        <is>
          <t>1404CS28</t>
        </is>
      </c>
      <c r="B163" t="inlineStr">
        <is>
          <t>Shankardyal Kumar</t>
        </is>
      </c>
      <c r="C163" t="n">
        <v>49.025</v>
      </c>
      <c r="D163" t="inlineStr">
        <is>
          <t>CC</t>
        </is>
      </c>
      <c r="E163">
        <f>9 * ((C163 - D7) / (E7 - D7)) + B7</f>
        <v/>
      </c>
    </row>
    <row r="164">
      <c r="A164" t="inlineStr">
        <is>
          <t>1404AI25</t>
        </is>
      </c>
      <c r="B164" t="inlineStr">
        <is>
          <t>Shashwat Gupta</t>
        </is>
      </c>
      <c r="C164" t="n">
        <v>48.95416667</v>
      </c>
      <c r="D164" t="inlineStr">
        <is>
          <t>CC</t>
        </is>
      </c>
      <c r="E164">
        <f>9 * ((C164 - D7) / (E7 - D7)) + B7</f>
        <v/>
      </c>
    </row>
    <row r="165">
      <c r="A165" t="inlineStr">
        <is>
          <t>1404AI18</t>
        </is>
      </c>
      <c r="B165" t="inlineStr">
        <is>
          <t>Shivam Kumar</t>
        </is>
      </c>
      <c r="C165" t="n">
        <v>48.725</v>
      </c>
      <c r="D165" t="inlineStr">
        <is>
          <t>CC</t>
        </is>
      </c>
      <c r="E165">
        <f>9 * ((C165 - D7) / (E7 - D7)) + B7</f>
        <v/>
      </c>
    </row>
    <row r="166">
      <c r="A166" t="inlineStr">
        <is>
          <t>1404CS77</t>
        </is>
      </c>
      <c r="B166" t="inlineStr">
        <is>
          <t>Shivam Tiwari</t>
        </is>
      </c>
      <c r="C166" t="n">
        <v>45.35</v>
      </c>
      <c r="D166" t="inlineStr">
        <is>
          <t>CC</t>
        </is>
      </c>
      <c r="E166">
        <f>9 * ((C166 - D7) / (E7 - D7)) + B7</f>
        <v/>
      </c>
    </row>
    <row r="167">
      <c r="A167" t="inlineStr">
        <is>
          <t>1404AI16</t>
        </is>
      </c>
      <c r="B167" t="inlineStr">
        <is>
          <t>Soumik Sikder</t>
        </is>
      </c>
      <c r="C167" t="n">
        <v>36.525</v>
      </c>
      <c r="D167" t="inlineStr">
        <is>
          <t>CD</t>
        </is>
      </c>
      <c r="E167">
        <f>9 * ((C167 - D8) / (E8 - D8)) + B8</f>
        <v/>
      </c>
    </row>
    <row r="168">
      <c r="A168" t="inlineStr">
        <is>
          <t>1404AI27</t>
        </is>
      </c>
      <c r="B168" t="inlineStr">
        <is>
          <t>Sunny Patel</t>
        </is>
      </c>
      <c r="C168" t="n">
        <v>32.725</v>
      </c>
      <c r="D168" t="inlineStr">
        <is>
          <t>CD</t>
        </is>
      </c>
      <c r="E168">
        <f>9 * ((C168 - D8) / (E8 - D8)) + B8</f>
        <v/>
      </c>
    </row>
    <row r="169">
      <c r="A169" t="inlineStr">
        <is>
          <t>1404CS09</t>
        </is>
      </c>
      <c r="B169" t="inlineStr">
        <is>
          <t>Tarun Kumar</t>
        </is>
      </c>
      <c r="C169" t="n">
        <v>23.23333333</v>
      </c>
      <c r="D169" t="inlineStr">
        <is>
          <t>DD</t>
        </is>
      </c>
      <c r="E169">
        <f>9 * ((C169 - D9) / (E9 - D9)) + B9</f>
        <v/>
      </c>
    </row>
    <row r="170">
      <c r="A170" t="inlineStr">
        <is>
          <t>1404CS66</t>
        </is>
      </c>
      <c r="B170" t="inlineStr">
        <is>
          <t>Umesh Kumar</t>
        </is>
      </c>
      <c r="C170" t="n">
        <v>19.15833333</v>
      </c>
      <c r="D170" t="inlineStr">
        <is>
          <t>DD</t>
        </is>
      </c>
      <c r="E170">
        <f>9 * ((C170 - D9) / (E9 - D9)) + B9</f>
        <v/>
      </c>
    </row>
    <row r="171">
      <c r="A171" t="inlineStr">
        <is>
          <t>1404CS26</t>
        </is>
      </c>
      <c r="B171" t="inlineStr">
        <is>
          <t>Deo Bhushan Dhananjay</t>
        </is>
      </c>
      <c r="C171" t="n">
        <v>8.625</v>
      </c>
      <c r="D171" t="inlineStr">
        <is>
          <t>DD</t>
        </is>
      </c>
      <c r="E171">
        <f>9 * ((C171 - D9) / (E9 - D9)) + B9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2024-11-19T11:32:39Z</dcterms:created>
  <dcterms:modified xsi:type="dcterms:W3CDTF">2024-11-20T10:51:58Z</dcterms:modified>
</cp:coreProperties>
</file>