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r-지우지말것\Desktop\"/>
    </mc:Choice>
  </mc:AlternateContent>
  <bookViews>
    <workbookView xWindow="0" yWindow="0" windowWidth="28800" windowHeight="12255"/>
  </bookViews>
  <sheets>
    <sheet name="수리비추산서" sheetId="1" r:id="rId1"/>
  </sheets>
  <definedNames>
    <definedName name="_xlnm.Print_Area" localSheetId="0">수리비추산서!$A$2:$G$48</definedName>
  </definedNames>
  <calcPr calcId="162913"/>
</workbook>
</file>

<file path=xl/calcChain.xml><?xml version="1.0" encoding="utf-8"?>
<calcChain xmlns="http://schemas.openxmlformats.org/spreadsheetml/2006/main">
  <c r="G26" i="1" l="1"/>
  <c r="G27" i="1"/>
  <c r="G28" i="1"/>
  <c r="G40" i="1"/>
  <c r="G30" i="1"/>
  <c r="G37" i="1" l="1"/>
  <c r="G38" i="1"/>
  <c r="G43" i="1" l="1"/>
  <c r="G42" i="1"/>
  <c r="G41" i="1"/>
  <c r="G34" i="1"/>
  <c r="G33" i="1"/>
  <c r="G25" i="1"/>
  <c r="G24" i="1"/>
  <c r="G23" i="1"/>
  <c r="G22" i="1"/>
  <c r="G21" i="1"/>
  <c r="G20" i="1"/>
  <c r="G19" i="1"/>
  <c r="G18" i="1"/>
  <c r="G17" i="1"/>
  <c r="G29" i="1"/>
  <c r="G15" i="1"/>
  <c r="G14" i="1"/>
  <c r="G13" i="1"/>
  <c r="G12" i="1"/>
  <c r="G10" i="1"/>
  <c r="G44" i="1" l="1"/>
  <c r="G45" i="1" l="1"/>
  <c r="G46" i="1" s="1"/>
  <c r="G47" i="1" l="1"/>
  <c r="G48" i="1" s="1"/>
</calcChain>
</file>

<file path=xl/sharedStrings.xml><?xml version="1.0" encoding="utf-8"?>
<sst xmlns="http://schemas.openxmlformats.org/spreadsheetml/2006/main" count="104" uniqueCount="80">
  <si>
    <t>재료명</t>
    <phoneticPr fontId="1" type="noConversion"/>
  </si>
  <si>
    <t>단위</t>
    <phoneticPr fontId="1" type="noConversion"/>
  </si>
  <si>
    <t>수량</t>
    <phoneticPr fontId="1" type="noConversion"/>
  </si>
  <si>
    <t>금   액</t>
    <phoneticPr fontId="1" type="noConversion"/>
  </si>
  <si>
    <t>규  격</t>
    <phoneticPr fontId="1" type="noConversion"/>
  </si>
  <si>
    <t xml:space="preserve"> </t>
    <phoneticPr fontId="1" type="noConversion"/>
  </si>
  <si>
    <t>단가</t>
    <phoneticPr fontId="1" type="noConversion"/>
  </si>
  <si>
    <t>수 리 비 추 산 서</t>
    <phoneticPr fontId="1" type="noConversion"/>
  </si>
  <si>
    <t>1.</t>
    <phoneticPr fontId="1" type="noConversion"/>
  </si>
  <si>
    <t>공</t>
    <phoneticPr fontId="1" type="noConversion"/>
  </si>
  <si>
    <t>선체 상, 하가</t>
    <phoneticPr fontId="1" type="noConversion"/>
  </si>
  <si>
    <t>2.</t>
    <phoneticPr fontId="1" type="noConversion"/>
  </si>
  <si>
    <t>식</t>
    <phoneticPr fontId="1" type="noConversion"/>
  </si>
  <si>
    <t>자재비</t>
    <phoneticPr fontId="1" type="noConversion"/>
  </si>
  <si>
    <t>식</t>
    <phoneticPr fontId="1" type="noConversion"/>
  </si>
  <si>
    <t>세척기 사용비용</t>
    <phoneticPr fontId="1" type="noConversion"/>
  </si>
  <si>
    <t>힙   계</t>
    <phoneticPr fontId="1" type="noConversion"/>
  </si>
  <si>
    <t>총   계</t>
    <phoneticPr fontId="1" type="noConversion"/>
  </si>
  <si>
    <t>단순노무종사원</t>
    <phoneticPr fontId="1" type="noConversion"/>
  </si>
  <si>
    <t>선체 고압세척</t>
    <phoneticPr fontId="1" type="noConversion"/>
  </si>
  <si>
    <t xml:space="preserve"> 함정명 : 1007함</t>
    <phoneticPr fontId="1" type="noConversion"/>
  </si>
  <si>
    <t>선체 상가료(7일기준)</t>
    <phoneticPr fontId="1" type="noConversion"/>
  </si>
  <si>
    <t>세척원</t>
    <phoneticPr fontId="1" type="noConversion"/>
  </si>
  <si>
    <t>공</t>
    <phoneticPr fontId="1" type="noConversion"/>
  </si>
  <si>
    <t>선저 외판 작업</t>
    <phoneticPr fontId="1" type="noConversion"/>
  </si>
  <si>
    <t>A/C(1회, 암적색)</t>
    <phoneticPr fontId="1" type="noConversion"/>
  </si>
  <si>
    <t>A/C(1회, 은색)</t>
    <phoneticPr fontId="1" type="noConversion"/>
  </si>
  <si>
    <t>A/C(1회, 은회색)</t>
    <phoneticPr fontId="1" type="noConversion"/>
  </si>
  <si>
    <t>에폭시 D/BROWN</t>
    <phoneticPr fontId="1" type="noConversion"/>
  </si>
  <si>
    <t>에폭시 GREY</t>
    <phoneticPr fontId="1" type="noConversion"/>
  </si>
  <si>
    <t>에폭시(실러) S/GREY</t>
    <phoneticPr fontId="1" type="noConversion"/>
  </si>
  <si>
    <t>A/F 1차(TIN FREE S.P.C)</t>
    <phoneticPr fontId="1" type="noConversion"/>
  </si>
  <si>
    <t>A/F 2차(TIN FREE S.P.C)</t>
    <phoneticPr fontId="1" type="noConversion"/>
  </si>
  <si>
    <t>B.T(TIN FREE S.P.C)</t>
    <phoneticPr fontId="1" type="noConversion"/>
  </si>
  <si>
    <t>R/BROWN</t>
    <phoneticPr fontId="1" type="noConversion"/>
  </si>
  <si>
    <t>R.OXIDE</t>
    <phoneticPr fontId="1" type="noConversion"/>
  </si>
  <si>
    <t>BLACK</t>
    <phoneticPr fontId="1" type="noConversion"/>
  </si>
  <si>
    <t>18L</t>
    <phoneticPr fontId="1" type="noConversion"/>
  </si>
  <si>
    <t>15L</t>
    <phoneticPr fontId="1" type="noConversion"/>
  </si>
  <si>
    <t>흰색</t>
    <phoneticPr fontId="1" type="noConversion"/>
  </si>
  <si>
    <t>잡색</t>
    <phoneticPr fontId="1" type="noConversion"/>
  </si>
  <si>
    <t>희석제</t>
    <phoneticPr fontId="1" type="noConversion"/>
  </si>
  <si>
    <t>도장원</t>
    <phoneticPr fontId="1" type="noConversion"/>
  </si>
  <si>
    <t>4L</t>
    <phoneticPr fontId="1" type="noConversion"/>
  </si>
  <si>
    <t>식</t>
    <phoneticPr fontId="1" type="noConversion"/>
  </si>
  <si>
    <t>킹스턴 밸브 교체작업</t>
    <phoneticPr fontId="1" type="noConversion"/>
  </si>
  <si>
    <t>기계장치정비원</t>
    <phoneticPr fontId="1" type="noConversion"/>
  </si>
  <si>
    <t>M.G.P.S 전극봉 교체작업</t>
    <phoneticPr fontId="1" type="noConversion"/>
  </si>
  <si>
    <t>전기전자설비정비원</t>
    <phoneticPr fontId="1" type="noConversion"/>
  </si>
  <si>
    <t>안전관리비</t>
    <phoneticPr fontId="1" type="noConversion"/>
  </si>
  <si>
    <t>폐기물처리비</t>
    <phoneticPr fontId="1" type="noConversion"/>
  </si>
  <si>
    <t>청락공(수동연마원)</t>
    <phoneticPr fontId="1" type="noConversion"/>
  </si>
  <si>
    <t>공</t>
    <phoneticPr fontId="1" type="noConversion"/>
  </si>
  <si>
    <t>잡자재</t>
    <phoneticPr fontId="1" type="noConversion"/>
  </si>
  <si>
    <t>식</t>
    <phoneticPr fontId="1" type="noConversion"/>
  </si>
  <si>
    <t xml:space="preserve"> 수리기간 : 착수일로부터 7일간                                                                  </t>
    <phoneticPr fontId="1" type="noConversion"/>
  </si>
  <si>
    <t>도장작업</t>
    <phoneticPr fontId="1" type="noConversion"/>
  </si>
  <si>
    <t>순용역비</t>
    <phoneticPr fontId="1" type="noConversion"/>
  </si>
  <si>
    <t>일반관리비</t>
    <phoneticPr fontId="1" type="noConversion"/>
  </si>
  <si>
    <t>안전관리사</t>
    <phoneticPr fontId="1" type="noConversion"/>
  </si>
  <si>
    <t>3.</t>
    <phoneticPr fontId="1" type="noConversion"/>
  </si>
  <si>
    <t>4.</t>
    <phoneticPr fontId="1" type="noConversion"/>
  </si>
  <si>
    <t>5.</t>
    <phoneticPr fontId="1" type="noConversion"/>
  </si>
  <si>
    <t>6.</t>
    <phoneticPr fontId="1" type="noConversion"/>
  </si>
  <si>
    <t>7.</t>
    <phoneticPr fontId="1" type="noConversion"/>
  </si>
  <si>
    <t>8.</t>
    <phoneticPr fontId="1" type="noConversion"/>
  </si>
  <si>
    <t>9.</t>
    <phoneticPr fontId="1" type="noConversion"/>
  </si>
  <si>
    <t>10.</t>
    <phoneticPr fontId="1" type="noConversion"/>
  </si>
  <si>
    <t>부가세</t>
    <phoneticPr fontId="1" type="noConversion"/>
  </si>
  <si>
    <t xml:space="preserve"> 수리건명 : 여수해경 1007함 응급(민간) 상가수리 용역</t>
    <phoneticPr fontId="1" type="noConversion"/>
  </si>
  <si>
    <t>%</t>
    <phoneticPr fontId="1" type="noConversion"/>
  </si>
  <si>
    <t>대</t>
    <phoneticPr fontId="1" type="noConversion"/>
  </si>
  <si>
    <t>예인선 사용료</t>
    <phoneticPr fontId="1" type="noConversion"/>
  </si>
  <si>
    <t>전기료(육전사용)</t>
    <phoneticPr fontId="1" type="noConversion"/>
  </si>
  <si>
    <t>장비(고소차, 지게차) 사용료</t>
    <phoneticPr fontId="1" type="noConversion"/>
  </si>
  <si>
    <t>S.C 5K300A(2EA)
S.C 5K250A(2EA)</t>
    <phoneticPr fontId="1" type="noConversion"/>
  </si>
  <si>
    <t>EA</t>
    <phoneticPr fontId="1" type="noConversion"/>
  </si>
  <si>
    <t>관급</t>
    <phoneticPr fontId="1" type="noConversion"/>
  </si>
  <si>
    <r>
      <t>킹스턴 밸브</t>
    </r>
    <r>
      <rPr>
        <sz val="12"/>
        <color rgb="FF0000FF"/>
        <rFont val="돋움"/>
        <family val="3"/>
        <charset val="129"/>
      </rPr>
      <t>(관급)</t>
    </r>
    <phoneticPr fontId="1" type="noConversion"/>
  </si>
  <si>
    <r>
      <rPr>
        <sz val="12"/>
        <rFont val="돋움"/>
        <family val="3"/>
        <charset val="129"/>
      </rPr>
      <t>전극봉</t>
    </r>
    <r>
      <rPr>
        <sz val="12"/>
        <color rgb="FF0000FF"/>
        <rFont val="돋움"/>
        <family val="3"/>
        <charset val="129"/>
      </rPr>
      <t>(관급)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</si>
</sst>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);[Red]\(#,##0\)"/>
    <numFmt numFmtId="177" formatCode="0.0%"/>
  </numFmts>
  <fonts count="17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돋움"/>
      <family val="3"/>
      <charset val="129"/>
    </font>
    <font>
      <sz val="14"/>
      <name val="돋움"/>
      <family val="3"/>
      <charset val="129"/>
    </font>
    <font>
      <b/>
      <sz val="11"/>
      <name val="돋움"/>
      <family val="3"/>
      <charset val="129"/>
    </font>
    <font>
      <sz val="11"/>
      <name val="굴림체"/>
      <family val="3"/>
      <charset val="129"/>
    </font>
    <font>
      <b/>
      <sz val="16"/>
      <name val="돋움"/>
      <family val="3"/>
      <charset val="129"/>
    </font>
    <font>
      <sz val="12"/>
      <name val="돋움"/>
      <family val="3"/>
      <charset val="129"/>
    </font>
    <font>
      <sz val="12"/>
      <name val="굴림체"/>
      <family val="3"/>
      <charset val="129"/>
    </font>
    <font>
      <b/>
      <sz val="12"/>
      <name val="돋움"/>
      <family val="3"/>
      <charset val="129"/>
    </font>
    <font>
      <b/>
      <sz val="24"/>
      <name val="HY견고딕"/>
      <family val="1"/>
      <charset val="129"/>
    </font>
    <font>
      <b/>
      <sz val="10"/>
      <name val="맑은 고딕"/>
      <family val="3"/>
      <charset val="129"/>
      <scheme val="major"/>
    </font>
    <font>
      <b/>
      <sz val="14"/>
      <color indexed="8"/>
      <name val="돋움"/>
      <family val="3"/>
      <charset val="129"/>
    </font>
    <font>
      <sz val="13"/>
      <name val="돋움"/>
      <family val="3"/>
      <charset val="129"/>
    </font>
    <font>
      <sz val="10"/>
      <name val="돋움"/>
      <family val="3"/>
      <charset val="129"/>
    </font>
    <font>
      <b/>
      <sz val="13"/>
      <name val="돋움"/>
      <family val="3"/>
      <charset val="129"/>
    </font>
    <font>
      <sz val="12"/>
      <color rgb="FF0000FF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  <xf numFmtId="0" fontId="8" fillId="0" borderId="0" xfId="0" applyFont="1" applyFill="1" applyBorder="1">
      <alignment vertical="center"/>
    </xf>
    <xf numFmtId="176" fontId="0" fillId="0" borderId="0" xfId="0" applyNumberFormat="1">
      <alignment vertical="center"/>
    </xf>
    <xf numFmtId="176" fontId="7" fillId="0" borderId="1" xfId="0" applyNumberFormat="1" applyFont="1" applyBorder="1" applyAlignment="1">
      <alignment horizontal="right" vertical="center" shrinkToFit="1"/>
    </xf>
    <xf numFmtId="3" fontId="7" fillId="0" borderId="1" xfId="0" applyNumberFormat="1" applyFont="1" applyBorder="1" applyAlignment="1">
      <alignment horizontal="right" vertical="center" wrapText="1"/>
    </xf>
    <xf numFmtId="176" fontId="2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3" fontId="8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3" fontId="8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8" fillId="0" borderId="0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76" fontId="7" fillId="0" borderId="1" xfId="0" quotePrefix="1" applyNumberFormat="1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right" vertical="center"/>
    </xf>
    <xf numFmtId="49" fontId="7" fillId="0" borderId="1" xfId="0" applyNumberFormat="1" applyFont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176" fontId="7" fillId="3" borderId="2" xfId="0" applyNumberFormat="1" applyFont="1" applyFill="1" applyBorder="1" applyAlignment="1">
      <alignment horizontal="right" vertical="center" shrinkToFit="1"/>
    </xf>
    <xf numFmtId="9" fontId="7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76" fontId="9" fillId="0" borderId="1" xfId="0" quotePrefix="1" applyNumberFormat="1" applyFont="1" applyFill="1" applyBorder="1" applyAlignment="1">
      <alignment horizontal="right" vertical="center"/>
    </xf>
    <xf numFmtId="0" fontId="7" fillId="3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right" vertical="center"/>
    </xf>
    <xf numFmtId="176" fontId="7" fillId="0" borderId="1" xfId="0" applyNumberFormat="1" applyFont="1" applyFill="1" applyBorder="1" applyAlignment="1">
      <alignment horizontal="right" vertical="center"/>
    </xf>
    <xf numFmtId="49" fontId="9" fillId="0" borderId="1" xfId="0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10</xdr:row>
      <xdr:rowOff>0</xdr:rowOff>
    </xdr:from>
    <xdr:to>
      <xdr:col>1</xdr:col>
      <xdr:colOff>542925</xdr:colOff>
      <xdr:row>10</xdr:row>
      <xdr:rowOff>209550</xdr:rowOff>
    </xdr:to>
    <xdr:sp macro="" textlink="">
      <xdr:nvSpPr>
        <xdr:cNvPr id="2" name="Text Box 32"/>
        <xdr:cNvSpPr txBox="1">
          <a:spLocks noChangeArrowheads="1"/>
        </xdr:cNvSpPr>
      </xdr:nvSpPr>
      <xdr:spPr bwMode="auto">
        <a:xfrm>
          <a:off x="923925" y="49625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762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447675</xdr:colOff>
      <xdr:row>10</xdr:row>
      <xdr:rowOff>0</xdr:rowOff>
    </xdr:from>
    <xdr:to>
      <xdr:col>1</xdr:col>
      <xdr:colOff>542925</xdr:colOff>
      <xdr:row>10</xdr:row>
      <xdr:rowOff>209550</xdr:rowOff>
    </xdr:to>
    <xdr:sp macro="" textlink="">
      <xdr:nvSpPr>
        <xdr:cNvPr id="3" name="Text Box 33"/>
        <xdr:cNvSpPr txBox="1">
          <a:spLocks noChangeArrowheads="1"/>
        </xdr:cNvSpPr>
      </xdr:nvSpPr>
      <xdr:spPr bwMode="auto">
        <a:xfrm>
          <a:off x="923925" y="49625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762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447675</xdr:colOff>
      <xdr:row>10</xdr:row>
      <xdr:rowOff>0</xdr:rowOff>
    </xdr:from>
    <xdr:to>
      <xdr:col>1</xdr:col>
      <xdr:colOff>542925</xdr:colOff>
      <xdr:row>10</xdr:row>
      <xdr:rowOff>209550</xdr:rowOff>
    </xdr:to>
    <xdr:sp macro="" textlink="">
      <xdr:nvSpPr>
        <xdr:cNvPr id="4" name="Text Box 34"/>
        <xdr:cNvSpPr txBox="1">
          <a:spLocks noChangeArrowheads="1"/>
        </xdr:cNvSpPr>
      </xdr:nvSpPr>
      <xdr:spPr bwMode="auto">
        <a:xfrm>
          <a:off x="923925" y="49625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762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447675</xdr:colOff>
      <xdr:row>10</xdr:row>
      <xdr:rowOff>0</xdr:rowOff>
    </xdr:from>
    <xdr:to>
      <xdr:col>1</xdr:col>
      <xdr:colOff>542925</xdr:colOff>
      <xdr:row>10</xdr:row>
      <xdr:rowOff>209550</xdr:rowOff>
    </xdr:to>
    <xdr:sp macro="" textlink="">
      <xdr:nvSpPr>
        <xdr:cNvPr id="5" name="Text Box 35"/>
        <xdr:cNvSpPr txBox="1">
          <a:spLocks noChangeArrowheads="1"/>
        </xdr:cNvSpPr>
      </xdr:nvSpPr>
      <xdr:spPr bwMode="auto">
        <a:xfrm>
          <a:off x="923925" y="49625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762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447675</xdr:colOff>
      <xdr:row>10</xdr:row>
      <xdr:rowOff>0</xdr:rowOff>
    </xdr:from>
    <xdr:to>
      <xdr:col>1</xdr:col>
      <xdr:colOff>542925</xdr:colOff>
      <xdr:row>10</xdr:row>
      <xdr:rowOff>209550</xdr:rowOff>
    </xdr:to>
    <xdr:sp macro="" textlink="">
      <xdr:nvSpPr>
        <xdr:cNvPr id="6" name="Text Box 36"/>
        <xdr:cNvSpPr txBox="1">
          <a:spLocks noChangeArrowheads="1"/>
        </xdr:cNvSpPr>
      </xdr:nvSpPr>
      <xdr:spPr bwMode="auto">
        <a:xfrm>
          <a:off x="923925" y="49625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762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447675</xdr:colOff>
      <xdr:row>10</xdr:row>
      <xdr:rowOff>0</xdr:rowOff>
    </xdr:from>
    <xdr:to>
      <xdr:col>1</xdr:col>
      <xdr:colOff>542925</xdr:colOff>
      <xdr:row>10</xdr:row>
      <xdr:rowOff>209550</xdr:rowOff>
    </xdr:to>
    <xdr:sp macro="" textlink="">
      <xdr:nvSpPr>
        <xdr:cNvPr id="7" name="Text Box 37"/>
        <xdr:cNvSpPr txBox="1">
          <a:spLocks noChangeArrowheads="1"/>
        </xdr:cNvSpPr>
      </xdr:nvSpPr>
      <xdr:spPr bwMode="auto">
        <a:xfrm>
          <a:off x="923925" y="49625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762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447675</xdr:colOff>
      <xdr:row>10</xdr:row>
      <xdr:rowOff>0</xdr:rowOff>
    </xdr:from>
    <xdr:to>
      <xdr:col>1</xdr:col>
      <xdr:colOff>542925</xdr:colOff>
      <xdr:row>10</xdr:row>
      <xdr:rowOff>209550</xdr:rowOff>
    </xdr:to>
    <xdr:sp macro="" textlink="">
      <xdr:nvSpPr>
        <xdr:cNvPr id="8" name="Text Box 38"/>
        <xdr:cNvSpPr txBox="1">
          <a:spLocks noChangeArrowheads="1"/>
        </xdr:cNvSpPr>
      </xdr:nvSpPr>
      <xdr:spPr bwMode="auto">
        <a:xfrm>
          <a:off x="923925" y="49625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762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447675</xdr:colOff>
      <xdr:row>10</xdr:row>
      <xdr:rowOff>0</xdr:rowOff>
    </xdr:from>
    <xdr:to>
      <xdr:col>1</xdr:col>
      <xdr:colOff>542925</xdr:colOff>
      <xdr:row>10</xdr:row>
      <xdr:rowOff>209550</xdr:rowOff>
    </xdr:to>
    <xdr:sp macro="" textlink="">
      <xdr:nvSpPr>
        <xdr:cNvPr id="9" name="Text Box 39"/>
        <xdr:cNvSpPr txBox="1">
          <a:spLocks noChangeArrowheads="1"/>
        </xdr:cNvSpPr>
      </xdr:nvSpPr>
      <xdr:spPr bwMode="auto">
        <a:xfrm>
          <a:off x="923925" y="49625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762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447675</xdr:colOff>
      <xdr:row>10</xdr:row>
      <xdr:rowOff>0</xdr:rowOff>
    </xdr:from>
    <xdr:to>
      <xdr:col>1</xdr:col>
      <xdr:colOff>542925</xdr:colOff>
      <xdr:row>10</xdr:row>
      <xdr:rowOff>209550</xdr:rowOff>
    </xdr:to>
    <xdr:sp macro="" textlink="">
      <xdr:nvSpPr>
        <xdr:cNvPr id="10" name="Text Box 40"/>
        <xdr:cNvSpPr txBox="1">
          <a:spLocks noChangeArrowheads="1"/>
        </xdr:cNvSpPr>
      </xdr:nvSpPr>
      <xdr:spPr bwMode="auto">
        <a:xfrm>
          <a:off x="923925" y="49625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762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447675</xdr:colOff>
      <xdr:row>10</xdr:row>
      <xdr:rowOff>0</xdr:rowOff>
    </xdr:from>
    <xdr:to>
      <xdr:col>1</xdr:col>
      <xdr:colOff>542925</xdr:colOff>
      <xdr:row>10</xdr:row>
      <xdr:rowOff>209550</xdr:rowOff>
    </xdr:to>
    <xdr:sp macro="" textlink="">
      <xdr:nvSpPr>
        <xdr:cNvPr id="11" name="Text Box 41"/>
        <xdr:cNvSpPr txBox="1">
          <a:spLocks noChangeArrowheads="1"/>
        </xdr:cNvSpPr>
      </xdr:nvSpPr>
      <xdr:spPr bwMode="auto">
        <a:xfrm>
          <a:off x="923925" y="49625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762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447675</xdr:colOff>
      <xdr:row>10</xdr:row>
      <xdr:rowOff>0</xdr:rowOff>
    </xdr:from>
    <xdr:to>
      <xdr:col>1</xdr:col>
      <xdr:colOff>542925</xdr:colOff>
      <xdr:row>10</xdr:row>
      <xdr:rowOff>209550</xdr:rowOff>
    </xdr:to>
    <xdr:sp macro="" textlink="">
      <xdr:nvSpPr>
        <xdr:cNvPr id="12" name="Text Box 42"/>
        <xdr:cNvSpPr txBox="1">
          <a:spLocks noChangeArrowheads="1"/>
        </xdr:cNvSpPr>
      </xdr:nvSpPr>
      <xdr:spPr bwMode="auto">
        <a:xfrm>
          <a:off x="923925" y="49625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762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447675</xdr:colOff>
      <xdr:row>10</xdr:row>
      <xdr:rowOff>0</xdr:rowOff>
    </xdr:from>
    <xdr:to>
      <xdr:col>1</xdr:col>
      <xdr:colOff>542925</xdr:colOff>
      <xdr:row>10</xdr:row>
      <xdr:rowOff>209550</xdr:rowOff>
    </xdr:to>
    <xdr:sp macro="" textlink="">
      <xdr:nvSpPr>
        <xdr:cNvPr id="13" name="Text Box 43"/>
        <xdr:cNvSpPr txBox="1">
          <a:spLocks noChangeArrowheads="1"/>
        </xdr:cNvSpPr>
      </xdr:nvSpPr>
      <xdr:spPr bwMode="auto">
        <a:xfrm>
          <a:off x="923925" y="49625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762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447675</xdr:colOff>
      <xdr:row>10</xdr:row>
      <xdr:rowOff>0</xdr:rowOff>
    </xdr:from>
    <xdr:to>
      <xdr:col>1</xdr:col>
      <xdr:colOff>542925</xdr:colOff>
      <xdr:row>10</xdr:row>
      <xdr:rowOff>209550</xdr:rowOff>
    </xdr:to>
    <xdr:sp macro="" textlink="">
      <xdr:nvSpPr>
        <xdr:cNvPr id="14" name="Text Box 44"/>
        <xdr:cNvSpPr txBox="1">
          <a:spLocks noChangeArrowheads="1"/>
        </xdr:cNvSpPr>
      </xdr:nvSpPr>
      <xdr:spPr bwMode="auto">
        <a:xfrm>
          <a:off x="923925" y="49625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762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447675</xdr:colOff>
      <xdr:row>10</xdr:row>
      <xdr:rowOff>0</xdr:rowOff>
    </xdr:from>
    <xdr:to>
      <xdr:col>1</xdr:col>
      <xdr:colOff>542925</xdr:colOff>
      <xdr:row>10</xdr:row>
      <xdr:rowOff>209550</xdr:rowOff>
    </xdr:to>
    <xdr:sp macro="" textlink="">
      <xdr:nvSpPr>
        <xdr:cNvPr id="15" name="Text Box 45"/>
        <xdr:cNvSpPr txBox="1">
          <a:spLocks noChangeArrowheads="1"/>
        </xdr:cNvSpPr>
      </xdr:nvSpPr>
      <xdr:spPr bwMode="auto">
        <a:xfrm>
          <a:off x="923925" y="49625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762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447675</xdr:colOff>
      <xdr:row>10</xdr:row>
      <xdr:rowOff>0</xdr:rowOff>
    </xdr:from>
    <xdr:to>
      <xdr:col>1</xdr:col>
      <xdr:colOff>542925</xdr:colOff>
      <xdr:row>10</xdr:row>
      <xdr:rowOff>209550</xdr:rowOff>
    </xdr:to>
    <xdr:sp macro="" textlink="">
      <xdr:nvSpPr>
        <xdr:cNvPr id="16" name="Text Box 46"/>
        <xdr:cNvSpPr txBox="1">
          <a:spLocks noChangeArrowheads="1"/>
        </xdr:cNvSpPr>
      </xdr:nvSpPr>
      <xdr:spPr bwMode="auto">
        <a:xfrm>
          <a:off x="923925" y="49625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762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447675</xdr:colOff>
      <xdr:row>10</xdr:row>
      <xdr:rowOff>0</xdr:rowOff>
    </xdr:from>
    <xdr:to>
      <xdr:col>1</xdr:col>
      <xdr:colOff>542925</xdr:colOff>
      <xdr:row>10</xdr:row>
      <xdr:rowOff>209550</xdr:rowOff>
    </xdr:to>
    <xdr:sp macro="" textlink="">
      <xdr:nvSpPr>
        <xdr:cNvPr id="17" name="Text Box 47"/>
        <xdr:cNvSpPr txBox="1">
          <a:spLocks noChangeArrowheads="1"/>
        </xdr:cNvSpPr>
      </xdr:nvSpPr>
      <xdr:spPr bwMode="auto">
        <a:xfrm>
          <a:off x="923925" y="49625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762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447675</xdr:colOff>
      <xdr:row>10</xdr:row>
      <xdr:rowOff>0</xdr:rowOff>
    </xdr:from>
    <xdr:to>
      <xdr:col>1</xdr:col>
      <xdr:colOff>542925</xdr:colOff>
      <xdr:row>10</xdr:row>
      <xdr:rowOff>209550</xdr:rowOff>
    </xdr:to>
    <xdr:sp macro="" textlink="">
      <xdr:nvSpPr>
        <xdr:cNvPr id="18" name="Text Box 48"/>
        <xdr:cNvSpPr txBox="1">
          <a:spLocks noChangeArrowheads="1"/>
        </xdr:cNvSpPr>
      </xdr:nvSpPr>
      <xdr:spPr bwMode="auto">
        <a:xfrm>
          <a:off x="923925" y="49625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762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104774</xdr:colOff>
      <xdr:row>43</xdr:row>
      <xdr:rowOff>0</xdr:rowOff>
    </xdr:from>
    <xdr:to>
      <xdr:col>6</xdr:col>
      <xdr:colOff>200024</xdr:colOff>
      <xdr:row>43</xdr:row>
      <xdr:rowOff>208990</xdr:rowOff>
    </xdr:to>
    <xdr:sp macro="" textlink="">
      <xdr:nvSpPr>
        <xdr:cNvPr id="19" name="Text Box 49"/>
        <xdr:cNvSpPr txBox="1">
          <a:spLocks noChangeArrowheads="1"/>
        </xdr:cNvSpPr>
      </xdr:nvSpPr>
      <xdr:spPr bwMode="auto">
        <a:xfrm>
          <a:off x="6826703" y="7068910"/>
          <a:ext cx="95250" cy="2081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762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609600</xdr:colOff>
      <xdr:row>43</xdr:row>
      <xdr:rowOff>0</xdr:rowOff>
    </xdr:from>
    <xdr:to>
      <xdr:col>2</xdr:col>
      <xdr:colOff>704850</xdr:colOff>
      <xdr:row>43</xdr:row>
      <xdr:rowOff>199384</xdr:rowOff>
    </xdr:to>
    <xdr:sp macro="" textlink="">
      <xdr:nvSpPr>
        <xdr:cNvPr id="20" name="Text Box 49"/>
        <xdr:cNvSpPr txBox="1">
          <a:spLocks noChangeArrowheads="1"/>
        </xdr:cNvSpPr>
      </xdr:nvSpPr>
      <xdr:spPr bwMode="auto">
        <a:xfrm>
          <a:off x="2466975" y="7696200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762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609600</xdr:colOff>
      <xdr:row>43</xdr:row>
      <xdr:rowOff>0</xdr:rowOff>
    </xdr:from>
    <xdr:to>
      <xdr:col>2</xdr:col>
      <xdr:colOff>704850</xdr:colOff>
      <xdr:row>43</xdr:row>
      <xdr:rowOff>208189</xdr:rowOff>
    </xdr:to>
    <xdr:sp macro="" textlink="">
      <xdr:nvSpPr>
        <xdr:cNvPr id="21" name="Text Box 49"/>
        <xdr:cNvSpPr txBox="1">
          <a:spLocks noChangeArrowheads="1"/>
        </xdr:cNvSpPr>
      </xdr:nvSpPr>
      <xdr:spPr bwMode="auto">
        <a:xfrm>
          <a:off x="4161064" y="6687910"/>
          <a:ext cx="95250" cy="2081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762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6</xdr:col>
      <xdr:colOff>104774</xdr:colOff>
      <xdr:row>43</xdr:row>
      <xdr:rowOff>0</xdr:rowOff>
    </xdr:from>
    <xdr:ext cx="95250" cy="208190"/>
    <xdr:sp macro="" textlink="">
      <xdr:nvSpPr>
        <xdr:cNvPr id="22" name="Text Box 49"/>
        <xdr:cNvSpPr txBox="1">
          <a:spLocks noChangeArrowheads="1"/>
        </xdr:cNvSpPr>
      </xdr:nvSpPr>
      <xdr:spPr bwMode="auto">
        <a:xfrm>
          <a:off x="8364310" y="16457838"/>
          <a:ext cx="95250" cy="2081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762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104774</xdr:colOff>
      <xdr:row>43</xdr:row>
      <xdr:rowOff>0</xdr:rowOff>
    </xdr:from>
    <xdr:ext cx="95250" cy="208190"/>
    <xdr:sp macro="" textlink="">
      <xdr:nvSpPr>
        <xdr:cNvPr id="23" name="Text Box 49"/>
        <xdr:cNvSpPr txBox="1">
          <a:spLocks noChangeArrowheads="1"/>
        </xdr:cNvSpPr>
      </xdr:nvSpPr>
      <xdr:spPr bwMode="auto">
        <a:xfrm>
          <a:off x="8364310" y="16457838"/>
          <a:ext cx="95250" cy="2081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762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104774</xdr:colOff>
      <xdr:row>43</xdr:row>
      <xdr:rowOff>0</xdr:rowOff>
    </xdr:from>
    <xdr:ext cx="95250" cy="208190"/>
    <xdr:sp macro="" textlink="">
      <xdr:nvSpPr>
        <xdr:cNvPr id="24" name="Text Box 49"/>
        <xdr:cNvSpPr txBox="1">
          <a:spLocks noChangeArrowheads="1"/>
        </xdr:cNvSpPr>
      </xdr:nvSpPr>
      <xdr:spPr bwMode="auto">
        <a:xfrm>
          <a:off x="8364310" y="16457838"/>
          <a:ext cx="95250" cy="2081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762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104774</xdr:colOff>
      <xdr:row>43</xdr:row>
      <xdr:rowOff>0</xdr:rowOff>
    </xdr:from>
    <xdr:ext cx="95250" cy="208190"/>
    <xdr:sp macro="" textlink="">
      <xdr:nvSpPr>
        <xdr:cNvPr id="25" name="Text Box 49"/>
        <xdr:cNvSpPr txBox="1">
          <a:spLocks noChangeArrowheads="1"/>
        </xdr:cNvSpPr>
      </xdr:nvSpPr>
      <xdr:spPr bwMode="auto">
        <a:xfrm>
          <a:off x="8364310" y="16457838"/>
          <a:ext cx="95250" cy="2081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762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88"/>
  <sheetViews>
    <sheetView showGridLines="0" tabSelected="1" view="pageBreakPreview" zoomScale="85" zoomScaleNormal="100" zoomScaleSheetLayoutView="85" workbookViewId="0">
      <selection activeCell="A3" sqref="A3:G3"/>
    </sheetView>
  </sheetViews>
  <sheetFormatPr defaultRowHeight="13.5" x14ac:dyDescent="0.15"/>
  <cols>
    <col min="1" max="1" width="4.21875" style="31" customWidth="1"/>
    <col min="2" max="2" width="40.88671875" style="1" customWidth="1"/>
    <col min="3" max="3" width="16.77734375" style="37" customWidth="1"/>
    <col min="4" max="4" width="7.6640625" customWidth="1"/>
    <col min="5" max="5" width="7.21875" style="30" customWidth="1"/>
    <col min="6" max="6" width="14.77734375" style="23" customWidth="1"/>
    <col min="7" max="7" width="15.88671875" style="25" customWidth="1"/>
    <col min="8" max="8" width="2.109375" customWidth="1"/>
  </cols>
  <sheetData>
    <row r="2" spans="1:7" s="2" customFormat="1" ht="19.5" customHeight="1" x14ac:dyDescent="0.15">
      <c r="A2" s="70"/>
      <c r="B2" s="71"/>
      <c r="C2" s="71"/>
      <c r="D2" s="71"/>
      <c r="E2" s="71"/>
      <c r="F2" s="71"/>
      <c r="G2" s="71"/>
    </row>
    <row r="3" spans="1:7" s="2" customFormat="1" ht="36" customHeight="1" x14ac:dyDescent="0.15">
      <c r="A3" s="76" t="s">
        <v>7</v>
      </c>
      <c r="B3" s="76"/>
      <c r="C3" s="76"/>
      <c r="D3" s="76"/>
      <c r="E3" s="76"/>
      <c r="F3" s="76"/>
      <c r="G3" s="76"/>
    </row>
    <row r="4" spans="1:7" s="2" customFormat="1" ht="21" customHeight="1" x14ac:dyDescent="0.15">
      <c r="A4" s="72"/>
      <c r="B4" s="72"/>
      <c r="C4" s="33"/>
      <c r="D4" s="4"/>
      <c r="E4" s="74"/>
      <c r="F4" s="74"/>
      <c r="G4" s="74"/>
    </row>
    <row r="5" spans="1:7" s="2" customFormat="1" ht="30" customHeight="1" x14ac:dyDescent="0.15">
      <c r="A5" s="75" t="s">
        <v>20</v>
      </c>
      <c r="B5" s="75"/>
      <c r="C5" s="75"/>
      <c r="D5" s="5"/>
      <c r="E5" s="26"/>
      <c r="F5" s="14"/>
      <c r="G5" s="13"/>
    </row>
    <row r="6" spans="1:7" s="2" customFormat="1" ht="30" customHeight="1" x14ac:dyDescent="0.15">
      <c r="A6" s="73" t="s">
        <v>55</v>
      </c>
      <c r="B6" s="73"/>
      <c r="C6" s="73"/>
      <c r="D6" s="73"/>
      <c r="E6" s="73"/>
      <c r="F6" s="73"/>
      <c r="G6" s="73"/>
    </row>
    <row r="7" spans="1:7" s="2" customFormat="1" ht="30" customHeight="1" x14ac:dyDescent="0.15">
      <c r="A7" s="67" t="s">
        <v>69</v>
      </c>
      <c r="B7" s="67"/>
      <c r="C7" s="67"/>
      <c r="D7" s="67"/>
      <c r="E7" s="67"/>
      <c r="F7" s="67"/>
      <c r="G7" s="67"/>
    </row>
    <row r="8" spans="1:7" s="3" customFormat="1" ht="24.95" customHeight="1" x14ac:dyDescent="0.15">
      <c r="A8" s="68" t="s">
        <v>0</v>
      </c>
      <c r="B8" s="69"/>
      <c r="C8" s="45" t="s">
        <v>4</v>
      </c>
      <c r="D8" s="46" t="s">
        <v>1</v>
      </c>
      <c r="E8" s="46" t="s">
        <v>2</v>
      </c>
      <c r="F8" s="47" t="s">
        <v>6</v>
      </c>
      <c r="G8" s="48" t="s">
        <v>3</v>
      </c>
    </row>
    <row r="9" spans="1:7" s="7" customFormat="1" ht="30" customHeight="1" x14ac:dyDescent="0.15">
      <c r="A9" s="60" t="s">
        <v>8</v>
      </c>
      <c r="B9" s="61" t="s">
        <v>10</v>
      </c>
      <c r="C9" s="6"/>
      <c r="D9" s="6" t="s">
        <v>5</v>
      </c>
      <c r="E9" s="6" t="s">
        <v>5</v>
      </c>
      <c r="F9" s="12"/>
      <c r="G9" s="11" t="s">
        <v>5</v>
      </c>
    </row>
    <row r="10" spans="1:7" s="7" customFormat="1" ht="24.95" customHeight="1" x14ac:dyDescent="0.15">
      <c r="A10" s="44"/>
      <c r="B10" s="49" t="s">
        <v>21</v>
      </c>
      <c r="C10" s="50"/>
      <c r="D10" s="6" t="s">
        <v>12</v>
      </c>
      <c r="E10" s="6">
        <v>1</v>
      </c>
      <c r="F10" s="12"/>
      <c r="G10" s="51">
        <f>(E10*F10)</f>
        <v>0</v>
      </c>
    </row>
    <row r="11" spans="1:7" s="7" customFormat="1" ht="30" customHeight="1" x14ac:dyDescent="0.15">
      <c r="A11" s="60" t="s">
        <v>11</v>
      </c>
      <c r="B11" s="61" t="s">
        <v>19</v>
      </c>
      <c r="C11" s="6"/>
      <c r="D11" s="6"/>
      <c r="E11" s="6"/>
      <c r="F11" s="12"/>
      <c r="G11" s="51"/>
    </row>
    <row r="12" spans="1:7" s="7" customFormat="1" ht="24.95" customHeight="1" x14ac:dyDescent="0.15">
      <c r="A12" s="44"/>
      <c r="B12" s="49" t="s">
        <v>13</v>
      </c>
      <c r="C12" s="6"/>
      <c r="D12" s="6" t="s">
        <v>14</v>
      </c>
      <c r="E12" s="6">
        <v>1</v>
      </c>
      <c r="F12" s="12"/>
      <c r="G12" s="51">
        <f>(E12*F12)</f>
        <v>0</v>
      </c>
    </row>
    <row r="13" spans="1:7" s="7" customFormat="1" ht="24.95" customHeight="1" x14ac:dyDescent="0.15">
      <c r="A13" s="44"/>
      <c r="B13" s="49" t="s">
        <v>15</v>
      </c>
      <c r="C13" s="6"/>
      <c r="D13" s="6" t="s">
        <v>14</v>
      </c>
      <c r="E13" s="6">
        <v>1</v>
      </c>
      <c r="F13" s="12"/>
      <c r="G13" s="51">
        <f t="shared" ref="G13:G43" si="0">(E13*F13)</f>
        <v>0</v>
      </c>
    </row>
    <row r="14" spans="1:7" s="7" customFormat="1" ht="24.95" customHeight="1" x14ac:dyDescent="0.15">
      <c r="A14" s="44"/>
      <c r="B14" s="49" t="s">
        <v>22</v>
      </c>
      <c r="C14" s="6"/>
      <c r="D14" s="6" t="s">
        <v>23</v>
      </c>
      <c r="E14" s="6">
        <v>16</v>
      </c>
      <c r="F14" s="12"/>
      <c r="G14" s="51">
        <f t="shared" si="0"/>
        <v>0</v>
      </c>
    </row>
    <row r="15" spans="1:7" s="7" customFormat="1" ht="24.95" customHeight="1" x14ac:dyDescent="0.15">
      <c r="A15" s="44"/>
      <c r="B15" s="49" t="s">
        <v>18</v>
      </c>
      <c r="C15" s="6"/>
      <c r="D15" s="6" t="s">
        <v>9</v>
      </c>
      <c r="E15" s="6">
        <v>24</v>
      </c>
      <c r="F15" s="12"/>
      <c r="G15" s="51">
        <f t="shared" si="0"/>
        <v>0</v>
      </c>
    </row>
    <row r="16" spans="1:7" s="7" customFormat="1" ht="30" customHeight="1" x14ac:dyDescent="0.15">
      <c r="A16" s="60" t="s">
        <v>60</v>
      </c>
      <c r="B16" s="61" t="s">
        <v>56</v>
      </c>
      <c r="C16" s="6" t="s">
        <v>24</v>
      </c>
      <c r="D16" s="6"/>
      <c r="E16" s="6"/>
      <c r="F16" s="12"/>
      <c r="G16" s="51"/>
    </row>
    <row r="17" spans="1:7" s="7" customFormat="1" ht="24.95" customHeight="1" x14ac:dyDescent="0.15">
      <c r="A17" s="44"/>
      <c r="B17" s="49" t="s">
        <v>25</v>
      </c>
      <c r="C17" s="57" t="s">
        <v>28</v>
      </c>
      <c r="D17" s="6" t="s">
        <v>37</v>
      </c>
      <c r="E17" s="6">
        <v>10</v>
      </c>
      <c r="F17" s="12"/>
      <c r="G17" s="51">
        <f t="shared" si="0"/>
        <v>0</v>
      </c>
    </row>
    <row r="18" spans="1:7" s="7" customFormat="1" ht="24.95" customHeight="1" x14ac:dyDescent="0.15">
      <c r="A18" s="44"/>
      <c r="B18" s="49" t="s">
        <v>26</v>
      </c>
      <c r="C18" s="57" t="s">
        <v>29</v>
      </c>
      <c r="D18" s="6" t="s">
        <v>37</v>
      </c>
      <c r="E18" s="6">
        <v>10</v>
      </c>
      <c r="F18" s="12"/>
      <c r="G18" s="51">
        <f t="shared" si="0"/>
        <v>0</v>
      </c>
    </row>
    <row r="19" spans="1:7" s="7" customFormat="1" ht="24.95" customHeight="1" x14ac:dyDescent="0.15">
      <c r="A19" s="44"/>
      <c r="B19" s="49" t="s">
        <v>27</v>
      </c>
      <c r="C19" s="57" t="s">
        <v>30</v>
      </c>
      <c r="D19" s="6" t="s">
        <v>37</v>
      </c>
      <c r="E19" s="6">
        <v>10</v>
      </c>
      <c r="F19" s="12"/>
      <c r="G19" s="51">
        <f t="shared" si="0"/>
        <v>0</v>
      </c>
    </row>
    <row r="20" spans="1:7" s="7" customFormat="1" ht="24.95" customHeight="1" x14ac:dyDescent="0.15">
      <c r="A20" s="44"/>
      <c r="B20" s="49" t="s">
        <v>31</v>
      </c>
      <c r="C20" s="57" t="s">
        <v>34</v>
      </c>
      <c r="D20" s="6" t="s">
        <v>38</v>
      </c>
      <c r="E20" s="6">
        <v>15</v>
      </c>
      <c r="F20" s="12"/>
      <c r="G20" s="51">
        <f t="shared" si="0"/>
        <v>0</v>
      </c>
    </row>
    <row r="21" spans="1:7" s="7" customFormat="1" ht="24.95" customHeight="1" x14ac:dyDescent="0.15">
      <c r="A21" s="44"/>
      <c r="B21" s="49" t="s">
        <v>32</v>
      </c>
      <c r="C21" s="57" t="s">
        <v>35</v>
      </c>
      <c r="D21" s="6" t="s">
        <v>38</v>
      </c>
      <c r="E21" s="6">
        <v>15</v>
      </c>
      <c r="F21" s="12"/>
      <c r="G21" s="51">
        <f t="shared" si="0"/>
        <v>0</v>
      </c>
    </row>
    <row r="22" spans="1:7" s="7" customFormat="1" ht="24.95" customHeight="1" x14ac:dyDescent="0.15">
      <c r="A22" s="44"/>
      <c r="B22" s="49" t="s">
        <v>33</v>
      </c>
      <c r="C22" s="57" t="s">
        <v>36</v>
      </c>
      <c r="D22" s="6" t="s">
        <v>38</v>
      </c>
      <c r="E22" s="6">
        <v>10</v>
      </c>
      <c r="F22" s="12"/>
      <c r="G22" s="51">
        <f t="shared" si="0"/>
        <v>0</v>
      </c>
    </row>
    <row r="23" spans="1:7" s="7" customFormat="1" ht="24.95" customHeight="1" x14ac:dyDescent="0.15">
      <c r="A23" s="44"/>
      <c r="B23" s="49" t="s">
        <v>39</v>
      </c>
      <c r="C23" s="57"/>
      <c r="D23" s="6" t="s">
        <v>37</v>
      </c>
      <c r="E23" s="6">
        <v>20</v>
      </c>
      <c r="F23" s="12"/>
      <c r="G23" s="51">
        <f t="shared" si="0"/>
        <v>0</v>
      </c>
    </row>
    <row r="24" spans="1:7" s="7" customFormat="1" ht="24.95" customHeight="1" x14ac:dyDescent="0.15">
      <c r="A24" s="44"/>
      <c r="B24" s="49" t="s">
        <v>40</v>
      </c>
      <c r="C24" s="57"/>
      <c r="D24" s="6" t="s">
        <v>43</v>
      </c>
      <c r="E24" s="6">
        <v>12</v>
      </c>
      <c r="F24" s="12"/>
      <c r="G24" s="51">
        <f t="shared" si="0"/>
        <v>0</v>
      </c>
    </row>
    <row r="25" spans="1:7" s="7" customFormat="1" ht="24.95" customHeight="1" x14ac:dyDescent="0.15">
      <c r="A25" s="44"/>
      <c r="B25" s="49" t="s">
        <v>41</v>
      </c>
      <c r="C25" s="57"/>
      <c r="D25" s="6" t="s">
        <v>37</v>
      </c>
      <c r="E25" s="6">
        <v>25</v>
      </c>
      <c r="F25" s="12"/>
      <c r="G25" s="51">
        <f t="shared" si="0"/>
        <v>0</v>
      </c>
    </row>
    <row r="26" spans="1:7" s="7" customFormat="1" ht="24.95" customHeight="1" x14ac:dyDescent="0.15">
      <c r="A26" s="44"/>
      <c r="B26" s="49" t="s">
        <v>53</v>
      </c>
      <c r="C26" s="57"/>
      <c r="D26" s="6" t="s">
        <v>54</v>
      </c>
      <c r="E26" s="6">
        <v>1</v>
      </c>
      <c r="F26" s="12"/>
      <c r="G26" s="51">
        <f t="shared" si="0"/>
        <v>0</v>
      </c>
    </row>
    <row r="27" spans="1:7" s="7" customFormat="1" ht="24.95" customHeight="1" x14ac:dyDescent="0.15">
      <c r="A27" s="44"/>
      <c r="B27" s="49" t="s">
        <v>51</v>
      </c>
      <c r="C27" s="57"/>
      <c r="D27" s="6" t="s">
        <v>52</v>
      </c>
      <c r="E27" s="6">
        <v>10</v>
      </c>
      <c r="F27" s="12"/>
      <c r="G27" s="51">
        <f t="shared" si="0"/>
        <v>0</v>
      </c>
    </row>
    <row r="28" spans="1:7" s="7" customFormat="1" ht="24.95" customHeight="1" x14ac:dyDescent="0.15">
      <c r="A28" s="44"/>
      <c r="B28" s="49" t="s">
        <v>42</v>
      </c>
      <c r="C28" s="6"/>
      <c r="D28" s="6" t="s">
        <v>23</v>
      </c>
      <c r="E28" s="6">
        <v>50</v>
      </c>
      <c r="F28" s="12"/>
      <c r="G28" s="51">
        <f t="shared" si="0"/>
        <v>0</v>
      </c>
    </row>
    <row r="29" spans="1:7" s="7" customFormat="1" ht="24.95" customHeight="1" x14ac:dyDescent="0.15">
      <c r="A29" s="44"/>
      <c r="B29" s="49" t="s">
        <v>18</v>
      </c>
      <c r="C29" s="6"/>
      <c r="D29" s="6" t="s">
        <v>23</v>
      </c>
      <c r="E29" s="6">
        <v>55</v>
      </c>
      <c r="F29" s="12"/>
      <c r="G29" s="51">
        <f t="shared" si="0"/>
        <v>0</v>
      </c>
    </row>
    <row r="30" spans="1:7" s="7" customFormat="1" ht="30" customHeight="1" x14ac:dyDescent="0.15">
      <c r="A30" s="60" t="s">
        <v>61</v>
      </c>
      <c r="B30" s="62" t="s">
        <v>72</v>
      </c>
      <c r="C30" s="6"/>
      <c r="D30" s="6" t="s">
        <v>71</v>
      </c>
      <c r="E30" s="6">
        <v>4</v>
      </c>
      <c r="F30" s="12"/>
      <c r="G30" s="51">
        <f t="shared" si="0"/>
        <v>0</v>
      </c>
    </row>
    <row r="31" spans="1:7" s="7" customFormat="1" ht="30" customHeight="1" x14ac:dyDescent="0.15">
      <c r="A31" s="60" t="s">
        <v>62</v>
      </c>
      <c r="B31" s="63" t="s">
        <v>45</v>
      </c>
      <c r="C31" s="57"/>
      <c r="D31" s="6"/>
      <c r="E31" s="6"/>
      <c r="F31" s="12"/>
      <c r="G31" s="51"/>
    </row>
    <row r="32" spans="1:7" s="7" customFormat="1" ht="30" customHeight="1" x14ac:dyDescent="0.15">
      <c r="A32" s="60"/>
      <c r="B32" s="55" t="s">
        <v>78</v>
      </c>
      <c r="C32" s="57" t="s">
        <v>75</v>
      </c>
      <c r="D32" s="6" t="s">
        <v>76</v>
      </c>
      <c r="E32" s="6">
        <v>4</v>
      </c>
      <c r="F32" s="12"/>
      <c r="G32" s="51" t="s">
        <v>77</v>
      </c>
    </row>
    <row r="33" spans="1:7" s="7" customFormat="1" ht="24.95" customHeight="1" x14ac:dyDescent="0.15">
      <c r="A33" s="44"/>
      <c r="B33" s="49" t="s">
        <v>46</v>
      </c>
      <c r="C33" s="6"/>
      <c r="D33" s="6" t="s">
        <v>23</v>
      </c>
      <c r="E33" s="6">
        <v>15</v>
      </c>
      <c r="F33" s="12"/>
      <c r="G33" s="51">
        <f t="shared" si="0"/>
        <v>0</v>
      </c>
    </row>
    <row r="34" spans="1:7" s="7" customFormat="1" ht="24.95" customHeight="1" x14ac:dyDescent="0.15">
      <c r="A34" s="44"/>
      <c r="B34" s="55" t="s">
        <v>18</v>
      </c>
      <c r="C34" s="6"/>
      <c r="D34" s="6" t="s">
        <v>23</v>
      </c>
      <c r="E34" s="6">
        <v>20</v>
      </c>
      <c r="F34" s="12"/>
      <c r="G34" s="51">
        <f t="shared" si="0"/>
        <v>0</v>
      </c>
    </row>
    <row r="35" spans="1:7" s="7" customFormat="1" ht="30" customHeight="1" x14ac:dyDescent="0.15">
      <c r="A35" s="60" t="s">
        <v>63</v>
      </c>
      <c r="B35" s="63" t="s">
        <v>47</v>
      </c>
      <c r="C35" s="6"/>
      <c r="D35" s="6"/>
      <c r="E35" s="6"/>
      <c r="F35" s="12"/>
      <c r="G35" s="51"/>
    </row>
    <row r="36" spans="1:7" s="7" customFormat="1" ht="30" customHeight="1" x14ac:dyDescent="0.15">
      <c r="A36" s="60"/>
      <c r="B36" s="55" t="s">
        <v>79</v>
      </c>
      <c r="C36" s="6"/>
      <c r="D36" s="6" t="s">
        <v>76</v>
      </c>
      <c r="E36" s="6">
        <v>12</v>
      </c>
      <c r="F36" s="12"/>
      <c r="G36" s="51" t="s">
        <v>77</v>
      </c>
    </row>
    <row r="37" spans="1:7" s="7" customFormat="1" ht="24.95" customHeight="1" x14ac:dyDescent="0.15">
      <c r="A37" s="44"/>
      <c r="B37" s="55" t="s">
        <v>48</v>
      </c>
      <c r="C37" s="6"/>
      <c r="D37" s="6" t="s">
        <v>23</v>
      </c>
      <c r="E37" s="6">
        <v>5</v>
      </c>
      <c r="F37" s="12"/>
      <c r="G37" s="51">
        <f t="shared" si="0"/>
        <v>0</v>
      </c>
    </row>
    <row r="38" spans="1:7" s="7" customFormat="1" ht="24.95" customHeight="1" x14ac:dyDescent="0.15">
      <c r="A38" s="44"/>
      <c r="B38" s="55" t="s">
        <v>18</v>
      </c>
      <c r="C38" s="6"/>
      <c r="D38" s="6" t="s">
        <v>23</v>
      </c>
      <c r="E38" s="6">
        <v>10</v>
      </c>
      <c r="F38" s="12"/>
      <c r="G38" s="51">
        <f t="shared" si="0"/>
        <v>0</v>
      </c>
    </row>
    <row r="39" spans="1:7" s="7" customFormat="1" ht="30" customHeight="1" x14ac:dyDescent="0.15">
      <c r="A39" s="60" t="s">
        <v>64</v>
      </c>
      <c r="B39" s="64" t="s">
        <v>49</v>
      </c>
      <c r="C39" s="6"/>
      <c r="D39" s="6"/>
      <c r="E39" s="6"/>
      <c r="F39" s="12"/>
      <c r="G39" s="51"/>
    </row>
    <row r="40" spans="1:7" s="7" customFormat="1" ht="30" customHeight="1" x14ac:dyDescent="0.15">
      <c r="A40" s="44"/>
      <c r="B40" s="56" t="s">
        <v>59</v>
      </c>
      <c r="C40" s="6"/>
      <c r="D40" s="6" t="s">
        <v>23</v>
      </c>
      <c r="E40" s="6">
        <v>10</v>
      </c>
      <c r="F40" s="12"/>
      <c r="G40" s="51">
        <f>E40*F40</f>
        <v>0</v>
      </c>
    </row>
    <row r="41" spans="1:7" s="7" customFormat="1" ht="30" customHeight="1" x14ac:dyDescent="0.15">
      <c r="A41" s="60" t="s">
        <v>65</v>
      </c>
      <c r="B41" s="63" t="s">
        <v>74</v>
      </c>
      <c r="C41" s="6"/>
      <c r="D41" s="6" t="s">
        <v>44</v>
      </c>
      <c r="E41" s="6">
        <v>1</v>
      </c>
      <c r="F41" s="12"/>
      <c r="G41" s="51">
        <f t="shared" si="0"/>
        <v>0</v>
      </c>
    </row>
    <row r="42" spans="1:7" s="7" customFormat="1" ht="30" customHeight="1" x14ac:dyDescent="0.15">
      <c r="A42" s="60" t="s">
        <v>66</v>
      </c>
      <c r="B42" s="63" t="s">
        <v>73</v>
      </c>
      <c r="C42" s="6"/>
      <c r="D42" s="6" t="s">
        <v>44</v>
      </c>
      <c r="E42" s="6">
        <v>1</v>
      </c>
      <c r="F42" s="12"/>
      <c r="G42" s="51">
        <f t="shared" si="0"/>
        <v>0</v>
      </c>
    </row>
    <row r="43" spans="1:7" s="7" customFormat="1" ht="30" customHeight="1" x14ac:dyDescent="0.15">
      <c r="A43" s="60" t="s">
        <v>67</v>
      </c>
      <c r="B43" s="63" t="s">
        <v>50</v>
      </c>
      <c r="C43" s="6"/>
      <c r="D43" s="6" t="s">
        <v>44</v>
      </c>
      <c r="E43" s="6">
        <v>1</v>
      </c>
      <c r="F43" s="12"/>
      <c r="G43" s="51">
        <f t="shared" si="0"/>
        <v>0</v>
      </c>
    </row>
    <row r="44" spans="1:7" s="7" customFormat="1" ht="33" customHeight="1" x14ac:dyDescent="0.15">
      <c r="A44" s="65" t="s">
        <v>57</v>
      </c>
      <c r="B44" s="66"/>
      <c r="C44" s="39"/>
      <c r="D44" s="40"/>
      <c r="E44" s="41"/>
      <c r="F44" s="53"/>
      <c r="G44" s="38">
        <f>ROUNDDOWN(SUM(G9:G43),-4)</f>
        <v>0</v>
      </c>
    </row>
    <row r="45" spans="1:7" s="7" customFormat="1" ht="33" customHeight="1" x14ac:dyDescent="0.15">
      <c r="A45" s="65" t="s">
        <v>58</v>
      </c>
      <c r="B45" s="66"/>
      <c r="C45" s="39"/>
      <c r="D45" s="52" t="s">
        <v>70</v>
      </c>
      <c r="E45" s="42"/>
      <c r="F45" s="43"/>
      <c r="G45" s="38">
        <f>G44*E45%</f>
        <v>0</v>
      </c>
    </row>
    <row r="46" spans="1:7" s="7" customFormat="1" ht="33" customHeight="1" x14ac:dyDescent="0.15">
      <c r="A46" s="65" t="s">
        <v>16</v>
      </c>
      <c r="B46" s="66"/>
      <c r="C46" s="39"/>
      <c r="D46" s="52"/>
      <c r="E46" s="42"/>
      <c r="F46" s="43"/>
      <c r="G46" s="38">
        <f>G44+G45</f>
        <v>0</v>
      </c>
    </row>
    <row r="47" spans="1:7" s="7" customFormat="1" ht="33" customHeight="1" x14ac:dyDescent="0.15">
      <c r="A47" s="65" t="s">
        <v>68</v>
      </c>
      <c r="B47" s="66"/>
      <c r="C47" s="39"/>
      <c r="D47" s="52" t="s">
        <v>70</v>
      </c>
      <c r="E47" s="41">
        <v>10</v>
      </c>
      <c r="F47" s="58"/>
      <c r="G47" s="38">
        <f>G46*0.1</f>
        <v>0</v>
      </c>
    </row>
    <row r="48" spans="1:7" s="7" customFormat="1" ht="33" customHeight="1" x14ac:dyDescent="0.15">
      <c r="A48" s="65" t="s">
        <v>17</v>
      </c>
      <c r="B48" s="66"/>
      <c r="C48" s="39"/>
      <c r="D48" s="41"/>
      <c r="E48" s="42"/>
      <c r="F48" s="59"/>
      <c r="G48" s="54">
        <f>SUM(G46:G47)</f>
        <v>0</v>
      </c>
    </row>
    <row r="49" spans="1:7" s="7" customFormat="1" ht="30" customHeight="1" x14ac:dyDescent="0.15">
      <c r="A49" s="31"/>
      <c r="B49" s="10"/>
      <c r="C49" s="34"/>
      <c r="E49" s="27"/>
      <c r="F49" s="15"/>
      <c r="G49" s="16"/>
    </row>
    <row r="50" spans="1:7" s="7" customFormat="1" ht="27.95" customHeight="1" x14ac:dyDescent="0.15">
      <c r="A50" s="31"/>
      <c r="B50" s="10"/>
      <c r="C50" s="34"/>
      <c r="E50" s="27"/>
      <c r="F50" s="15"/>
      <c r="G50" s="16"/>
    </row>
    <row r="51" spans="1:7" s="7" customFormat="1" ht="26.1" customHeight="1" x14ac:dyDescent="0.15">
      <c r="A51" s="31"/>
      <c r="B51" s="10"/>
      <c r="C51" s="34"/>
      <c r="E51" s="27"/>
      <c r="F51" s="15"/>
      <c r="G51" s="16"/>
    </row>
    <row r="52" spans="1:7" s="7" customFormat="1" ht="26.1" customHeight="1" x14ac:dyDescent="0.15">
      <c r="A52" s="31"/>
      <c r="B52" s="10"/>
      <c r="C52" s="34"/>
      <c r="E52" s="27"/>
      <c r="F52" s="15"/>
      <c r="G52" s="16"/>
    </row>
    <row r="53" spans="1:7" s="7" customFormat="1" ht="26.1" customHeight="1" x14ac:dyDescent="0.15">
      <c r="A53" s="31"/>
      <c r="B53" s="10"/>
      <c r="C53" s="34"/>
      <c r="E53" s="27"/>
      <c r="F53" s="15"/>
      <c r="G53" s="16"/>
    </row>
    <row r="54" spans="1:7" s="7" customFormat="1" ht="26.1" customHeight="1" x14ac:dyDescent="0.15">
      <c r="A54" s="31"/>
      <c r="B54" s="10"/>
      <c r="C54" s="34"/>
      <c r="E54" s="27"/>
      <c r="F54" s="15"/>
      <c r="G54" s="16"/>
    </row>
    <row r="55" spans="1:7" s="7" customFormat="1" ht="26.1" customHeight="1" x14ac:dyDescent="0.15">
      <c r="A55" s="31"/>
      <c r="B55" s="10"/>
      <c r="C55" s="34"/>
      <c r="E55" s="27"/>
      <c r="F55" s="15"/>
      <c r="G55" s="16"/>
    </row>
    <row r="56" spans="1:7" s="7" customFormat="1" ht="26.1" customHeight="1" x14ac:dyDescent="0.15">
      <c r="A56" s="31"/>
      <c r="B56" s="10"/>
      <c r="C56" s="34"/>
      <c r="E56" s="27"/>
      <c r="F56" s="15"/>
      <c r="G56" s="16"/>
    </row>
    <row r="57" spans="1:7" s="7" customFormat="1" ht="27.95" customHeight="1" x14ac:dyDescent="0.15">
      <c r="A57" s="31"/>
      <c r="B57" s="10"/>
      <c r="C57" s="34"/>
      <c r="E57" s="27"/>
      <c r="F57" s="15"/>
      <c r="G57" s="16"/>
    </row>
    <row r="58" spans="1:7" s="7" customFormat="1" ht="27.95" customHeight="1" x14ac:dyDescent="0.15">
      <c r="A58" s="31"/>
      <c r="B58" s="10"/>
      <c r="C58" s="35"/>
      <c r="D58" s="8"/>
      <c r="E58" s="28"/>
      <c r="F58" s="17"/>
      <c r="G58" s="18"/>
    </row>
    <row r="59" spans="1:7" s="7" customFormat="1" ht="27.95" customHeight="1" x14ac:dyDescent="0.15">
      <c r="A59" s="31"/>
      <c r="B59" s="10"/>
      <c r="C59" s="35"/>
      <c r="D59" s="8"/>
      <c r="E59" s="28"/>
      <c r="F59" s="17"/>
      <c r="G59" s="18"/>
    </row>
    <row r="60" spans="1:7" s="8" customFormat="1" ht="27.95" customHeight="1" x14ac:dyDescent="0.15">
      <c r="A60" s="31"/>
      <c r="B60" s="10"/>
      <c r="C60" s="35"/>
      <c r="E60" s="28"/>
      <c r="F60" s="17"/>
      <c r="G60" s="18"/>
    </row>
    <row r="61" spans="1:7" s="8" customFormat="1" ht="27.95" customHeight="1" x14ac:dyDescent="0.15">
      <c r="A61" s="31"/>
      <c r="B61" s="10"/>
      <c r="C61" s="35"/>
      <c r="E61" s="28"/>
      <c r="F61" s="17"/>
      <c r="G61" s="18"/>
    </row>
    <row r="62" spans="1:7" s="8" customFormat="1" ht="27.95" customHeight="1" x14ac:dyDescent="0.15">
      <c r="A62" s="31"/>
      <c r="B62" s="10"/>
      <c r="C62" s="32"/>
      <c r="D62" s="9"/>
      <c r="E62" s="28"/>
      <c r="F62" s="17"/>
      <c r="G62" s="18"/>
    </row>
    <row r="63" spans="1:7" s="8" customFormat="1" ht="20.100000000000001" customHeight="1" x14ac:dyDescent="0.15">
      <c r="A63" s="31"/>
      <c r="B63" s="10"/>
      <c r="C63" s="32"/>
      <c r="D63" s="9"/>
      <c r="E63" s="29"/>
      <c r="F63" s="19"/>
      <c r="G63" s="20"/>
    </row>
    <row r="64" spans="1:7" s="8" customFormat="1" ht="20.100000000000001" customHeight="1" x14ac:dyDescent="0.15">
      <c r="A64" s="31"/>
      <c r="B64" s="10"/>
      <c r="C64" s="36"/>
      <c r="D64" s="2"/>
      <c r="E64" s="29"/>
      <c r="F64" s="19"/>
      <c r="G64" s="20"/>
    </row>
    <row r="65" spans="1:7" s="9" customFormat="1" ht="20.100000000000001" customHeight="1" x14ac:dyDescent="0.15">
      <c r="A65" s="31"/>
      <c r="B65" s="10"/>
      <c r="C65" s="36"/>
      <c r="D65" s="2"/>
      <c r="E65" s="3"/>
      <c r="F65" s="21"/>
      <c r="G65" s="22"/>
    </row>
    <row r="66" spans="1:7" s="9" customFormat="1" ht="20.100000000000001" customHeight="1" x14ac:dyDescent="0.15">
      <c r="A66" s="31"/>
      <c r="B66" s="10"/>
      <c r="C66" s="36"/>
      <c r="D66" s="2"/>
      <c r="E66" s="3"/>
      <c r="F66" s="21"/>
      <c r="G66" s="22"/>
    </row>
    <row r="67" spans="1:7" s="2" customFormat="1" ht="20.100000000000001" customHeight="1" x14ac:dyDescent="0.15">
      <c r="A67" s="31"/>
      <c r="B67" s="10"/>
      <c r="C67" s="36"/>
      <c r="E67" s="3"/>
      <c r="F67" s="21"/>
      <c r="G67" s="22"/>
    </row>
    <row r="68" spans="1:7" s="2" customFormat="1" ht="24.75" customHeight="1" x14ac:dyDescent="0.15">
      <c r="A68" s="31"/>
      <c r="B68" s="10"/>
      <c r="C68" s="36"/>
      <c r="E68" s="3"/>
      <c r="F68" s="21"/>
      <c r="G68" s="22"/>
    </row>
    <row r="69" spans="1:7" s="2" customFormat="1" ht="20.100000000000001" customHeight="1" x14ac:dyDescent="0.15">
      <c r="A69" s="31"/>
      <c r="B69" s="10"/>
      <c r="C69" s="36"/>
      <c r="E69" s="3"/>
      <c r="F69" s="21"/>
      <c r="G69" s="22"/>
    </row>
    <row r="70" spans="1:7" s="2" customFormat="1" ht="20.100000000000001" customHeight="1" x14ac:dyDescent="0.15">
      <c r="A70" s="31"/>
      <c r="B70" s="10"/>
      <c r="C70" s="36"/>
      <c r="E70" s="3"/>
      <c r="F70" s="21"/>
      <c r="G70" s="22"/>
    </row>
    <row r="71" spans="1:7" s="2" customFormat="1" ht="20.100000000000001" customHeight="1" x14ac:dyDescent="0.15">
      <c r="A71" s="31"/>
      <c r="B71" s="10"/>
      <c r="C71" s="36"/>
      <c r="E71" s="3"/>
      <c r="F71" s="21"/>
      <c r="G71" s="22"/>
    </row>
    <row r="72" spans="1:7" s="2" customFormat="1" ht="20.100000000000001" customHeight="1" x14ac:dyDescent="0.15">
      <c r="A72" s="31"/>
      <c r="B72" s="10"/>
      <c r="C72" s="36"/>
      <c r="E72" s="3"/>
      <c r="F72" s="21"/>
      <c r="G72" s="22"/>
    </row>
    <row r="73" spans="1:7" s="2" customFormat="1" ht="20.100000000000001" customHeight="1" x14ac:dyDescent="0.15">
      <c r="A73" s="31"/>
      <c r="B73" s="10"/>
      <c r="C73" s="36"/>
      <c r="E73" s="3"/>
      <c r="F73" s="21"/>
      <c r="G73" s="22"/>
    </row>
    <row r="74" spans="1:7" s="2" customFormat="1" ht="20.100000000000001" customHeight="1" x14ac:dyDescent="0.15">
      <c r="A74" s="31"/>
      <c r="B74" s="10"/>
      <c r="C74" s="36"/>
      <c r="E74" s="3"/>
      <c r="F74" s="21"/>
      <c r="G74" s="22"/>
    </row>
    <row r="75" spans="1:7" s="2" customFormat="1" ht="20.100000000000001" customHeight="1" x14ac:dyDescent="0.15">
      <c r="A75" s="31"/>
      <c r="B75" s="10"/>
      <c r="C75" s="37"/>
      <c r="D75"/>
      <c r="E75" s="3"/>
      <c r="F75" s="21"/>
      <c r="G75" s="22"/>
    </row>
    <row r="76" spans="1:7" s="2" customFormat="1" ht="20.100000000000001" customHeight="1" x14ac:dyDescent="0.15">
      <c r="A76" s="31"/>
      <c r="B76" s="10"/>
      <c r="C76" s="37"/>
      <c r="D76"/>
      <c r="E76" s="30"/>
      <c r="F76" s="23"/>
      <c r="G76" s="24"/>
    </row>
    <row r="77" spans="1:7" s="2" customFormat="1" ht="20.100000000000001" customHeight="1" x14ac:dyDescent="0.15">
      <c r="A77" s="31"/>
      <c r="B77" s="10"/>
      <c r="C77" s="37"/>
      <c r="D77"/>
      <c r="E77" s="30"/>
      <c r="F77" s="23"/>
      <c r="G77" s="24"/>
    </row>
    <row r="78" spans="1:7" ht="20.100000000000001" customHeight="1" x14ac:dyDescent="0.15">
      <c r="B78" s="10"/>
      <c r="G78" s="24"/>
    </row>
    <row r="79" spans="1:7" ht="20.100000000000001" customHeight="1" x14ac:dyDescent="0.15">
      <c r="B79" s="10"/>
      <c r="G79" s="24"/>
    </row>
    <row r="80" spans="1:7" ht="20.100000000000001" customHeight="1" x14ac:dyDescent="0.15">
      <c r="B80" s="10"/>
      <c r="G80" s="24"/>
    </row>
    <row r="81" spans="2:7" ht="20.100000000000001" customHeight="1" x14ac:dyDescent="0.15">
      <c r="B81" s="10"/>
      <c r="G81" s="24"/>
    </row>
    <row r="82" spans="2:7" ht="20.100000000000001" customHeight="1" x14ac:dyDescent="0.15">
      <c r="B82" s="10"/>
      <c r="G82" s="24"/>
    </row>
    <row r="83" spans="2:7" ht="20.100000000000001" customHeight="1" x14ac:dyDescent="0.15">
      <c r="B83" s="10"/>
      <c r="G83" s="24"/>
    </row>
    <row r="84" spans="2:7" ht="20.100000000000001" customHeight="1" x14ac:dyDescent="0.15">
      <c r="B84" s="10"/>
      <c r="G84" s="24"/>
    </row>
    <row r="85" spans="2:7" ht="20.100000000000001" customHeight="1" x14ac:dyDescent="0.15">
      <c r="B85" s="10"/>
      <c r="G85" s="24"/>
    </row>
    <row r="86" spans="2:7" ht="20.100000000000001" customHeight="1" x14ac:dyDescent="0.15">
      <c r="B86" s="10"/>
      <c r="G86" s="24"/>
    </row>
    <row r="87" spans="2:7" ht="20.100000000000001" customHeight="1" x14ac:dyDescent="0.15">
      <c r="B87" s="10"/>
      <c r="G87" s="24"/>
    </row>
    <row r="88" spans="2:7" x14ac:dyDescent="0.15">
      <c r="B88" s="10"/>
      <c r="G88" s="24"/>
    </row>
  </sheetData>
  <mergeCells count="13">
    <mergeCell ref="A2:G2"/>
    <mergeCell ref="A4:B4"/>
    <mergeCell ref="A6:G6"/>
    <mergeCell ref="E4:G4"/>
    <mergeCell ref="A5:C5"/>
    <mergeCell ref="A3:G3"/>
    <mergeCell ref="A46:B46"/>
    <mergeCell ref="A47:B47"/>
    <mergeCell ref="A48:B48"/>
    <mergeCell ref="A7:G7"/>
    <mergeCell ref="A8:B8"/>
    <mergeCell ref="A44:B44"/>
    <mergeCell ref="A45:B45"/>
  </mergeCells>
  <phoneticPr fontId="1" type="noConversion"/>
  <printOptions horizontalCentered="1"/>
  <pageMargins left="0.23622047244094488" right="0.23622047244094488" top="0.74803149606299213" bottom="0.74803149606299213" header="0.31496062992125984" footer="0.31496062992125984"/>
  <pageSetup paperSize="9" scale="80" firstPageNumber="2" fitToHeight="0" orientation="portrait" useFirstPageNumber="1" r:id="rId1"/>
  <headerFooter alignWithMargins="0"/>
  <colBreaks count="1" manualBreakCount="1">
    <brk id="7" min="1" max="25" man="1"/>
  </colBreaks>
  <ignoredErrors>
    <ignoredError sqref="A9 A1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수리비추산서</vt:lpstr>
      <vt:lpstr>수리비추산서!Print_Area</vt:lpstr>
    </vt:vector>
  </TitlesOfParts>
  <Company>인천해경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정비계2</dc:creator>
  <cp:lastModifiedBy>USER</cp:lastModifiedBy>
  <cp:lastPrinted>2024-06-13T00:49:30Z</cp:lastPrinted>
  <dcterms:created xsi:type="dcterms:W3CDTF">2002-09-16T00:38:31Z</dcterms:created>
  <dcterms:modified xsi:type="dcterms:W3CDTF">2024-06-19T08:43:08Z</dcterms:modified>
</cp:coreProperties>
</file>