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2024\3.기술용역\(소액) 240619 [긴급] 함월고 외부환경 개선공사 건설재해예방 기술지도용역_시설과_박상욱\"/>
    </mc:Choice>
  </mc:AlternateContent>
  <xr:revisionPtr revIDLastSave="0" documentId="13_ncr:1_{39330864-2D66-42BE-AB86-6431996FE4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원가계산" sheetId="11" r:id="rId1"/>
    <sheet name="공종별집계표" sheetId="10" r:id="rId2"/>
    <sheet name="공종별내역서" sheetId="9" r:id="rId3"/>
  </sheets>
  <externalReferences>
    <externalReference r:id="rId4"/>
  </externalReferences>
  <definedNames>
    <definedName name="_xlnm.Print_Area" localSheetId="2">공종별내역서!$A$1:$M$26</definedName>
    <definedName name="_xlnm.Print_Area" localSheetId="1">공종별집계표!$A$1:$M$25</definedName>
    <definedName name="_xlnm.Print_Area">'[1]빌딩 안내'!#REF!</definedName>
    <definedName name="PRINT_AREA_MI">'[1]빌딩 안내'!#REF!</definedName>
    <definedName name="_xlnm.Print_Titles" localSheetId="2">공종별내역서!$1:$3</definedName>
    <definedName name="_xlnm.Print_Titles" localSheetId="1">공종별집계표!$1:$4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9" l="1"/>
  <c r="G6" i="10" s="1"/>
  <c r="H6" i="10" s="1"/>
  <c r="G5" i="10" s="1"/>
  <c r="H5" i="10" l="1"/>
  <c r="H25" i="10" s="1"/>
  <c r="J26" i="9"/>
  <c r="I6" i="10" s="1"/>
  <c r="J6" i="10" s="1"/>
  <c r="I5" i="10" s="1"/>
  <c r="L26" i="9" l="1"/>
  <c r="F26" i="9"/>
  <c r="E6" i="10" s="1"/>
  <c r="J5" i="10" l="1"/>
  <c r="J25" i="10" s="1"/>
  <c r="K6" i="10"/>
  <c r="F6" i="10"/>
  <c r="E5" i="10" s="1"/>
  <c r="L6" i="10" l="1"/>
  <c r="F5" i="10" l="1"/>
  <c r="K5" i="10"/>
  <c r="F25" i="10" l="1"/>
  <c r="L5" i="10"/>
  <c r="L25" i="10" l="1"/>
  <c r="D12" i="11"/>
  <c r="D22" i="11" s="1"/>
  <c r="D23" i="11" s="1"/>
  <c r="D26" i="11" l="1"/>
  <c r="D27" i="11" s="1"/>
  <c r="D28" i="11" s="1"/>
  <c r="D29" i="11" s="1"/>
  <c r="F2" i="11" s="1"/>
</calcChain>
</file>

<file path=xl/sharedStrings.xml><?xml version="1.0" encoding="utf-8"?>
<sst xmlns="http://schemas.openxmlformats.org/spreadsheetml/2006/main" count="155" uniqueCount="103">
  <si>
    <t>공 종 별 집 계 표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</si>
  <si>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</si>
  <si>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</si>
  <si>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</si>
  <si>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</si>
  <si>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</si>
  <si>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</si>
  <si>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</si>
  <si>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</si>
  <si>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</si>
  <si>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</si>
  <si>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</si>
  <si>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</si>
  <si>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</si>
  <si>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</si>
  <si>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</si>
  <si>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</si>
  <si>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</si>
  <si>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</si>
  <si>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</si>
  <si>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</si>
  <si>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</si>
  <si>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</si>
  <si>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</si>
  <si>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</si>
  <si>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</si>
  <si>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</si>
  <si>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</si>
  <si>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</si>
  <si>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</si>
  <si>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</si>
  <si>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</si>
  <si>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</si>
  <si>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</si>
  <si>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</si>
  <si>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</si>
  <si>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</si>
  <si>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</si>
  <si>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</si>
  <si>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</si>
  <si>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</si>
  <si>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</si>
  <si>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</si>
  <si>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</si>
  <si>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</si>
  <si>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</si>
  <si>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</si>
  <si>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</si>
  <si>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</si>
  <si>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</si>
  <si>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</si>
  <si>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</t>
  </si>
  <si>
    <t>010101</t>
  </si>
  <si>
    <t>호표 1</t>
  </si>
  <si>
    <t>5F67A495B79231F6044515A2D68BA2</t>
  </si>
  <si>
    <t>T</t>
  </si>
  <si>
    <t>F</t>
  </si>
  <si>
    <t>0101015F67A495B79231F6044515A2D68BA2</t>
  </si>
  <si>
    <t>[ 합           계 ]</t>
  </si>
  <si>
    <t>TOTAL</t>
  </si>
  <si>
    <t>공 사 원 가 계 산 서</t>
  </si>
  <si>
    <t>금액 :</t>
    <phoneticPr fontId="10" type="noConversion"/>
  </si>
  <si>
    <t>비            목</t>
    <phoneticPr fontId="10" type="noConversion"/>
  </si>
  <si>
    <t>금         액</t>
    <phoneticPr fontId="10" type="noConversion"/>
  </si>
  <si>
    <t>구     성     비</t>
    <phoneticPr fontId="10" type="noConversion"/>
  </si>
  <si>
    <t>비고</t>
  </si>
  <si>
    <t xml:space="preserve">순   공   사   원   가 </t>
    <phoneticPr fontId="10" type="noConversion"/>
  </si>
  <si>
    <t>재료비</t>
    <phoneticPr fontId="10" type="noConversion"/>
  </si>
  <si>
    <t>직 접 재 료 비</t>
  </si>
  <si>
    <t>간 접 재 료 비</t>
  </si>
  <si>
    <t>작 업 부 산 물</t>
    <phoneticPr fontId="10" type="noConversion"/>
  </si>
  <si>
    <t>소         계</t>
  </si>
  <si>
    <t>노무비</t>
    <phoneticPr fontId="10" type="noConversion"/>
  </si>
  <si>
    <t>직 접 노 무 비</t>
  </si>
  <si>
    <t>간 접 노 무 비</t>
  </si>
  <si>
    <t>소        계</t>
  </si>
  <si>
    <t xml:space="preserve">경   비 </t>
    <phoneticPr fontId="10" type="noConversion"/>
  </si>
  <si>
    <t>기  계  경  비</t>
  </si>
  <si>
    <t>산 재 보 험 료</t>
  </si>
  <si>
    <t>고 용 보 험 료</t>
  </si>
  <si>
    <t>건 강 보 험 료</t>
    <phoneticPr fontId="10" type="noConversion"/>
  </si>
  <si>
    <t>연 금 보 험 료</t>
    <phoneticPr fontId="10" type="noConversion"/>
  </si>
  <si>
    <t>퇴직공제부금비</t>
    <phoneticPr fontId="10" type="noConversion"/>
  </si>
  <si>
    <t>안 전 관 리 비</t>
  </si>
  <si>
    <t>기  타  경  비</t>
  </si>
  <si>
    <t>환 경 관 리 비</t>
    <phoneticPr fontId="10" type="noConversion"/>
  </si>
  <si>
    <t>지급보증서발급수수료</t>
    <phoneticPr fontId="10" type="noConversion"/>
  </si>
  <si>
    <t>소          계</t>
    <phoneticPr fontId="14" type="noConversion"/>
  </si>
  <si>
    <t>합           계</t>
    <phoneticPr fontId="10" type="noConversion"/>
  </si>
  <si>
    <t>일   반   관    리   비</t>
    <phoneticPr fontId="10" type="noConversion"/>
  </si>
  <si>
    <t>이                   윤</t>
    <phoneticPr fontId="10" type="noConversion"/>
  </si>
  <si>
    <t>공     급     가     액</t>
    <phoneticPr fontId="10" type="noConversion"/>
  </si>
  <si>
    <t>부   가    가   치   세</t>
    <phoneticPr fontId="15" type="noConversion"/>
  </si>
  <si>
    <t>공급가액</t>
    <phoneticPr fontId="10" type="noConversion"/>
  </si>
  <si>
    <t>도     급     금     액</t>
    <phoneticPr fontId="15" type="noConversion"/>
  </si>
  <si>
    <t>총     공     사     비</t>
    <phoneticPr fontId="10" type="noConversion"/>
  </si>
  <si>
    <t>재해예방기술지도비</t>
    <phoneticPr fontId="1" type="noConversion"/>
  </si>
  <si>
    <t>회</t>
    <phoneticPr fontId="1" type="noConversion"/>
  </si>
  <si>
    <t>010101  재 해 예 방</t>
    <phoneticPr fontId="1" type="noConversion"/>
  </si>
  <si>
    <t>공사금액 40억미만</t>
    <phoneticPr fontId="1" type="noConversion"/>
  </si>
  <si>
    <t>호표 2</t>
  </si>
  <si>
    <t>공사금액 40억이상</t>
    <phoneticPr fontId="1" type="noConversion"/>
  </si>
  <si>
    <t>01  건설재해예방기술지도용역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</si>
</sst>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,###"/>
    <numFmt numFmtId="177" formatCode="#,###;\-#,###;#;"/>
    <numFmt numFmtId="180" formatCode="#,##0.00#;\-#,##0.00#;#"/>
    <numFmt numFmtId="181" formatCode="&quot;(￦&quot;#,##0\ &quot;원)&quot;"/>
    <numFmt numFmtId="182" formatCode="_-* #,##0_-;\-* #,##0_-;_-* &quot;-&quot;??_-;_-@_-"/>
    <numFmt numFmtId="183" formatCode="0.0%"/>
    <numFmt numFmtId="184" formatCode="0.000%"/>
    <numFmt numFmtId="185" formatCode="0.00000000000000000000"/>
    <numFmt numFmtId="186" formatCode="_-* #,##0_-;&quot;₩&quot;\!\-* #,##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name val="돋움"/>
      <family val="3"/>
      <charset val="129"/>
    </font>
    <font>
      <b/>
      <u/>
      <sz val="16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9"/>
      <name val="굴림체"/>
      <family val="3"/>
      <charset val="129"/>
    </font>
    <font>
      <b/>
      <sz val="24"/>
      <name val="굴림체"/>
      <family val="3"/>
      <charset val="129"/>
    </font>
    <font>
      <sz val="10"/>
      <name val="돋움체"/>
      <family val="3"/>
      <charset val="129"/>
    </font>
    <font>
      <sz val="8"/>
      <name val="바탕"/>
      <family val="1"/>
      <charset val="129"/>
    </font>
    <font>
      <sz val="12"/>
      <name val="굴림체"/>
      <family val="3"/>
      <charset val="129"/>
    </font>
    <font>
      <sz val="11"/>
      <color indexed="10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/>
    <xf numFmtId="41" fontId="6" fillId="0" borderId="0" applyFont="0" applyFill="0" applyBorder="0" applyAlignment="0" applyProtection="0">
      <alignment vertical="center"/>
    </xf>
    <xf numFmtId="0" fontId="6" fillId="0" borderId="0"/>
  </cellStyleXfs>
  <cellXfs count="106">
    <xf numFmtId="0" fontId="0" fillId="0" borderId="0" xfId="0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80" fontId="5" fillId="0" borderId="1" xfId="0" quotePrefix="1" applyNumberFormat="1" applyFont="1" applyBorder="1" applyAlignment="1">
      <alignment vertical="center" wrapText="1"/>
    </xf>
    <xf numFmtId="0" fontId="8" fillId="0" borderId="0" xfId="1" applyFont="1"/>
    <xf numFmtId="0" fontId="11" fillId="0" borderId="0" xfId="1" applyFont="1" applyAlignment="1">
      <alignment horizontal="centerContinuous"/>
    </xf>
    <xf numFmtId="0" fontId="12" fillId="0" borderId="0" xfId="2" applyFont="1" applyAlignment="1">
      <alignment horizontal="right"/>
    </xf>
    <xf numFmtId="41" fontId="12" fillId="0" borderId="0" xfId="2" applyNumberFormat="1" applyFont="1" applyAlignment="1">
      <alignment horizontal="left"/>
    </xf>
    <xf numFmtId="181" fontId="12" fillId="0" borderId="0" xfId="3" applyNumberFormat="1" applyFont="1" applyAlignment="1">
      <alignment horizontal="left"/>
    </xf>
    <xf numFmtId="0" fontId="9" fillId="0" borderId="0" xfId="1" applyFont="1"/>
    <xf numFmtId="0" fontId="13" fillId="0" borderId="0" xfId="1" applyFont="1" applyAlignment="1">
      <alignment horizontal="centerContinuous"/>
    </xf>
    <xf numFmtId="0" fontId="9" fillId="0" borderId="4" xfId="1" quotePrefix="1" applyFont="1" applyBorder="1" applyAlignment="1">
      <alignment horizontal="center" vertical="center"/>
    </xf>
    <xf numFmtId="0" fontId="9" fillId="0" borderId="6" xfId="1" quotePrefix="1" applyFont="1" applyBorder="1" applyAlignment="1">
      <alignment horizontal="center" vertical="center"/>
    </xf>
    <xf numFmtId="0" fontId="9" fillId="0" borderId="8" xfId="1" quotePrefix="1" applyFont="1" applyBorder="1" applyAlignment="1">
      <alignment horizontal="center" vertical="center"/>
    </xf>
    <xf numFmtId="41" fontId="9" fillId="0" borderId="9" xfId="3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3" xfId="1" quotePrefix="1" applyFont="1" applyBorder="1" applyAlignment="1">
      <alignment horizontal="center" vertical="center"/>
    </xf>
    <xf numFmtId="41" fontId="9" fillId="0" borderId="14" xfId="3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7" xfId="1" quotePrefix="1" applyFont="1" applyBorder="1" applyAlignment="1">
      <alignment horizontal="center" vertical="center"/>
    </xf>
    <xf numFmtId="41" fontId="9" fillId="0" borderId="18" xfId="3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41" fontId="9" fillId="0" borderId="8" xfId="3" applyFont="1" applyBorder="1" applyAlignment="1">
      <alignment horizontal="center" vertical="center"/>
    </xf>
    <xf numFmtId="0" fontId="9" fillId="0" borderId="10" xfId="1" applyFont="1" applyBorder="1" applyAlignment="1">
      <alignment horizontal="right" vertical="center"/>
    </xf>
    <xf numFmtId="0" fontId="9" fillId="0" borderId="9" xfId="1" applyFont="1" applyBorder="1" applyAlignment="1">
      <alignment horizontal="center" vertical="center"/>
    </xf>
    <xf numFmtId="182" fontId="9" fillId="0" borderId="13" xfId="3" applyNumberFormat="1" applyFont="1" applyBorder="1" applyAlignment="1">
      <alignment horizontal="center" vertical="center"/>
    </xf>
    <xf numFmtId="0" fontId="9" fillId="0" borderId="15" xfId="1" applyFont="1" applyBorder="1" applyAlignment="1">
      <alignment horizontal="right" vertical="center"/>
    </xf>
    <xf numFmtId="183" fontId="9" fillId="0" borderId="14" xfId="1" applyNumberFormat="1" applyFont="1" applyBorder="1" applyAlignment="1">
      <alignment horizontal="center" vertical="center"/>
    </xf>
    <xf numFmtId="41" fontId="9" fillId="0" borderId="17" xfId="3" applyFont="1" applyBorder="1" applyAlignment="1">
      <alignment horizontal="center" vertical="center"/>
    </xf>
    <xf numFmtId="0" fontId="9" fillId="0" borderId="19" xfId="1" applyFont="1" applyBorder="1" applyAlignment="1">
      <alignment horizontal="right" vertical="center"/>
    </xf>
    <xf numFmtId="0" fontId="9" fillId="0" borderId="18" xfId="1" applyFont="1" applyBorder="1" applyAlignment="1">
      <alignment horizontal="center" vertical="center"/>
    </xf>
    <xf numFmtId="10" fontId="9" fillId="0" borderId="15" xfId="1" applyNumberFormat="1" applyFont="1" applyBorder="1" applyAlignment="1">
      <alignment horizontal="right" vertical="center"/>
    </xf>
    <xf numFmtId="10" fontId="9" fillId="0" borderId="14" xfId="1" applyNumberFormat="1" applyFont="1" applyBorder="1" applyAlignment="1">
      <alignment horizontal="center" vertical="center"/>
    </xf>
    <xf numFmtId="183" fontId="9" fillId="0" borderId="15" xfId="1" applyNumberFormat="1" applyFont="1" applyBorder="1" applyAlignment="1">
      <alignment horizontal="right" vertical="center"/>
    </xf>
    <xf numFmtId="41" fontId="9" fillId="0" borderId="16" xfId="3" quotePrefix="1" applyFont="1" applyBorder="1" applyAlignment="1">
      <alignment vertical="center"/>
    </xf>
    <xf numFmtId="182" fontId="8" fillId="0" borderId="0" xfId="1" applyNumberFormat="1" applyFont="1" applyBorder="1"/>
    <xf numFmtId="182" fontId="8" fillId="0" borderId="0" xfId="1" applyNumberFormat="1" applyFont="1"/>
    <xf numFmtId="41" fontId="9" fillId="0" borderId="16" xfId="3" applyFont="1" applyBorder="1" applyAlignment="1">
      <alignment vertical="center"/>
    </xf>
    <xf numFmtId="0" fontId="9" fillId="0" borderId="16" xfId="1" applyFont="1" applyBorder="1" applyAlignment="1">
      <alignment horizontal="left" vertical="center"/>
    </xf>
    <xf numFmtId="184" fontId="9" fillId="0" borderId="14" xfId="1" applyNumberFormat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182" fontId="9" fillId="0" borderId="19" xfId="3" applyNumberFormat="1" applyFont="1" applyBorder="1" applyAlignment="1">
      <alignment horizontal="right" vertical="center"/>
    </xf>
    <xf numFmtId="182" fontId="9" fillId="0" borderId="18" xfId="3" applyNumberFormat="1" applyFont="1" applyBorder="1" applyAlignment="1">
      <alignment horizontal="center" vertical="center"/>
    </xf>
    <xf numFmtId="185" fontId="9" fillId="0" borderId="19" xfId="1" applyNumberFormat="1" applyFont="1" applyBorder="1" applyAlignment="1">
      <alignment horizontal="right" vertical="center"/>
    </xf>
    <xf numFmtId="185" fontId="9" fillId="0" borderId="18" xfId="1" applyNumberFormat="1" applyFont="1" applyBorder="1" applyAlignment="1">
      <alignment horizontal="center" vertical="center"/>
    </xf>
    <xf numFmtId="0" fontId="9" fillId="0" borderId="21" xfId="1" applyFont="1" applyBorder="1" applyAlignment="1">
      <alignment horizontal="centerContinuous" vertical="center"/>
    </xf>
    <xf numFmtId="0" fontId="9" fillId="0" borderId="18" xfId="1" applyFont="1" applyBorder="1" applyAlignment="1">
      <alignment horizontal="centerContinuous" vertical="center"/>
    </xf>
    <xf numFmtId="41" fontId="9" fillId="0" borderId="18" xfId="3" applyFont="1" applyBorder="1" applyAlignment="1">
      <alignment horizontal="right" vertical="center"/>
    </xf>
    <xf numFmtId="10" fontId="9" fillId="0" borderId="19" xfId="1" applyNumberFormat="1" applyFont="1" applyBorder="1" applyAlignment="1">
      <alignment horizontal="right" vertical="center"/>
    </xf>
    <xf numFmtId="183" fontId="9" fillId="0" borderId="18" xfId="1" applyNumberFormat="1" applyFont="1" applyBorder="1" applyAlignment="1">
      <alignment horizontal="center" vertical="center"/>
    </xf>
    <xf numFmtId="10" fontId="12" fillId="0" borderId="19" xfId="1" applyNumberFormat="1" applyFont="1" applyBorder="1" applyAlignment="1">
      <alignment horizontal="right" vertical="center"/>
    </xf>
    <xf numFmtId="0" fontId="9" fillId="0" borderId="20" xfId="1" quotePrefix="1" applyFont="1" applyBorder="1" applyAlignment="1">
      <alignment horizontal="left" vertical="center"/>
    </xf>
    <xf numFmtId="10" fontId="9" fillId="0" borderId="18" xfId="1" applyNumberFormat="1" applyFont="1" applyBorder="1" applyAlignment="1">
      <alignment horizontal="center" vertical="center"/>
    </xf>
    <xf numFmtId="186" fontId="8" fillId="0" borderId="0" xfId="1" applyNumberFormat="1" applyFont="1"/>
    <xf numFmtId="0" fontId="9" fillId="0" borderId="25" xfId="1" applyFont="1" applyBorder="1" applyAlignment="1">
      <alignment horizontal="right" vertical="center"/>
    </xf>
    <xf numFmtId="9" fontId="9" fillId="0" borderId="18" xfId="1" applyNumberFormat="1" applyFont="1" applyBorder="1" applyAlignment="1">
      <alignment horizontal="center" vertical="center"/>
    </xf>
    <xf numFmtId="182" fontId="11" fillId="0" borderId="26" xfId="3" applyNumberFormat="1" applyFont="1" applyBorder="1" applyAlignment="1">
      <alignment horizontal="right" vertical="center"/>
    </xf>
    <xf numFmtId="0" fontId="9" fillId="0" borderId="24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41" fontId="11" fillId="0" borderId="29" xfId="3" applyFont="1" applyBorder="1" applyAlignment="1">
      <alignment horizontal="center" vertical="center"/>
    </xf>
    <xf numFmtId="10" fontId="9" fillId="0" borderId="30" xfId="1" applyNumberFormat="1" applyFont="1" applyBorder="1" applyAlignment="1">
      <alignment horizontal="right" vertical="center"/>
    </xf>
    <xf numFmtId="10" fontId="9" fillId="0" borderId="31" xfId="1" applyNumberFormat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16" fillId="0" borderId="0" xfId="1" applyFont="1"/>
    <xf numFmtId="41" fontId="16" fillId="0" borderId="0" xfId="1" applyNumberFormat="1" applyFont="1"/>
    <xf numFmtId="0" fontId="17" fillId="0" borderId="0" xfId="1" applyFont="1"/>
    <xf numFmtId="0" fontId="11" fillId="0" borderId="0" xfId="1" applyFont="1" applyAlignment="1"/>
    <xf numFmtId="0" fontId="12" fillId="0" borderId="0" xfId="1" applyFont="1" applyAlignment="1">
      <alignment horizontal="left"/>
    </xf>
    <xf numFmtId="0" fontId="5" fillId="0" borderId="1" xfId="0" applyFont="1" applyBorder="1" applyAlignment="1">
      <alignment vertical="center" wrapText="1"/>
    </xf>
    <xf numFmtId="0" fontId="9" fillId="0" borderId="28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quotePrefix="1" applyFont="1" applyBorder="1" applyAlignment="1">
      <alignment horizontal="center" vertical="center"/>
    </xf>
    <xf numFmtId="0" fontId="9" fillId="0" borderId="4" xfId="1" quotePrefix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 textRotation="255"/>
    </xf>
    <xf numFmtId="0" fontId="6" fillId="0" borderId="12" xfId="4" applyBorder="1" applyAlignment="1">
      <alignment horizontal="center" vertical="center" textRotation="255"/>
    </xf>
    <xf numFmtId="0" fontId="6" fillId="0" borderId="21" xfId="4" applyBorder="1" applyAlignment="1">
      <alignment horizontal="center" vertical="center" textRotation="255"/>
    </xf>
    <xf numFmtId="0" fontId="9" fillId="0" borderId="8" xfId="1" applyFont="1" applyBorder="1" applyAlignment="1">
      <alignment horizontal="center" vertical="center" textRotation="255"/>
    </xf>
    <xf numFmtId="0" fontId="6" fillId="0" borderId="13" xfId="4" applyBorder="1" applyAlignment="1">
      <alignment horizontal="center" vertical="center" textRotation="255"/>
    </xf>
    <xf numFmtId="0" fontId="6" fillId="0" borderId="17" xfId="4" applyBorder="1" applyAlignment="1">
      <alignment horizontal="center" vertical="center" textRotation="255"/>
    </xf>
    <xf numFmtId="0" fontId="9" fillId="0" borderId="10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0" fillId="0" borderId="0" xfId="0" quotePrefix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Font="1" applyAlignment="1">
      <alignment vertical="center"/>
    </xf>
  </cellXfs>
  <cellStyles count="5">
    <cellStyle name="쉼표 [0] 2" xfId="3" xr:uid="{00000000-0005-0000-0000-000000000000}"/>
    <cellStyle name="표준" xfId="0" builtinId="0"/>
    <cellStyle name="표준_원가계산견본품" xfId="4" xr:uid="{00000000-0005-0000-0000-000002000000}"/>
    <cellStyle name="표준_원가계산서양식(표준)" xfId="2" xr:uid="{00000000-0005-0000-0000-000003000000}"/>
    <cellStyle name="표준_적량보건소(2003.4.30)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&#49884;&#52397;/My%20Documents/&#50976;&#54868;/&#50976;&#54868;&#44204;&#512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빌딩 안내"/>
      <sheetName val="갑지"/>
      <sheetName val="영상"/>
      <sheetName val="DPBX"/>
      <sheetName val="LAN"/>
      <sheetName val="통합배선"/>
      <sheetName val="동력부하"/>
      <sheetName val="L-기술계산(1Φ220-110V)"/>
      <sheetName val="전등부하"/>
      <sheetName val="0.6-1KV FCV"/>
      <sheetName val="전동기규격"/>
      <sheetName val="표지"/>
      <sheetName val="수변전용량검토"/>
      <sheetName val="단락전류계산서"/>
      <sheetName val="(UT동)SUB"/>
      <sheetName val="(본관동)SUB"/>
      <sheetName val="(2공장동)SUB"/>
      <sheetName val="(사출동)SUB"/>
      <sheetName val="(UT동)UTIL"/>
      <sheetName val="(본관동)AHU"/>
      <sheetName val="(2공장동)AHU"/>
      <sheetName val="(사출동)AHU"/>
      <sheetName val="(사출동)장치"/>
      <sheetName val="노임"/>
      <sheetName val="재집"/>
      <sheetName val="직재"/>
      <sheetName val="관로공정"/>
      <sheetName val="과천MAIN"/>
      <sheetName val="내역단가"/>
      <sheetName val="일위단가"/>
      <sheetName val="내역서"/>
      <sheetName val="인건-측정"/>
      <sheetName val="A 견적"/>
      <sheetName val="방송(체육관)"/>
      <sheetName val="산출"/>
      <sheetName val="연결임시"/>
      <sheetName val="효성CB 1P기초"/>
      <sheetName val="工완성공사율"/>
      <sheetName val="집계표"/>
      <sheetName val="요율"/>
      <sheetName val="__MAIN"/>
      <sheetName val="수량산출"/>
      <sheetName val="수로단위수량"/>
      <sheetName val="지급자재(집계)"/>
      <sheetName val="냉방부분"/>
      <sheetName val="유화견적"/>
      <sheetName val="공종구간"/>
      <sheetName val="산출금액내역"/>
      <sheetName val="GI-LIST"/>
      <sheetName val="Sheet5"/>
      <sheetName val="내역"/>
      <sheetName val="참조자료"/>
      <sheetName val="능률"/>
      <sheetName val="외주가공"/>
      <sheetName val="일위대가"/>
      <sheetName val="노임단가"/>
      <sheetName val="기계경비(시간당)"/>
      <sheetName val="램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showGridLines="0" tabSelected="1" workbookViewId="0">
      <selection activeCell="D23" sqref="D23"/>
    </sheetView>
  </sheetViews>
  <sheetFormatPr defaultRowHeight="13.5" x14ac:dyDescent="0.15"/>
  <cols>
    <col min="1" max="1" width="5.25" style="12" customWidth="1"/>
    <col min="2" max="2" width="5.625" style="12" customWidth="1"/>
    <col min="3" max="3" width="21" style="12" customWidth="1"/>
    <col min="4" max="4" width="32.125" style="12" customWidth="1"/>
    <col min="5" max="5" width="24.375" style="12" customWidth="1"/>
    <col min="6" max="6" width="8.625" style="12" customWidth="1"/>
    <col min="7" max="7" width="29.75" style="12" customWidth="1"/>
    <col min="8" max="8" width="17.375" style="12" bestFit="1" customWidth="1"/>
    <col min="9" max="9" width="18.625" style="12" bestFit="1" customWidth="1"/>
    <col min="10" max="256" width="9" style="12"/>
    <col min="257" max="257" width="5.25" style="12" customWidth="1"/>
    <col min="258" max="258" width="5.625" style="12" customWidth="1"/>
    <col min="259" max="259" width="21" style="12" customWidth="1"/>
    <col min="260" max="260" width="32.125" style="12" customWidth="1"/>
    <col min="261" max="261" width="24.375" style="12" customWidth="1"/>
    <col min="262" max="262" width="8.625" style="12" customWidth="1"/>
    <col min="263" max="263" width="29.75" style="12" customWidth="1"/>
    <col min="264" max="264" width="17.375" style="12" bestFit="1" customWidth="1"/>
    <col min="265" max="265" width="18.625" style="12" bestFit="1" customWidth="1"/>
    <col min="266" max="512" width="9" style="12"/>
    <col min="513" max="513" width="5.25" style="12" customWidth="1"/>
    <col min="514" max="514" width="5.625" style="12" customWidth="1"/>
    <col min="515" max="515" width="21" style="12" customWidth="1"/>
    <col min="516" max="516" width="32.125" style="12" customWidth="1"/>
    <col min="517" max="517" width="24.375" style="12" customWidth="1"/>
    <col min="518" max="518" width="8.625" style="12" customWidth="1"/>
    <col min="519" max="519" width="29.75" style="12" customWidth="1"/>
    <col min="520" max="520" width="17.375" style="12" bestFit="1" customWidth="1"/>
    <col min="521" max="521" width="18.625" style="12" bestFit="1" customWidth="1"/>
    <col min="522" max="768" width="9" style="12"/>
    <col min="769" max="769" width="5.25" style="12" customWidth="1"/>
    <col min="770" max="770" width="5.625" style="12" customWidth="1"/>
    <col min="771" max="771" width="21" style="12" customWidth="1"/>
    <col min="772" max="772" width="32.125" style="12" customWidth="1"/>
    <col min="773" max="773" width="24.375" style="12" customWidth="1"/>
    <col min="774" max="774" width="8.625" style="12" customWidth="1"/>
    <col min="775" max="775" width="29.75" style="12" customWidth="1"/>
    <col min="776" max="776" width="17.375" style="12" bestFit="1" customWidth="1"/>
    <col min="777" max="777" width="18.625" style="12" bestFit="1" customWidth="1"/>
    <col min="778" max="1024" width="9" style="12"/>
    <col min="1025" max="1025" width="5.25" style="12" customWidth="1"/>
    <col min="1026" max="1026" width="5.625" style="12" customWidth="1"/>
    <col min="1027" max="1027" width="21" style="12" customWidth="1"/>
    <col min="1028" max="1028" width="32.125" style="12" customWidth="1"/>
    <col min="1029" max="1029" width="24.375" style="12" customWidth="1"/>
    <col min="1030" max="1030" width="8.625" style="12" customWidth="1"/>
    <col min="1031" max="1031" width="29.75" style="12" customWidth="1"/>
    <col min="1032" max="1032" width="17.375" style="12" bestFit="1" customWidth="1"/>
    <col min="1033" max="1033" width="18.625" style="12" bestFit="1" customWidth="1"/>
    <col min="1034" max="1280" width="9" style="12"/>
    <col min="1281" max="1281" width="5.25" style="12" customWidth="1"/>
    <col min="1282" max="1282" width="5.625" style="12" customWidth="1"/>
    <col min="1283" max="1283" width="21" style="12" customWidth="1"/>
    <col min="1284" max="1284" width="32.125" style="12" customWidth="1"/>
    <col min="1285" max="1285" width="24.375" style="12" customWidth="1"/>
    <col min="1286" max="1286" width="8.625" style="12" customWidth="1"/>
    <col min="1287" max="1287" width="29.75" style="12" customWidth="1"/>
    <col min="1288" max="1288" width="17.375" style="12" bestFit="1" customWidth="1"/>
    <col min="1289" max="1289" width="18.625" style="12" bestFit="1" customWidth="1"/>
    <col min="1290" max="1536" width="9" style="12"/>
    <col min="1537" max="1537" width="5.25" style="12" customWidth="1"/>
    <col min="1538" max="1538" width="5.625" style="12" customWidth="1"/>
    <col min="1539" max="1539" width="21" style="12" customWidth="1"/>
    <col min="1540" max="1540" width="32.125" style="12" customWidth="1"/>
    <col min="1541" max="1541" width="24.375" style="12" customWidth="1"/>
    <col min="1542" max="1542" width="8.625" style="12" customWidth="1"/>
    <col min="1543" max="1543" width="29.75" style="12" customWidth="1"/>
    <col min="1544" max="1544" width="17.375" style="12" bestFit="1" customWidth="1"/>
    <col min="1545" max="1545" width="18.625" style="12" bestFit="1" customWidth="1"/>
    <col min="1546" max="1792" width="9" style="12"/>
    <col min="1793" max="1793" width="5.25" style="12" customWidth="1"/>
    <col min="1794" max="1794" width="5.625" style="12" customWidth="1"/>
    <col min="1795" max="1795" width="21" style="12" customWidth="1"/>
    <col min="1796" max="1796" width="32.125" style="12" customWidth="1"/>
    <col min="1797" max="1797" width="24.375" style="12" customWidth="1"/>
    <col min="1798" max="1798" width="8.625" style="12" customWidth="1"/>
    <col min="1799" max="1799" width="29.75" style="12" customWidth="1"/>
    <col min="1800" max="1800" width="17.375" style="12" bestFit="1" customWidth="1"/>
    <col min="1801" max="1801" width="18.625" style="12" bestFit="1" customWidth="1"/>
    <col min="1802" max="2048" width="9" style="12"/>
    <col min="2049" max="2049" width="5.25" style="12" customWidth="1"/>
    <col min="2050" max="2050" width="5.625" style="12" customWidth="1"/>
    <col min="2051" max="2051" width="21" style="12" customWidth="1"/>
    <col min="2052" max="2052" width="32.125" style="12" customWidth="1"/>
    <col min="2053" max="2053" width="24.375" style="12" customWidth="1"/>
    <col min="2054" max="2054" width="8.625" style="12" customWidth="1"/>
    <col min="2055" max="2055" width="29.75" style="12" customWidth="1"/>
    <col min="2056" max="2056" width="17.375" style="12" bestFit="1" customWidth="1"/>
    <col min="2057" max="2057" width="18.625" style="12" bestFit="1" customWidth="1"/>
    <col min="2058" max="2304" width="9" style="12"/>
    <col min="2305" max="2305" width="5.25" style="12" customWidth="1"/>
    <col min="2306" max="2306" width="5.625" style="12" customWidth="1"/>
    <col min="2307" max="2307" width="21" style="12" customWidth="1"/>
    <col min="2308" max="2308" width="32.125" style="12" customWidth="1"/>
    <col min="2309" max="2309" width="24.375" style="12" customWidth="1"/>
    <col min="2310" max="2310" width="8.625" style="12" customWidth="1"/>
    <col min="2311" max="2311" width="29.75" style="12" customWidth="1"/>
    <col min="2312" max="2312" width="17.375" style="12" bestFit="1" customWidth="1"/>
    <col min="2313" max="2313" width="18.625" style="12" bestFit="1" customWidth="1"/>
    <col min="2314" max="2560" width="9" style="12"/>
    <col min="2561" max="2561" width="5.25" style="12" customWidth="1"/>
    <col min="2562" max="2562" width="5.625" style="12" customWidth="1"/>
    <col min="2563" max="2563" width="21" style="12" customWidth="1"/>
    <col min="2564" max="2564" width="32.125" style="12" customWidth="1"/>
    <col min="2565" max="2565" width="24.375" style="12" customWidth="1"/>
    <col min="2566" max="2566" width="8.625" style="12" customWidth="1"/>
    <col min="2567" max="2567" width="29.75" style="12" customWidth="1"/>
    <col min="2568" max="2568" width="17.375" style="12" bestFit="1" customWidth="1"/>
    <col min="2569" max="2569" width="18.625" style="12" bestFit="1" customWidth="1"/>
    <col min="2570" max="2816" width="9" style="12"/>
    <col min="2817" max="2817" width="5.25" style="12" customWidth="1"/>
    <col min="2818" max="2818" width="5.625" style="12" customWidth="1"/>
    <col min="2819" max="2819" width="21" style="12" customWidth="1"/>
    <col min="2820" max="2820" width="32.125" style="12" customWidth="1"/>
    <col min="2821" max="2821" width="24.375" style="12" customWidth="1"/>
    <col min="2822" max="2822" width="8.625" style="12" customWidth="1"/>
    <col min="2823" max="2823" width="29.75" style="12" customWidth="1"/>
    <col min="2824" max="2824" width="17.375" style="12" bestFit="1" customWidth="1"/>
    <col min="2825" max="2825" width="18.625" style="12" bestFit="1" customWidth="1"/>
    <col min="2826" max="3072" width="9" style="12"/>
    <col min="3073" max="3073" width="5.25" style="12" customWidth="1"/>
    <col min="3074" max="3074" width="5.625" style="12" customWidth="1"/>
    <col min="3075" max="3075" width="21" style="12" customWidth="1"/>
    <col min="3076" max="3076" width="32.125" style="12" customWidth="1"/>
    <col min="3077" max="3077" width="24.375" style="12" customWidth="1"/>
    <col min="3078" max="3078" width="8.625" style="12" customWidth="1"/>
    <col min="3079" max="3079" width="29.75" style="12" customWidth="1"/>
    <col min="3080" max="3080" width="17.375" style="12" bestFit="1" customWidth="1"/>
    <col min="3081" max="3081" width="18.625" style="12" bestFit="1" customWidth="1"/>
    <col min="3082" max="3328" width="9" style="12"/>
    <col min="3329" max="3329" width="5.25" style="12" customWidth="1"/>
    <col min="3330" max="3330" width="5.625" style="12" customWidth="1"/>
    <col min="3331" max="3331" width="21" style="12" customWidth="1"/>
    <col min="3332" max="3332" width="32.125" style="12" customWidth="1"/>
    <col min="3333" max="3333" width="24.375" style="12" customWidth="1"/>
    <col min="3334" max="3334" width="8.625" style="12" customWidth="1"/>
    <col min="3335" max="3335" width="29.75" style="12" customWidth="1"/>
    <col min="3336" max="3336" width="17.375" style="12" bestFit="1" customWidth="1"/>
    <col min="3337" max="3337" width="18.625" style="12" bestFit="1" customWidth="1"/>
    <col min="3338" max="3584" width="9" style="12"/>
    <col min="3585" max="3585" width="5.25" style="12" customWidth="1"/>
    <col min="3586" max="3586" width="5.625" style="12" customWidth="1"/>
    <col min="3587" max="3587" width="21" style="12" customWidth="1"/>
    <col min="3588" max="3588" width="32.125" style="12" customWidth="1"/>
    <col min="3589" max="3589" width="24.375" style="12" customWidth="1"/>
    <col min="3590" max="3590" width="8.625" style="12" customWidth="1"/>
    <col min="3591" max="3591" width="29.75" style="12" customWidth="1"/>
    <col min="3592" max="3592" width="17.375" style="12" bestFit="1" customWidth="1"/>
    <col min="3593" max="3593" width="18.625" style="12" bestFit="1" customWidth="1"/>
    <col min="3594" max="3840" width="9" style="12"/>
    <col min="3841" max="3841" width="5.25" style="12" customWidth="1"/>
    <col min="3842" max="3842" width="5.625" style="12" customWidth="1"/>
    <col min="3843" max="3843" width="21" style="12" customWidth="1"/>
    <col min="3844" max="3844" width="32.125" style="12" customWidth="1"/>
    <col min="3845" max="3845" width="24.375" style="12" customWidth="1"/>
    <col min="3846" max="3846" width="8.625" style="12" customWidth="1"/>
    <col min="3847" max="3847" width="29.75" style="12" customWidth="1"/>
    <col min="3848" max="3848" width="17.375" style="12" bestFit="1" customWidth="1"/>
    <col min="3849" max="3849" width="18.625" style="12" bestFit="1" customWidth="1"/>
    <col min="3850" max="4096" width="9" style="12"/>
    <col min="4097" max="4097" width="5.25" style="12" customWidth="1"/>
    <col min="4098" max="4098" width="5.625" style="12" customWidth="1"/>
    <col min="4099" max="4099" width="21" style="12" customWidth="1"/>
    <col min="4100" max="4100" width="32.125" style="12" customWidth="1"/>
    <col min="4101" max="4101" width="24.375" style="12" customWidth="1"/>
    <col min="4102" max="4102" width="8.625" style="12" customWidth="1"/>
    <col min="4103" max="4103" width="29.75" style="12" customWidth="1"/>
    <col min="4104" max="4104" width="17.375" style="12" bestFit="1" customWidth="1"/>
    <col min="4105" max="4105" width="18.625" style="12" bestFit="1" customWidth="1"/>
    <col min="4106" max="4352" width="9" style="12"/>
    <col min="4353" max="4353" width="5.25" style="12" customWidth="1"/>
    <col min="4354" max="4354" width="5.625" style="12" customWidth="1"/>
    <col min="4355" max="4355" width="21" style="12" customWidth="1"/>
    <col min="4356" max="4356" width="32.125" style="12" customWidth="1"/>
    <col min="4357" max="4357" width="24.375" style="12" customWidth="1"/>
    <col min="4358" max="4358" width="8.625" style="12" customWidth="1"/>
    <col min="4359" max="4359" width="29.75" style="12" customWidth="1"/>
    <col min="4360" max="4360" width="17.375" style="12" bestFit="1" customWidth="1"/>
    <col min="4361" max="4361" width="18.625" style="12" bestFit="1" customWidth="1"/>
    <col min="4362" max="4608" width="9" style="12"/>
    <col min="4609" max="4609" width="5.25" style="12" customWidth="1"/>
    <col min="4610" max="4610" width="5.625" style="12" customWidth="1"/>
    <col min="4611" max="4611" width="21" style="12" customWidth="1"/>
    <col min="4612" max="4612" width="32.125" style="12" customWidth="1"/>
    <col min="4613" max="4613" width="24.375" style="12" customWidth="1"/>
    <col min="4614" max="4614" width="8.625" style="12" customWidth="1"/>
    <col min="4615" max="4615" width="29.75" style="12" customWidth="1"/>
    <col min="4616" max="4616" width="17.375" style="12" bestFit="1" customWidth="1"/>
    <col min="4617" max="4617" width="18.625" style="12" bestFit="1" customWidth="1"/>
    <col min="4618" max="4864" width="9" style="12"/>
    <col min="4865" max="4865" width="5.25" style="12" customWidth="1"/>
    <col min="4866" max="4866" width="5.625" style="12" customWidth="1"/>
    <col min="4867" max="4867" width="21" style="12" customWidth="1"/>
    <col min="4868" max="4868" width="32.125" style="12" customWidth="1"/>
    <col min="4869" max="4869" width="24.375" style="12" customWidth="1"/>
    <col min="4870" max="4870" width="8.625" style="12" customWidth="1"/>
    <col min="4871" max="4871" width="29.75" style="12" customWidth="1"/>
    <col min="4872" max="4872" width="17.375" style="12" bestFit="1" customWidth="1"/>
    <col min="4873" max="4873" width="18.625" style="12" bestFit="1" customWidth="1"/>
    <col min="4874" max="5120" width="9" style="12"/>
    <col min="5121" max="5121" width="5.25" style="12" customWidth="1"/>
    <col min="5122" max="5122" width="5.625" style="12" customWidth="1"/>
    <col min="5123" max="5123" width="21" style="12" customWidth="1"/>
    <col min="5124" max="5124" width="32.125" style="12" customWidth="1"/>
    <col min="5125" max="5125" width="24.375" style="12" customWidth="1"/>
    <col min="5126" max="5126" width="8.625" style="12" customWidth="1"/>
    <col min="5127" max="5127" width="29.75" style="12" customWidth="1"/>
    <col min="5128" max="5128" width="17.375" style="12" bestFit="1" customWidth="1"/>
    <col min="5129" max="5129" width="18.625" style="12" bestFit="1" customWidth="1"/>
    <col min="5130" max="5376" width="9" style="12"/>
    <col min="5377" max="5377" width="5.25" style="12" customWidth="1"/>
    <col min="5378" max="5378" width="5.625" style="12" customWidth="1"/>
    <col min="5379" max="5379" width="21" style="12" customWidth="1"/>
    <col min="5380" max="5380" width="32.125" style="12" customWidth="1"/>
    <col min="5381" max="5381" width="24.375" style="12" customWidth="1"/>
    <col min="5382" max="5382" width="8.625" style="12" customWidth="1"/>
    <col min="5383" max="5383" width="29.75" style="12" customWidth="1"/>
    <col min="5384" max="5384" width="17.375" style="12" bestFit="1" customWidth="1"/>
    <col min="5385" max="5385" width="18.625" style="12" bestFit="1" customWidth="1"/>
    <col min="5386" max="5632" width="9" style="12"/>
    <col min="5633" max="5633" width="5.25" style="12" customWidth="1"/>
    <col min="5634" max="5634" width="5.625" style="12" customWidth="1"/>
    <col min="5635" max="5635" width="21" style="12" customWidth="1"/>
    <col min="5636" max="5636" width="32.125" style="12" customWidth="1"/>
    <col min="5637" max="5637" width="24.375" style="12" customWidth="1"/>
    <col min="5638" max="5638" width="8.625" style="12" customWidth="1"/>
    <col min="5639" max="5639" width="29.75" style="12" customWidth="1"/>
    <col min="5640" max="5640" width="17.375" style="12" bestFit="1" customWidth="1"/>
    <col min="5641" max="5641" width="18.625" style="12" bestFit="1" customWidth="1"/>
    <col min="5642" max="5888" width="9" style="12"/>
    <col min="5889" max="5889" width="5.25" style="12" customWidth="1"/>
    <col min="5890" max="5890" width="5.625" style="12" customWidth="1"/>
    <col min="5891" max="5891" width="21" style="12" customWidth="1"/>
    <col min="5892" max="5892" width="32.125" style="12" customWidth="1"/>
    <col min="5893" max="5893" width="24.375" style="12" customWidth="1"/>
    <col min="5894" max="5894" width="8.625" style="12" customWidth="1"/>
    <col min="5895" max="5895" width="29.75" style="12" customWidth="1"/>
    <col min="5896" max="5896" width="17.375" style="12" bestFit="1" customWidth="1"/>
    <col min="5897" max="5897" width="18.625" style="12" bestFit="1" customWidth="1"/>
    <col min="5898" max="6144" width="9" style="12"/>
    <col min="6145" max="6145" width="5.25" style="12" customWidth="1"/>
    <col min="6146" max="6146" width="5.625" style="12" customWidth="1"/>
    <col min="6147" max="6147" width="21" style="12" customWidth="1"/>
    <col min="6148" max="6148" width="32.125" style="12" customWidth="1"/>
    <col min="6149" max="6149" width="24.375" style="12" customWidth="1"/>
    <col min="6150" max="6150" width="8.625" style="12" customWidth="1"/>
    <col min="6151" max="6151" width="29.75" style="12" customWidth="1"/>
    <col min="6152" max="6152" width="17.375" style="12" bestFit="1" customWidth="1"/>
    <col min="6153" max="6153" width="18.625" style="12" bestFit="1" customWidth="1"/>
    <col min="6154" max="6400" width="9" style="12"/>
    <col min="6401" max="6401" width="5.25" style="12" customWidth="1"/>
    <col min="6402" max="6402" width="5.625" style="12" customWidth="1"/>
    <col min="6403" max="6403" width="21" style="12" customWidth="1"/>
    <col min="6404" max="6404" width="32.125" style="12" customWidth="1"/>
    <col min="6405" max="6405" width="24.375" style="12" customWidth="1"/>
    <col min="6406" max="6406" width="8.625" style="12" customWidth="1"/>
    <col min="6407" max="6407" width="29.75" style="12" customWidth="1"/>
    <col min="6408" max="6408" width="17.375" style="12" bestFit="1" customWidth="1"/>
    <col min="6409" max="6409" width="18.625" style="12" bestFit="1" customWidth="1"/>
    <col min="6410" max="6656" width="9" style="12"/>
    <col min="6657" max="6657" width="5.25" style="12" customWidth="1"/>
    <col min="6658" max="6658" width="5.625" style="12" customWidth="1"/>
    <col min="6659" max="6659" width="21" style="12" customWidth="1"/>
    <col min="6660" max="6660" width="32.125" style="12" customWidth="1"/>
    <col min="6661" max="6661" width="24.375" style="12" customWidth="1"/>
    <col min="6662" max="6662" width="8.625" style="12" customWidth="1"/>
    <col min="6663" max="6663" width="29.75" style="12" customWidth="1"/>
    <col min="6664" max="6664" width="17.375" style="12" bestFit="1" customWidth="1"/>
    <col min="6665" max="6665" width="18.625" style="12" bestFit="1" customWidth="1"/>
    <col min="6666" max="6912" width="9" style="12"/>
    <col min="6913" max="6913" width="5.25" style="12" customWidth="1"/>
    <col min="6914" max="6914" width="5.625" style="12" customWidth="1"/>
    <col min="6915" max="6915" width="21" style="12" customWidth="1"/>
    <col min="6916" max="6916" width="32.125" style="12" customWidth="1"/>
    <col min="6917" max="6917" width="24.375" style="12" customWidth="1"/>
    <col min="6918" max="6918" width="8.625" style="12" customWidth="1"/>
    <col min="6919" max="6919" width="29.75" style="12" customWidth="1"/>
    <col min="6920" max="6920" width="17.375" style="12" bestFit="1" customWidth="1"/>
    <col min="6921" max="6921" width="18.625" style="12" bestFit="1" customWidth="1"/>
    <col min="6922" max="7168" width="9" style="12"/>
    <col min="7169" max="7169" width="5.25" style="12" customWidth="1"/>
    <col min="7170" max="7170" width="5.625" style="12" customWidth="1"/>
    <col min="7171" max="7171" width="21" style="12" customWidth="1"/>
    <col min="7172" max="7172" width="32.125" style="12" customWidth="1"/>
    <col min="7173" max="7173" width="24.375" style="12" customWidth="1"/>
    <col min="7174" max="7174" width="8.625" style="12" customWidth="1"/>
    <col min="7175" max="7175" width="29.75" style="12" customWidth="1"/>
    <col min="7176" max="7176" width="17.375" style="12" bestFit="1" customWidth="1"/>
    <col min="7177" max="7177" width="18.625" style="12" bestFit="1" customWidth="1"/>
    <col min="7178" max="7424" width="9" style="12"/>
    <col min="7425" max="7425" width="5.25" style="12" customWidth="1"/>
    <col min="7426" max="7426" width="5.625" style="12" customWidth="1"/>
    <col min="7427" max="7427" width="21" style="12" customWidth="1"/>
    <col min="7428" max="7428" width="32.125" style="12" customWidth="1"/>
    <col min="7429" max="7429" width="24.375" style="12" customWidth="1"/>
    <col min="7430" max="7430" width="8.625" style="12" customWidth="1"/>
    <col min="7431" max="7431" width="29.75" style="12" customWidth="1"/>
    <col min="7432" max="7432" width="17.375" style="12" bestFit="1" customWidth="1"/>
    <col min="7433" max="7433" width="18.625" style="12" bestFit="1" customWidth="1"/>
    <col min="7434" max="7680" width="9" style="12"/>
    <col min="7681" max="7681" width="5.25" style="12" customWidth="1"/>
    <col min="7682" max="7682" width="5.625" style="12" customWidth="1"/>
    <col min="7683" max="7683" width="21" style="12" customWidth="1"/>
    <col min="7684" max="7684" width="32.125" style="12" customWidth="1"/>
    <col min="7685" max="7685" width="24.375" style="12" customWidth="1"/>
    <col min="7686" max="7686" width="8.625" style="12" customWidth="1"/>
    <col min="7687" max="7687" width="29.75" style="12" customWidth="1"/>
    <col min="7688" max="7688" width="17.375" style="12" bestFit="1" customWidth="1"/>
    <col min="7689" max="7689" width="18.625" style="12" bestFit="1" customWidth="1"/>
    <col min="7690" max="7936" width="9" style="12"/>
    <col min="7937" max="7937" width="5.25" style="12" customWidth="1"/>
    <col min="7938" max="7938" width="5.625" style="12" customWidth="1"/>
    <col min="7939" max="7939" width="21" style="12" customWidth="1"/>
    <col min="7940" max="7940" width="32.125" style="12" customWidth="1"/>
    <col min="7941" max="7941" width="24.375" style="12" customWidth="1"/>
    <col min="7942" max="7942" width="8.625" style="12" customWidth="1"/>
    <col min="7943" max="7943" width="29.75" style="12" customWidth="1"/>
    <col min="7944" max="7944" width="17.375" style="12" bestFit="1" customWidth="1"/>
    <col min="7945" max="7945" width="18.625" style="12" bestFit="1" customWidth="1"/>
    <col min="7946" max="8192" width="9" style="12"/>
    <col min="8193" max="8193" width="5.25" style="12" customWidth="1"/>
    <col min="8194" max="8194" width="5.625" style="12" customWidth="1"/>
    <col min="8195" max="8195" width="21" style="12" customWidth="1"/>
    <col min="8196" max="8196" width="32.125" style="12" customWidth="1"/>
    <col min="8197" max="8197" width="24.375" style="12" customWidth="1"/>
    <col min="8198" max="8198" width="8.625" style="12" customWidth="1"/>
    <col min="8199" max="8199" width="29.75" style="12" customWidth="1"/>
    <col min="8200" max="8200" width="17.375" style="12" bestFit="1" customWidth="1"/>
    <col min="8201" max="8201" width="18.625" style="12" bestFit="1" customWidth="1"/>
    <col min="8202" max="8448" width="9" style="12"/>
    <col min="8449" max="8449" width="5.25" style="12" customWidth="1"/>
    <col min="8450" max="8450" width="5.625" style="12" customWidth="1"/>
    <col min="8451" max="8451" width="21" style="12" customWidth="1"/>
    <col min="8452" max="8452" width="32.125" style="12" customWidth="1"/>
    <col min="8453" max="8453" width="24.375" style="12" customWidth="1"/>
    <col min="8454" max="8454" width="8.625" style="12" customWidth="1"/>
    <col min="8455" max="8455" width="29.75" style="12" customWidth="1"/>
    <col min="8456" max="8456" width="17.375" style="12" bestFit="1" customWidth="1"/>
    <col min="8457" max="8457" width="18.625" style="12" bestFit="1" customWidth="1"/>
    <col min="8458" max="8704" width="9" style="12"/>
    <col min="8705" max="8705" width="5.25" style="12" customWidth="1"/>
    <col min="8706" max="8706" width="5.625" style="12" customWidth="1"/>
    <col min="8707" max="8707" width="21" style="12" customWidth="1"/>
    <col min="8708" max="8708" width="32.125" style="12" customWidth="1"/>
    <col min="8709" max="8709" width="24.375" style="12" customWidth="1"/>
    <col min="8710" max="8710" width="8.625" style="12" customWidth="1"/>
    <col min="8711" max="8711" width="29.75" style="12" customWidth="1"/>
    <col min="8712" max="8712" width="17.375" style="12" bestFit="1" customWidth="1"/>
    <col min="8713" max="8713" width="18.625" style="12" bestFit="1" customWidth="1"/>
    <col min="8714" max="8960" width="9" style="12"/>
    <col min="8961" max="8961" width="5.25" style="12" customWidth="1"/>
    <col min="8962" max="8962" width="5.625" style="12" customWidth="1"/>
    <col min="8963" max="8963" width="21" style="12" customWidth="1"/>
    <col min="8964" max="8964" width="32.125" style="12" customWidth="1"/>
    <col min="8965" max="8965" width="24.375" style="12" customWidth="1"/>
    <col min="8966" max="8966" width="8.625" style="12" customWidth="1"/>
    <col min="8967" max="8967" width="29.75" style="12" customWidth="1"/>
    <col min="8968" max="8968" width="17.375" style="12" bestFit="1" customWidth="1"/>
    <col min="8969" max="8969" width="18.625" style="12" bestFit="1" customWidth="1"/>
    <col min="8970" max="9216" width="9" style="12"/>
    <col min="9217" max="9217" width="5.25" style="12" customWidth="1"/>
    <col min="9218" max="9218" width="5.625" style="12" customWidth="1"/>
    <col min="9219" max="9219" width="21" style="12" customWidth="1"/>
    <col min="9220" max="9220" width="32.125" style="12" customWidth="1"/>
    <col min="9221" max="9221" width="24.375" style="12" customWidth="1"/>
    <col min="9222" max="9222" width="8.625" style="12" customWidth="1"/>
    <col min="9223" max="9223" width="29.75" style="12" customWidth="1"/>
    <col min="9224" max="9224" width="17.375" style="12" bestFit="1" customWidth="1"/>
    <col min="9225" max="9225" width="18.625" style="12" bestFit="1" customWidth="1"/>
    <col min="9226" max="9472" width="9" style="12"/>
    <col min="9473" max="9473" width="5.25" style="12" customWidth="1"/>
    <col min="9474" max="9474" width="5.625" style="12" customWidth="1"/>
    <col min="9475" max="9475" width="21" style="12" customWidth="1"/>
    <col min="9476" max="9476" width="32.125" style="12" customWidth="1"/>
    <col min="9477" max="9477" width="24.375" style="12" customWidth="1"/>
    <col min="9478" max="9478" width="8.625" style="12" customWidth="1"/>
    <col min="9479" max="9479" width="29.75" style="12" customWidth="1"/>
    <col min="9480" max="9480" width="17.375" style="12" bestFit="1" customWidth="1"/>
    <col min="9481" max="9481" width="18.625" style="12" bestFit="1" customWidth="1"/>
    <col min="9482" max="9728" width="9" style="12"/>
    <col min="9729" max="9729" width="5.25" style="12" customWidth="1"/>
    <col min="9730" max="9730" width="5.625" style="12" customWidth="1"/>
    <col min="9731" max="9731" width="21" style="12" customWidth="1"/>
    <col min="9732" max="9732" width="32.125" style="12" customWidth="1"/>
    <col min="9733" max="9733" width="24.375" style="12" customWidth="1"/>
    <col min="9734" max="9734" width="8.625" style="12" customWidth="1"/>
    <col min="9735" max="9735" width="29.75" style="12" customWidth="1"/>
    <col min="9736" max="9736" width="17.375" style="12" bestFit="1" customWidth="1"/>
    <col min="9737" max="9737" width="18.625" style="12" bestFit="1" customWidth="1"/>
    <col min="9738" max="9984" width="9" style="12"/>
    <col min="9985" max="9985" width="5.25" style="12" customWidth="1"/>
    <col min="9986" max="9986" width="5.625" style="12" customWidth="1"/>
    <col min="9987" max="9987" width="21" style="12" customWidth="1"/>
    <col min="9988" max="9988" width="32.125" style="12" customWidth="1"/>
    <col min="9989" max="9989" width="24.375" style="12" customWidth="1"/>
    <col min="9990" max="9990" width="8.625" style="12" customWidth="1"/>
    <col min="9991" max="9991" width="29.75" style="12" customWidth="1"/>
    <col min="9992" max="9992" width="17.375" style="12" bestFit="1" customWidth="1"/>
    <col min="9993" max="9993" width="18.625" style="12" bestFit="1" customWidth="1"/>
    <col min="9994" max="10240" width="9" style="12"/>
    <col min="10241" max="10241" width="5.25" style="12" customWidth="1"/>
    <col min="10242" max="10242" width="5.625" style="12" customWidth="1"/>
    <col min="10243" max="10243" width="21" style="12" customWidth="1"/>
    <col min="10244" max="10244" width="32.125" style="12" customWidth="1"/>
    <col min="10245" max="10245" width="24.375" style="12" customWidth="1"/>
    <col min="10246" max="10246" width="8.625" style="12" customWidth="1"/>
    <col min="10247" max="10247" width="29.75" style="12" customWidth="1"/>
    <col min="10248" max="10248" width="17.375" style="12" bestFit="1" customWidth="1"/>
    <col min="10249" max="10249" width="18.625" style="12" bestFit="1" customWidth="1"/>
    <col min="10250" max="10496" width="9" style="12"/>
    <col min="10497" max="10497" width="5.25" style="12" customWidth="1"/>
    <col min="10498" max="10498" width="5.625" style="12" customWidth="1"/>
    <col min="10499" max="10499" width="21" style="12" customWidth="1"/>
    <col min="10500" max="10500" width="32.125" style="12" customWidth="1"/>
    <col min="10501" max="10501" width="24.375" style="12" customWidth="1"/>
    <col min="10502" max="10502" width="8.625" style="12" customWidth="1"/>
    <col min="10503" max="10503" width="29.75" style="12" customWidth="1"/>
    <col min="10504" max="10504" width="17.375" style="12" bestFit="1" customWidth="1"/>
    <col min="10505" max="10505" width="18.625" style="12" bestFit="1" customWidth="1"/>
    <col min="10506" max="10752" width="9" style="12"/>
    <col min="10753" max="10753" width="5.25" style="12" customWidth="1"/>
    <col min="10754" max="10754" width="5.625" style="12" customWidth="1"/>
    <col min="10755" max="10755" width="21" style="12" customWidth="1"/>
    <col min="10756" max="10756" width="32.125" style="12" customWidth="1"/>
    <col min="10757" max="10757" width="24.375" style="12" customWidth="1"/>
    <col min="10758" max="10758" width="8.625" style="12" customWidth="1"/>
    <col min="10759" max="10759" width="29.75" style="12" customWidth="1"/>
    <col min="10760" max="10760" width="17.375" style="12" bestFit="1" customWidth="1"/>
    <col min="10761" max="10761" width="18.625" style="12" bestFit="1" customWidth="1"/>
    <col min="10762" max="11008" width="9" style="12"/>
    <col min="11009" max="11009" width="5.25" style="12" customWidth="1"/>
    <col min="11010" max="11010" width="5.625" style="12" customWidth="1"/>
    <col min="11011" max="11011" width="21" style="12" customWidth="1"/>
    <col min="11012" max="11012" width="32.125" style="12" customWidth="1"/>
    <col min="11013" max="11013" width="24.375" style="12" customWidth="1"/>
    <col min="11014" max="11014" width="8.625" style="12" customWidth="1"/>
    <col min="11015" max="11015" width="29.75" style="12" customWidth="1"/>
    <col min="11016" max="11016" width="17.375" style="12" bestFit="1" customWidth="1"/>
    <col min="11017" max="11017" width="18.625" style="12" bestFit="1" customWidth="1"/>
    <col min="11018" max="11264" width="9" style="12"/>
    <col min="11265" max="11265" width="5.25" style="12" customWidth="1"/>
    <col min="11266" max="11266" width="5.625" style="12" customWidth="1"/>
    <col min="11267" max="11267" width="21" style="12" customWidth="1"/>
    <col min="11268" max="11268" width="32.125" style="12" customWidth="1"/>
    <col min="11269" max="11269" width="24.375" style="12" customWidth="1"/>
    <col min="11270" max="11270" width="8.625" style="12" customWidth="1"/>
    <col min="11271" max="11271" width="29.75" style="12" customWidth="1"/>
    <col min="11272" max="11272" width="17.375" style="12" bestFit="1" customWidth="1"/>
    <col min="11273" max="11273" width="18.625" style="12" bestFit="1" customWidth="1"/>
    <col min="11274" max="11520" width="9" style="12"/>
    <col min="11521" max="11521" width="5.25" style="12" customWidth="1"/>
    <col min="11522" max="11522" width="5.625" style="12" customWidth="1"/>
    <col min="11523" max="11523" width="21" style="12" customWidth="1"/>
    <col min="11524" max="11524" width="32.125" style="12" customWidth="1"/>
    <col min="11525" max="11525" width="24.375" style="12" customWidth="1"/>
    <col min="11526" max="11526" width="8.625" style="12" customWidth="1"/>
    <col min="11527" max="11527" width="29.75" style="12" customWidth="1"/>
    <col min="11528" max="11528" width="17.375" style="12" bestFit="1" customWidth="1"/>
    <col min="11529" max="11529" width="18.625" style="12" bestFit="1" customWidth="1"/>
    <col min="11530" max="11776" width="9" style="12"/>
    <col min="11777" max="11777" width="5.25" style="12" customWidth="1"/>
    <col min="11778" max="11778" width="5.625" style="12" customWidth="1"/>
    <col min="11779" max="11779" width="21" style="12" customWidth="1"/>
    <col min="11780" max="11780" width="32.125" style="12" customWidth="1"/>
    <col min="11781" max="11781" width="24.375" style="12" customWidth="1"/>
    <col min="11782" max="11782" width="8.625" style="12" customWidth="1"/>
    <col min="11783" max="11783" width="29.75" style="12" customWidth="1"/>
    <col min="11784" max="11784" width="17.375" style="12" bestFit="1" customWidth="1"/>
    <col min="11785" max="11785" width="18.625" style="12" bestFit="1" customWidth="1"/>
    <col min="11786" max="12032" width="9" style="12"/>
    <col min="12033" max="12033" width="5.25" style="12" customWidth="1"/>
    <col min="12034" max="12034" width="5.625" style="12" customWidth="1"/>
    <col min="12035" max="12035" width="21" style="12" customWidth="1"/>
    <col min="12036" max="12036" width="32.125" style="12" customWidth="1"/>
    <col min="12037" max="12037" width="24.375" style="12" customWidth="1"/>
    <col min="12038" max="12038" width="8.625" style="12" customWidth="1"/>
    <col min="12039" max="12039" width="29.75" style="12" customWidth="1"/>
    <col min="12040" max="12040" width="17.375" style="12" bestFit="1" customWidth="1"/>
    <col min="12041" max="12041" width="18.625" style="12" bestFit="1" customWidth="1"/>
    <col min="12042" max="12288" width="9" style="12"/>
    <col min="12289" max="12289" width="5.25" style="12" customWidth="1"/>
    <col min="12290" max="12290" width="5.625" style="12" customWidth="1"/>
    <col min="12291" max="12291" width="21" style="12" customWidth="1"/>
    <col min="12292" max="12292" width="32.125" style="12" customWidth="1"/>
    <col min="12293" max="12293" width="24.375" style="12" customWidth="1"/>
    <col min="12294" max="12294" width="8.625" style="12" customWidth="1"/>
    <col min="12295" max="12295" width="29.75" style="12" customWidth="1"/>
    <col min="12296" max="12296" width="17.375" style="12" bestFit="1" customWidth="1"/>
    <col min="12297" max="12297" width="18.625" style="12" bestFit="1" customWidth="1"/>
    <col min="12298" max="12544" width="9" style="12"/>
    <col min="12545" max="12545" width="5.25" style="12" customWidth="1"/>
    <col min="12546" max="12546" width="5.625" style="12" customWidth="1"/>
    <col min="12547" max="12547" width="21" style="12" customWidth="1"/>
    <col min="12548" max="12548" width="32.125" style="12" customWidth="1"/>
    <col min="12549" max="12549" width="24.375" style="12" customWidth="1"/>
    <col min="12550" max="12550" width="8.625" style="12" customWidth="1"/>
    <col min="12551" max="12551" width="29.75" style="12" customWidth="1"/>
    <col min="12552" max="12552" width="17.375" style="12" bestFit="1" customWidth="1"/>
    <col min="12553" max="12553" width="18.625" style="12" bestFit="1" customWidth="1"/>
    <col min="12554" max="12800" width="9" style="12"/>
    <col min="12801" max="12801" width="5.25" style="12" customWidth="1"/>
    <col min="12802" max="12802" width="5.625" style="12" customWidth="1"/>
    <col min="12803" max="12803" width="21" style="12" customWidth="1"/>
    <col min="12804" max="12804" width="32.125" style="12" customWidth="1"/>
    <col min="12805" max="12805" width="24.375" style="12" customWidth="1"/>
    <col min="12806" max="12806" width="8.625" style="12" customWidth="1"/>
    <col min="12807" max="12807" width="29.75" style="12" customWidth="1"/>
    <col min="12808" max="12808" width="17.375" style="12" bestFit="1" customWidth="1"/>
    <col min="12809" max="12809" width="18.625" style="12" bestFit="1" customWidth="1"/>
    <col min="12810" max="13056" width="9" style="12"/>
    <col min="13057" max="13057" width="5.25" style="12" customWidth="1"/>
    <col min="13058" max="13058" width="5.625" style="12" customWidth="1"/>
    <col min="13059" max="13059" width="21" style="12" customWidth="1"/>
    <col min="13060" max="13060" width="32.125" style="12" customWidth="1"/>
    <col min="13061" max="13061" width="24.375" style="12" customWidth="1"/>
    <col min="13062" max="13062" width="8.625" style="12" customWidth="1"/>
    <col min="13063" max="13063" width="29.75" style="12" customWidth="1"/>
    <col min="13064" max="13064" width="17.375" style="12" bestFit="1" customWidth="1"/>
    <col min="13065" max="13065" width="18.625" style="12" bestFit="1" customWidth="1"/>
    <col min="13066" max="13312" width="9" style="12"/>
    <col min="13313" max="13313" width="5.25" style="12" customWidth="1"/>
    <col min="13314" max="13314" width="5.625" style="12" customWidth="1"/>
    <col min="13315" max="13315" width="21" style="12" customWidth="1"/>
    <col min="13316" max="13316" width="32.125" style="12" customWidth="1"/>
    <col min="13317" max="13317" width="24.375" style="12" customWidth="1"/>
    <col min="13318" max="13318" width="8.625" style="12" customWidth="1"/>
    <col min="13319" max="13319" width="29.75" style="12" customWidth="1"/>
    <col min="13320" max="13320" width="17.375" style="12" bestFit="1" customWidth="1"/>
    <col min="13321" max="13321" width="18.625" style="12" bestFit="1" customWidth="1"/>
    <col min="13322" max="13568" width="9" style="12"/>
    <col min="13569" max="13569" width="5.25" style="12" customWidth="1"/>
    <col min="13570" max="13570" width="5.625" style="12" customWidth="1"/>
    <col min="13571" max="13571" width="21" style="12" customWidth="1"/>
    <col min="13572" max="13572" width="32.125" style="12" customWidth="1"/>
    <col min="13573" max="13573" width="24.375" style="12" customWidth="1"/>
    <col min="13574" max="13574" width="8.625" style="12" customWidth="1"/>
    <col min="13575" max="13575" width="29.75" style="12" customWidth="1"/>
    <col min="13576" max="13576" width="17.375" style="12" bestFit="1" customWidth="1"/>
    <col min="13577" max="13577" width="18.625" style="12" bestFit="1" customWidth="1"/>
    <col min="13578" max="13824" width="9" style="12"/>
    <col min="13825" max="13825" width="5.25" style="12" customWidth="1"/>
    <col min="13826" max="13826" width="5.625" style="12" customWidth="1"/>
    <col min="13827" max="13827" width="21" style="12" customWidth="1"/>
    <col min="13828" max="13828" width="32.125" style="12" customWidth="1"/>
    <col min="13829" max="13829" width="24.375" style="12" customWidth="1"/>
    <col min="13830" max="13830" width="8.625" style="12" customWidth="1"/>
    <col min="13831" max="13831" width="29.75" style="12" customWidth="1"/>
    <col min="13832" max="13832" width="17.375" style="12" bestFit="1" customWidth="1"/>
    <col min="13833" max="13833" width="18.625" style="12" bestFit="1" customWidth="1"/>
    <col min="13834" max="14080" width="9" style="12"/>
    <col min="14081" max="14081" width="5.25" style="12" customWidth="1"/>
    <col min="14082" max="14082" width="5.625" style="12" customWidth="1"/>
    <col min="14083" max="14083" width="21" style="12" customWidth="1"/>
    <col min="14084" max="14084" width="32.125" style="12" customWidth="1"/>
    <col min="14085" max="14085" width="24.375" style="12" customWidth="1"/>
    <col min="14086" max="14086" width="8.625" style="12" customWidth="1"/>
    <col min="14087" max="14087" width="29.75" style="12" customWidth="1"/>
    <col min="14088" max="14088" width="17.375" style="12" bestFit="1" customWidth="1"/>
    <col min="14089" max="14089" width="18.625" style="12" bestFit="1" customWidth="1"/>
    <col min="14090" max="14336" width="9" style="12"/>
    <col min="14337" max="14337" width="5.25" style="12" customWidth="1"/>
    <col min="14338" max="14338" width="5.625" style="12" customWidth="1"/>
    <col min="14339" max="14339" width="21" style="12" customWidth="1"/>
    <col min="14340" max="14340" width="32.125" style="12" customWidth="1"/>
    <col min="14341" max="14341" width="24.375" style="12" customWidth="1"/>
    <col min="14342" max="14342" width="8.625" style="12" customWidth="1"/>
    <col min="14343" max="14343" width="29.75" style="12" customWidth="1"/>
    <col min="14344" max="14344" width="17.375" style="12" bestFit="1" customWidth="1"/>
    <col min="14345" max="14345" width="18.625" style="12" bestFit="1" customWidth="1"/>
    <col min="14346" max="14592" width="9" style="12"/>
    <col min="14593" max="14593" width="5.25" style="12" customWidth="1"/>
    <col min="14594" max="14594" width="5.625" style="12" customWidth="1"/>
    <col min="14595" max="14595" width="21" style="12" customWidth="1"/>
    <col min="14596" max="14596" width="32.125" style="12" customWidth="1"/>
    <col min="14597" max="14597" width="24.375" style="12" customWidth="1"/>
    <col min="14598" max="14598" width="8.625" style="12" customWidth="1"/>
    <col min="14599" max="14599" width="29.75" style="12" customWidth="1"/>
    <col min="14600" max="14600" width="17.375" style="12" bestFit="1" customWidth="1"/>
    <col min="14601" max="14601" width="18.625" style="12" bestFit="1" customWidth="1"/>
    <col min="14602" max="14848" width="9" style="12"/>
    <col min="14849" max="14849" width="5.25" style="12" customWidth="1"/>
    <col min="14850" max="14850" width="5.625" style="12" customWidth="1"/>
    <col min="14851" max="14851" width="21" style="12" customWidth="1"/>
    <col min="14852" max="14852" width="32.125" style="12" customWidth="1"/>
    <col min="14853" max="14853" width="24.375" style="12" customWidth="1"/>
    <col min="14854" max="14854" width="8.625" style="12" customWidth="1"/>
    <col min="14855" max="14855" width="29.75" style="12" customWidth="1"/>
    <col min="14856" max="14856" width="17.375" style="12" bestFit="1" customWidth="1"/>
    <col min="14857" max="14857" width="18.625" style="12" bestFit="1" customWidth="1"/>
    <col min="14858" max="15104" width="9" style="12"/>
    <col min="15105" max="15105" width="5.25" style="12" customWidth="1"/>
    <col min="15106" max="15106" width="5.625" style="12" customWidth="1"/>
    <col min="15107" max="15107" width="21" style="12" customWidth="1"/>
    <col min="15108" max="15108" width="32.125" style="12" customWidth="1"/>
    <col min="15109" max="15109" width="24.375" style="12" customWidth="1"/>
    <col min="15110" max="15110" width="8.625" style="12" customWidth="1"/>
    <col min="15111" max="15111" width="29.75" style="12" customWidth="1"/>
    <col min="15112" max="15112" width="17.375" style="12" bestFit="1" customWidth="1"/>
    <col min="15113" max="15113" width="18.625" style="12" bestFit="1" customWidth="1"/>
    <col min="15114" max="15360" width="9" style="12"/>
    <col min="15361" max="15361" width="5.25" style="12" customWidth="1"/>
    <col min="15362" max="15362" width="5.625" style="12" customWidth="1"/>
    <col min="15363" max="15363" width="21" style="12" customWidth="1"/>
    <col min="15364" max="15364" width="32.125" style="12" customWidth="1"/>
    <col min="15365" max="15365" width="24.375" style="12" customWidth="1"/>
    <col min="15366" max="15366" width="8.625" style="12" customWidth="1"/>
    <col min="15367" max="15367" width="29.75" style="12" customWidth="1"/>
    <col min="15368" max="15368" width="17.375" style="12" bestFit="1" customWidth="1"/>
    <col min="15369" max="15369" width="18.625" style="12" bestFit="1" customWidth="1"/>
    <col min="15370" max="15616" width="9" style="12"/>
    <col min="15617" max="15617" width="5.25" style="12" customWidth="1"/>
    <col min="15618" max="15618" width="5.625" style="12" customWidth="1"/>
    <col min="15619" max="15619" width="21" style="12" customWidth="1"/>
    <col min="15620" max="15620" width="32.125" style="12" customWidth="1"/>
    <col min="15621" max="15621" width="24.375" style="12" customWidth="1"/>
    <col min="15622" max="15622" width="8.625" style="12" customWidth="1"/>
    <col min="15623" max="15623" width="29.75" style="12" customWidth="1"/>
    <col min="15624" max="15624" width="17.375" style="12" bestFit="1" customWidth="1"/>
    <col min="15625" max="15625" width="18.625" style="12" bestFit="1" customWidth="1"/>
    <col min="15626" max="15872" width="9" style="12"/>
    <col min="15873" max="15873" width="5.25" style="12" customWidth="1"/>
    <col min="15874" max="15874" width="5.625" style="12" customWidth="1"/>
    <col min="15875" max="15875" width="21" style="12" customWidth="1"/>
    <col min="15876" max="15876" width="32.125" style="12" customWidth="1"/>
    <col min="15877" max="15877" width="24.375" style="12" customWidth="1"/>
    <col min="15878" max="15878" width="8.625" style="12" customWidth="1"/>
    <col min="15879" max="15879" width="29.75" style="12" customWidth="1"/>
    <col min="15880" max="15880" width="17.375" style="12" bestFit="1" customWidth="1"/>
    <col min="15881" max="15881" width="18.625" style="12" bestFit="1" customWidth="1"/>
    <col min="15882" max="16128" width="9" style="12"/>
    <col min="16129" max="16129" width="5.25" style="12" customWidth="1"/>
    <col min="16130" max="16130" width="5.625" style="12" customWidth="1"/>
    <col min="16131" max="16131" width="21" style="12" customWidth="1"/>
    <col min="16132" max="16132" width="32.125" style="12" customWidth="1"/>
    <col min="16133" max="16133" width="24.375" style="12" customWidth="1"/>
    <col min="16134" max="16134" width="8.625" style="12" customWidth="1"/>
    <col min="16135" max="16135" width="29.75" style="12" customWidth="1"/>
    <col min="16136" max="16136" width="17.375" style="12" bestFit="1" customWidth="1"/>
    <col min="16137" max="16137" width="18.625" style="12" bestFit="1" customWidth="1"/>
    <col min="16138" max="16384" width="9" style="12"/>
  </cols>
  <sheetData>
    <row r="1" spans="1:7" ht="19.5" customHeight="1" x14ac:dyDescent="0.15">
      <c r="A1" s="80" t="s">
        <v>60</v>
      </c>
      <c r="B1" s="80"/>
      <c r="C1" s="80"/>
      <c r="D1" s="80"/>
      <c r="E1" s="80"/>
      <c r="F1" s="80"/>
      <c r="G1" s="80"/>
    </row>
    <row r="2" spans="1:7" s="17" customFormat="1" ht="15.75" customHeight="1" x14ac:dyDescent="0.15">
      <c r="A2" s="76"/>
      <c r="B2" s="13"/>
      <c r="C2" s="75"/>
      <c r="D2" s="75"/>
      <c r="E2" s="14" t="s">
        <v>61</v>
      </c>
      <c r="F2" s="15" t="str">
        <f>NUMBERSTRING(D29,1)&amp;"원정"</f>
        <v>영원정</v>
      </c>
      <c r="G2" s="16"/>
    </row>
    <row r="3" spans="1:7" ht="3" customHeight="1" x14ac:dyDescent="0.4">
      <c r="A3" s="18"/>
      <c r="B3" s="18"/>
      <c r="C3" s="18"/>
      <c r="D3" s="18"/>
      <c r="E3" s="18"/>
      <c r="F3" s="18"/>
      <c r="G3" s="18"/>
    </row>
    <row r="4" spans="1:7" ht="17.100000000000001" customHeight="1" x14ac:dyDescent="0.15">
      <c r="A4" s="81" t="s">
        <v>62</v>
      </c>
      <c r="B4" s="82"/>
      <c r="C4" s="83"/>
      <c r="D4" s="19" t="s">
        <v>63</v>
      </c>
      <c r="E4" s="84" t="s">
        <v>64</v>
      </c>
      <c r="F4" s="85"/>
      <c r="G4" s="20" t="s">
        <v>65</v>
      </c>
    </row>
    <row r="5" spans="1:7" ht="17.100000000000001" customHeight="1" x14ac:dyDescent="0.15">
      <c r="A5" s="86" t="s">
        <v>66</v>
      </c>
      <c r="B5" s="89" t="s">
        <v>67</v>
      </c>
      <c r="C5" s="21" t="s">
        <v>68</v>
      </c>
      <c r="D5" s="22"/>
      <c r="E5" s="92"/>
      <c r="F5" s="93"/>
      <c r="G5" s="23"/>
    </row>
    <row r="6" spans="1:7" ht="17.100000000000001" customHeight="1" x14ac:dyDescent="0.15">
      <c r="A6" s="87"/>
      <c r="B6" s="90"/>
      <c r="C6" s="24" t="s">
        <v>69</v>
      </c>
      <c r="D6" s="25"/>
      <c r="E6" s="94"/>
      <c r="F6" s="95"/>
      <c r="G6" s="26"/>
    </row>
    <row r="7" spans="1:7" ht="17.100000000000001" customHeight="1" x14ac:dyDescent="0.15">
      <c r="A7" s="87"/>
      <c r="B7" s="90"/>
      <c r="C7" s="27" t="s">
        <v>70</v>
      </c>
      <c r="D7" s="25"/>
      <c r="E7" s="94"/>
      <c r="F7" s="95"/>
      <c r="G7" s="26"/>
    </row>
    <row r="8" spans="1:7" ht="17.100000000000001" customHeight="1" x14ac:dyDescent="0.15">
      <c r="A8" s="87"/>
      <c r="B8" s="91"/>
      <c r="C8" s="28" t="s">
        <v>71</v>
      </c>
      <c r="D8" s="29"/>
      <c r="E8" s="96"/>
      <c r="F8" s="97"/>
      <c r="G8" s="30"/>
    </row>
    <row r="9" spans="1:7" ht="17.100000000000001" customHeight="1" x14ac:dyDescent="0.15">
      <c r="A9" s="87"/>
      <c r="B9" s="89" t="s">
        <v>72</v>
      </c>
      <c r="C9" s="21" t="s">
        <v>73</v>
      </c>
      <c r="D9" s="31"/>
      <c r="E9" s="32"/>
      <c r="F9" s="33"/>
      <c r="G9" s="23"/>
    </row>
    <row r="10" spans="1:7" ht="17.100000000000001" customHeight="1" x14ac:dyDescent="0.15">
      <c r="A10" s="87"/>
      <c r="B10" s="90"/>
      <c r="C10" s="24" t="s">
        <v>74</v>
      </c>
      <c r="D10" s="34"/>
      <c r="E10" s="35"/>
      <c r="F10" s="36"/>
      <c r="G10" s="26"/>
    </row>
    <row r="11" spans="1:7" ht="17.100000000000001" customHeight="1" x14ac:dyDescent="0.15">
      <c r="A11" s="87"/>
      <c r="B11" s="91"/>
      <c r="C11" s="28" t="s">
        <v>75</v>
      </c>
      <c r="D11" s="37"/>
      <c r="E11" s="38"/>
      <c r="F11" s="39"/>
      <c r="G11" s="30"/>
    </row>
    <row r="12" spans="1:7" ht="17.100000000000001" customHeight="1" x14ac:dyDescent="0.15">
      <c r="A12" s="87"/>
      <c r="B12" s="89" t="s">
        <v>76</v>
      </c>
      <c r="C12" s="21" t="s">
        <v>77</v>
      </c>
      <c r="D12" s="31">
        <f>공종별집계표!L5</f>
        <v>0</v>
      </c>
      <c r="E12" s="32"/>
      <c r="F12" s="33"/>
      <c r="G12" s="23"/>
    </row>
    <row r="13" spans="1:7" ht="17.100000000000001" customHeight="1" x14ac:dyDescent="0.15">
      <c r="A13" s="87"/>
      <c r="B13" s="90"/>
      <c r="C13" s="24" t="s">
        <v>78</v>
      </c>
      <c r="D13" s="34"/>
      <c r="E13" s="40"/>
      <c r="F13" s="36"/>
      <c r="G13" s="26"/>
    </row>
    <row r="14" spans="1:7" ht="17.100000000000001" customHeight="1" x14ac:dyDescent="0.15">
      <c r="A14" s="87"/>
      <c r="B14" s="90"/>
      <c r="C14" s="24" t="s">
        <v>79</v>
      </c>
      <c r="D14" s="34"/>
      <c r="E14" s="40"/>
      <c r="F14" s="41"/>
      <c r="G14" s="26"/>
    </row>
    <row r="15" spans="1:7" ht="17.100000000000001" customHeight="1" x14ac:dyDescent="0.15">
      <c r="A15" s="87"/>
      <c r="B15" s="90"/>
      <c r="C15" s="24" t="s">
        <v>80</v>
      </c>
      <c r="D15" s="34"/>
      <c r="E15" s="40"/>
      <c r="F15" s="41"/>
      <c r="G15" s="26"/>
    </row>
    <row r="16" spans="1:7" ht="17.100000000000001" customHeight="1" x14ac:dyDescent="0.15">
      <c r="A16" s="87"/>
      <c r="B16" s="90"/>
      <c r="C16" s="24" t="s">
        <v>81</v>
      </c>
      <c r="D16" s="34"/>
      <c r="E16" s="40"/>
      <c r="F16" s="41"/>
      <c r="G16" s="26"/>
    </row>
    <row r="17" spans="1:9" ht="17.100000000000001" customHeight="1" x14ac:dyDescent="0.15">
      <c r="A17" s="87"/>
      <c r="B17" s="90"/>
      <c r="C17" s="27" t="s">
        <v>82</v>
      </c>
      <c r="D17" s="34"/>
      <c r="E17" s="40"/>
      <c r="F17" s="41"/>
      <c r="G17" s="26"/>
    </row>
    <row r="18" spans="1:9" ht="17.100000000000001" customHeight="1" x14ac:dyDescent="0.15">
      <c r="A18" s="87"/>
      <c r="B18" s="90"/>
      <c r="C18" s="24" t="s">
        <v>83</v>
      </c>
      <c r="D18" s="34"/>
      <c r="E18" s="42"/>
      <c r="F18" s="41"/>
      <c r="G18" s="43"/>
      <c r="H18" s="44"/>
      <c r="I18" s="45"/>
    </row>
    <row r="19" spans="1:9" ht="17.100000000000001" customHeight="1" x14ac:dyDescent="0.15">
      <c r="A19" s="87"/>
      <c r="B19" s="90"/>
      <c r="C19" s="24" t="s">
        <v>84</v>
      </c>
      <c r="D19" s="34"/>
      <c r="E19" s="42"/>
      <c r="F19" s="36"/>
      <c r="G19" s="46"/>
      <c r="H19" s="45"/>
      <c r="I19" s="45"/>
    </row>
    <row r="20" spans="1:9" ht="17.100000000000001" customHeight="1" x14ac:dyDescent="0.15">
      <c r="A20" s="87"/>
      <c r="B20" s="90"/>
      <c r="C20" s="27" t="s">
        <v>85</v>
      </c>
      <c r="D20" s="34"/>
      <c r="E20" s="42"/>
      <c r="F20" s="36"/>
      <c r="G20" s="47"/>
    </row>
    <row r="21" spans="1:9" ht="17.100000000000001" customHeight="1" x14ac:dyDescent="0.15">
      <c r="A21" s="87"/>
      <c r="B21" s="90"/>
      <c r="C21" s="27" t="s">
        <v>86</v>
      </c>
      <c r="D21" s="34"/>
      <c r="E21" s="42"/>
      <c r="F21" s="48"/>
      <c r="G21" s="47"/>
    </row>
    <row r="22" spans="1:9" ht="17.100000000000001" customHeight="1" x14ac:dyDescent="0.15">
      <c r="A22" s="88"/>
      <c r="B22" s="91"/>
      <c r="C22" s="49" t="s">
        <v>87</v>
      </c>
      <c r="D22" s="37">
        <f>SUM(D12:D21)</f>
        <v>0</v>
      </c>
      <c r="E22" s="50"/>
      <c r="F22" s="51"/>
      <c r="G22" s="30"/>
    </row>
    <row r="23" spans="1:9" ht="24.75" customHeight="1" x14ac:dyDescent="0.15">
      <c r="A23" s="98" t="s">
        <v>88</v>
      </c>
      <c r="B23" s="99"/>
      <c r="C23" s="100"/>
      <c r="D23" s="29">
        <f>SUM(D22,D11,D8)</f>
        <v>0</v>
      </c>
      <c r="E23" s="52"/>
      <c r="F23" s="53"/>
      <c r="G23" s="30"/>
    </row>
    <row r="24" spans="1:9" ht="26.25" customHeight="1" x14ac:dyDescent="0.15">
      <c r="A24" s="54" t="s">
        <v>89</v>
      </c>
      <c r="B24" s="55"/>
      <c r="C24" s="55"/>
      <c r="D24" s="56"/>
      <c r="E24" s="57"/>
      <c r="F24" s="58"/>
      <c r="G24" s="30"/>
    </row>
    <row r="25" spans="1:9" ht="25.5" customHeight="1" x14ac:dyDescent="0.15">
      <c r="A25" s="98" t="s">
        <v>90</v>
      </c>
      <c r="B25" s="99"/>
      <c r="C25" s="100"/>
      <c r="D25" s="56"/>
      <c r="E25" s="59"/>
      <c r="F25" s="58"/>
      <c r="G25" s="60"/>
    </row>
    <row r="26" spans="1:9" ht="24.75" customHeight="1" x14ac:dyDescent="0.15">
      <c r="A26" s="98" t="s">
        <v>91</v>
      </c>
      <c r="B26" s="99"/>
      <c r="C26" s="100"/>
      <c r="D26" s="29">
        <f>SUM(D23:D25)</f>
        <v>0</v>
      </c>
      <c r="E26" s="57"/>
      <c r="F26" s="61"/>
      <c r="G26" s="30"/>
      <c r="H26" s="62"/>
    </row>
    <row r="27" spans="1:9" ht="25.5" customHeight="1" x14ac:dyDescent="0.15">
      <c r="A27" s="98" t="s">
        <v>92</v>
      </c>
      <c r="B27" s="99"/>
      <c r="C27" s="100"/>
      <c r="D27" s="29">
        <f>INT(D26*F27)</f>
        <v>0</v>
      </c>
      <c r="E27" s="63" t="s">
        <v>93</v>
      </c>
      <c r="F27" s="64">
        <v>0.1</v>
      </c>
      <c r="G27" s="30"/>
      <c r="H27" s="62"/>
    </row>
    <row r="28" spans="1:9" ht="26.25" customHeight="1" x14ac:dyDescent="0.15">
      <c r="A28" s="98" t="s">
        <v>94</v>
      </c>
      <c r="B28" s="99"/>
      <c r="C28" s="100"/>
      <c r="D28" s="65">
        <f>SUM(D26:D27)</f>
        <v>0</v>
      </c>
      <c r="E28" s="63"/>
      <c r="F28" s="66"/>
      <c r="G28" s="67"/>
    </row>
    <row r="29" spans="1:9" ht="30.75" customHeight="1" x14ac:dyDescent="0.15">
      <c r="A29" s="78" t="s">
        <v>95</v>
      </c>
      <c r="B29" s="79"/>
      <c r="C29" s="79"/>
      <c r="D29" s="68">
        <f>SUM(D28:D28)</f>
        <v>0</v>
      </c>
      <c r="E29" s="69"/>
      <c r="F29" s="70"/>
      <c r="G29" s="71"/>
    </row>
    <row r="30" spans="1:9" ht="18" customHeight="1" x14ac:dyDescent="0.15">
      <c r="A30" s="72"/>
      <c r="B30" s="72"/>
      <c r="C30" s="72"/>
      <c r="D30" s="73"/>
      <c r="E30" s="73"/>
      <c r="F30" s="73"/>
      <c r="G30" s="72"/>
    </row>
    <row r="34" spans="4:4" x14ac:dyDescent="0.15">
      <c r="D34" s="74"/>
    </row>
  </sheetData>
  <mergeCells count="14">
    <mergeCell ref="A29:C29"/>
    <mergeCell ref="A1:G1"/>
    <mergeCell ref="A4:C4"/>
    <mergeCell ref="E4:F4"/>
    <mergeCell ref="A5:A22"/>
    <mergeCell ref="B5:B8"/>
    <mergeCell ref="E5:F8"/>
    <mergeCell ref="B9:B11"/>
    <mergeCell ref="B12:B22"/>
    <mergeCell ref="A23:C23"/>
    <mergeCell ref="A25:C25"/>
    <mergeCell ref="A26:C26"/>
    <mergeCell ref="A27:C27"/>
    <mergeCell ref="A28:C28"/>
  </mergeCells>
  <phoneticPr fontId="1" type="noConversion"/>
  <pageMargins left="0.74803149606299213" right="0.74803149606299213" top="0.74803149606299213" bottom="0.47244094488188981" header="0.51181102362204722" footer="0.51181102362204722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5"/>
  <sheetViews>
    <sheetView zoomScaleNormal="100" workbookViewId="0">
      <selection activeCell="A6" sqref="A6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20" ht="30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20" ht="30" customHeight="1" x14ac:dyDescent="0.3">
      <c r="A3" s="102" t="s">
        <v>1</v>
      </c>
      <c r="B3" s="102" t="s">
        <v>2</v>
      </c>
      <c r="C3" s="102" t="s">
        <v>3</v>
      </c>
      <c r="D3" s="102" t="s">
        <v>4</v>
      </c>
      <c r="E3" s="102" t="s">
        <v>5</v>
      </c>
      <c r="F3" s="102"/>
      <c r="G3" s="102" t="s">
        <v>8</v>
      </c>
      <c r="H3" s="102"/>
      <c r="I3" s="102" t="s">
        <v>9</v>
      </c>
      <c r="J3" s="102"/>
      <c r="K3" s="102" t="s">
        <v>10</v>
      </c>
      <c r="L3" s="102"/>
      <c r="M3" s="102" t="s">
        <v>11</v>
      </c>
      <c r="N3" s="101" t="s">
        <v>12</v>
      </c>
      <c r="O3" s="101" t="s">
        <v>13</v>
      </c>
      <c r="P3" s="101" t="s">
        <v>14</v>
      </c>
      <c r="Q3" s="101" t="s">
        <v>15</v>
      </c>
      <c r="R3" s="101" t="s">
        <v>16</v>
      </c>
      <c r="S3" s="101" t="s">
        <v>17</v>
      </c>
      <c r="T3" s="101" t="s">
        <v>18</v>
      </c>
    </row>
    <row r="4" spans="1:20" ht="30" customHeight="1" x14ac:dyDescent="0.3">
      <c r="A4" s="103"/>
      <c r="B4" s="103"/>
      <c r="C4" s="103"/>
      <c r="D4" s="103"/>
      <c r="E4" s="6" t="s">
        <v>6</v>
      </c>
      <c r="F4" s="6" t="s">
        <v>7</v>
      </c>
      <c r="G4" s="6" t="s">
        <v>6</v>
      </c>
      <c r="H4" s="6" t="s">
        <v>7</v>
      </c>
      <c r="I4" s="6" t="s">
        <v>6</v>
      </c>
      <c r="J4" s="6" t="s">
        <v>7</v>
      </c>
      <c r="K4" s="6" t="s">
        <v>6</v>
      </c>
      <c r="L4" s="6" t="s">
        <v>7</v>
      </c>
      <c r="M4" s="103"/>
      <c r="N4" s="101"/>
      <c r="O4" s="101"/>
      <c r="P4" s="101"/>
      <c r="Q4" s="101"/>
      <c r="R4" s="101"/>
      <c r="S4" s="101"/>
      <c r="T4" s="101"/>
    </row>
    <row r="5" spans="1:20" ht="30" customHeight="1" x14ac:dyDescent="0.3">
      <c r="A5" s="7" t="s">
        <v>102</v>
      </c>
      <c r="B5" s="7" t="s">
        <v>50</v>
      </c>
      <c r="C5" s="7" t="s">
        <v>50</v>
      </c>
      <c r="D5" s="8">
        <v>1</v>
      </c>
      <c r="E5" s="9">
        <f>F6</f>
        <v>0</v>
      </c>
      <c r="F5" s="9">
        <f>E5*D5</f>
        <v>0</v>
      </c>
      <c r="G5" s="9">
        <f>H6</f>
        <v>0</v>
      </c>
      <c r="H5" s="9">
        <f>G5*D5</f>
        <v>0</v>
      </c>
      <c r="I5" s="9">
        <f>J6</f>
        <v>0</v>
      </c>
      <c r="J5" s="9">
        <f>I5*D5</f>
        <v>0</v>
      </c>
      <c r="K5" s="9">
        <f t="shared" ref="K5:L6" si="0">E5+G5+I5</f>
        <v>0</v>
      </c>
      <c r="L5" s="9">
        <f t="shared" si="0"/>
        <v>0</v>
      </c>
      <c r="M5" s="7" t="s">
        <v>50</v>
      </c>
      <c r="N5" s="1" t="s">
        <v>51</v>
      </c>
      <c r="O5" s="1" t="s">
        <v>50</v>
      </c>
      <c r="P5" s="1" t="s">
        <v>50</v>
      </c>
      <c r="Q5" s="1" t="s">
        <v>50</v>
      </c>
      <c r="R5" s="2">
        <v>1</v>
      </c>
      <c r="S5" s="1" t="s">
        <v>50</v>
      </c>
      <c r="T5" s="5"/>
    </row>
    <row r="6" spans="1:20" ht="30" customHeight="1" x14ac:dyDescent="0.3">
      <c r="A6" s="7" t="s">
        <v>98</v>
      </c>
      <c r="B6" s="7" t="s">
        <v>50</v>
      </c>
      <c r="C6" s="7" t="s">
        <v>50</v>
      </c>
      <c r="D6" s="8">
        <v>1</v>
      </c>
      <c r="E6" s="9">
        <f>공종별내역서!F26</f>
        <v>0</v>
      </c>
      <c r="F6" s="9">
        <f>E6*D6</f>
        <v>0</v>
      </c>
      <c r="G6" s="9">
        <f>공종별내역서!H26</f>
        <v>0</v>
      </c>
      <c r="H6" s="9">
        <f>G6*D6</f>
        <v>0</v>
      </c>
      <c r="I6" s="9">
        <f>공종별내역서!J26</f>
        <v>0</v>
      </c>
      <c r="J6" s="9">
        <f>I6*D6</f>
        <v>0</v>
      </c>
      <c r="K6" s="9">
        <f t="shared" si="0"/>
        <v>0</v>
      </c>
      <c r="L6" s="9">
        <f t="shared" si="0"/>
        <v>0</v>
      </c>
      <c r="M6" s="7" t="s">
        <v>50</v>
      </c>
      <c r="N6" s="1" t="s">
        <v>52</v>
      </c>
      <c r="O6" s="1" t="s">
        <v>50</v>
      </c>
      <c r="P6" s="1" t="s">
        <v>51</v>
      </c>
      <c r="Q6" s="1" t="s">
        <v>50</v>
      </c>
      <c r="R6" s="2">
        <v>3</v>
      </c>
      <c r="S6" s="1" t="s">
        <v>50</v>
      </c>
      <c r="T6" s="5"/>
    </row>
    <row r="7" spans="1:20" ht="30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T7" s="4"/>
    </row>
    <row r="8" spans="1:20" ht="30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T8" s="4"/>
    </row>
    <row r="9" spans="1:20" ht="30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T9" s="4"/>
    </row>
    <row r="10" spans="1:20" ht="30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T10" s="4"/>
    </row>
    <row r="11" spans="1:20" ht="30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T11" s="4"/>
    </row>
    <row r="12" spans="1:20" ht="30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T12" s="4"/>
    </row>
    <row r="13" spans="1:20" ht="30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T13" s="4"/>
    </row>
    <row r="14" spans="1:20" ht="30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T14" s="4"/>
    </row>
    <row r="15" spans="1:20" ht="30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T15" s="4"/>
    </row>
    <row r="16" spans="1:20" ht="30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T16" s="4"/>
    </row>
    <row r="17" spans="1:20" ht="30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T17" s="4"/>
    </row>
    <row r="18" spans="1:20" ht="30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T18" s="4"/>
    </row>
    <row r="19" spans="1:20" ht="30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T19" s="4"/>
    </row>
    <row r="20" spans="1:20" ht="30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T20" s="4"/>
    </row>
    <row r="21" spans="1:20" ht="30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T21" s="4"/>
    </row>
    <row r="22" spans="1:20" ht="30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T22" s="4"/>
    </row>
    <row r="23" spans="1:20" ht="30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T23" s="4"/>
    </row>
    <row r="24" spans="1:20" ht="30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T24" s="4"/>
    </row>
    <row r="25" spans="1:20" ht="30" customHeight="1" x14ac:dyDescent="0.3">
      <c r="A25" s="7" t="s">
        <v>58</v>
      </c>
      <c r="B25" s="8"/>
      <c r="C25" s="8"/>
      <c r="D25" s="8"/>
      <c r="E25" s="8"/>
      <c r="F25" s="9">
        <f>F5</f>
        <v>0</v>
      </c>
      <c r="G25" s="8"/>
      <c r="H25" s="9">
        <f>H5</f>
        <v>0</v>
      </c>
      <c r="I25" s="8"/>
      <c r="J25" s="9">
        <f>J5</f>
        <v>0</v>
      </c>
      <c r="K25" s="8"/>
      <c r="L25" s="9">
        <f>L5</f>
        <v>0</v>
      </c>
      <c r="M25" s="8"/>
      <c r="T25" s="4"/>
    </row>
  </sheetData>
  <mergeCells count="18">
    <mergeCell ref="A1:M1"/>
    <mergeCell ref="A2:M2"/>
    <mergeCell ref="A3:A4"/>
    <mergeCell ref="B3:B4"/>
    <mergeCell ref="C3:C4"/>
    <mergeCell ref="D3:D4"/>
    <mergeCell ref="E3:F3"/>
    <mergeCell ref="G3:H3"/>
    <mergeCell ref="I3:J3"/>
    <mergeCell ref="K3:L3"/>
    <mergeCell ref="S3:S4"/>
    <mergeCell ref="T3:T4"/>
    <mergeCell ref="M3:M4"/>
    <mergeCell ref="N3:N4"/>
    <mergeCell ref="O3:O4"/>
    <mergeCell ref="P3:P4"/>
    <mergeCell ref="Q3:Q4"/>
    <mergeCell ref="R3:R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26"/>
  <sheetViews>
    <sheetView topLeftCell="A13" zoomScaleNormal="100" workbookViewId="0">
      <selection activeCell="H11" sqref="H11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48" ht="30" customHeight="1" x14ac:dyDescent="0.3">
      <c r="A2" s="102" t="s">
        <v>1</v>
      </c>
      <c r="B2" s="102" t="s">
        <v>2</v>
      </c>
      <c r="C2" s="102" t="s">
        <v>3</v>
      </c>
      <c r="D2" s="102" t="s">
        <v>4</v>
      </c>
      <c r="E2" s="102" t="s">
        <v>5</v>
      </c>
      <c r="F2" s="102"/>
      <c r="G2" s="102" t="s">
        <v>8</v>
      </c>
      <c r="H2" s="102"/>
      <c r="I2" s="102" t="s">
        <v>9</v>
      </c>
      <c r="J2" s="102"/>
      <c r="K2" s="102" t="s">
        <v>10</v>
      </c>
      <c r="L2" s="102"/>
      <c r="M2" s="102" t="s">
        <v>11</v>
      </c>
      <c r="N2" s="101" t="s">
        <v>19</v>
      </c>
      <c r="O2" s="101" t="s">
        <v>13</v>
      </c>
      <c r="P2" s="101" t="s">
        <v>20</v>
      </c>
      <c r="Q2" s="101" t="s">
        <v>12</v>
      </c>
      <c r="R2" s="101" t="s">
        <v>21</v>
      </c>
      <c r="S2" s="101" t="s">
        <v>22</v>
      </c>
      <c r="T2" s="101" t="s">
        <v>23</v>
      </c>
      <c r="U2" s="101" t="s">
        <v>24</v>
      </c>
      <c r="V2" s="101" t="s">
        <v>25</v>
      </c>
      <c r="W2" s="101" t="s">
        <v>26</v>
      </c>
      <c r="X2" s="101" t="s">
        <v>27</v>
      </c>
      <c r="Y2" s="101" t="s">
        <v>28</v>
      </c>
      <c r="Z2" s="101" t="s">
        <v>29</v>
      </c>
      <c r="AA2" s="101" t="s">
        <v>30</v>
      </c>
      <c r="AB2" s="101" t="s">
        <v>31</v>
      </c>
      <c r="AC2" s="101" t="s">
        <v>32</v>
      </c>
      <c r="AD2" s="101" t="s">
        <v>33</v>
      </c>
      <c r="AE2" s="101" t="s">
        <v>34</v>
      </c>
      <c r="AF2" s="101" t="s">
        <v>35</v>
      </c>
      <c r="AG2" s="101" t="s">
        <v>36</v>
      </c>
      <c r="AH2" s="101" t="s">
        <v>37</v>
      </c>
      <c r="AI2" s="101" t="s">
        <v>38</v>
      </c>
      <c r="AJ2" s="101" t="s">
        <v>39</v>
      </c>
      <c r="AK2" s="101" t="s">
        <v>40</v>
      </c>
      <c r="AL2" s="101" t="s">
        <v>41</v>
      </c>
      <c r="AM2" s="101" t="s">
        <v>42</v>
      </c>
      <c r="AN2" s="101" t="s">
        <v>43</v>
      </c>
      <c r="AO2" s="101" t="s">
        <v>44</v>
      </c>
      <c r="AP2" s="101" t="s">
        <v>45</v>
      </c>
      <c r="AQ2" s="101" t="s">
        <v>46</v>
      </c>
      <c r="AR2" s="101" t="s">
        <v>47</v>
      </c>
      <c r="AS2" s="101" t="s">
        <v>15</v>
      </c>
      <c r="AT2" s="101" t="s">
        <v>16</v>
      </c>
      <c r="AU2" s="101" t="s">
        <v>48</v>
      </c>
      <c r="AV2" s="101" t="s">
        <v>49</v>
      </c>
    </row>
    <row r="3" spans="1:48" ht="30" customHeight="1" x14ac:dyDescent="0.3">
      <c r="A3" s="102"/>
      <c r="B3" s="102"/>
      <c r="C3" s="102"/>
      <c r="D3" s="102"/>
      <c r="E3" s="3" t="s">
        <v>6</v>
      </c>
      <c r="F3" s="3" t="s">
        <v>7</v>
      </c>
      <c r="G3" s="3" t="s">
        <v>6</v>
      </c>
      <c r="H3" s="3" t="s">
        <v>7</v>
      </c>
      <c r="I3" s="3" t="s">
        <v>6</v>
      </c>
      <c r="J3" s="3" t="s">
        <v>7</v>
      </c>
      <c r="K3" s="3" t="s">
        <v>6</v>
      </c>
      <c r="L3" s="3" t="s">
        <v>7</v>
      </c>
      <c r="M3" s="102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</row>
    <row r="4" spans="1:48" ht="30" customHeight="1" x14ac:dyDescent="0.3">
      <c r="A4" s="7" t="s">
        <v>98</v>
      </c>
      <c r="B4" s="7" t="s">
        <v>50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"/>
      <c r="O4" s="2"/>
      <c r="P4" s="2"/>
      <c r="Q4" s="1" t="s">
        <v>52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30" customHeight="1" x14ac:dyDescent="0.3">
      <c r="A5" s="7" t="s">
        <v>96</v>
      </c>
      <c r="B5" s="7" t="s">
        <v>99</v>
      </c>
      <c r="C5" s="11" t="s">
        <v>97</v>
      </c>
      <c r="D5" s="8">
        <v>4</v>
      </c>
      <c r="E5" s="10"/>
      <c r="F5" s="10"/>
      <c r="G5" s="10"/>
      <c r="H5" s="10"/>
      <c r="I5" s="10"/>
      <c r="J5" s="10"/>
      <c r="K5" s="10"/>
      <c r="L5" s="10"/>
      <c r="M5" s="7" t="s">
        <v>53</v>
      </c>
      <c r="N5" s="1" t="s">
        <v>54</v>
      </c>
      <c r="O5" s="1" t="s">
        <v>50</v>
      </c>
      <c r="P5" s="1" t="s">
        <v>50</v>
      </c>
      <c r="Q5" s="1" t="s">
        <v>52</v>
      </c>
      <c r="R5" s="1" t="s">
        <v>55</v>
      </c>
      <c r="S5" s="1" t="s">
        <v>56</v>
      </c>
      <c r="T5" s="1" t="s">
        <v>56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1" t="s">
        <v>50</v>
      </c>
      <c r="AS5" s="1" t="s">
        <v>50</v>
      </c>
      <c r="AT5" s="2"/>
      <c r="AU5" s="1" t="s">
        <v>57</v>
      </c>
      <c r="AV5" s="2">
        <v>1541</v>
      </c>
    </row>
    <row r="6" spans="1:48" ht="30" customHeight="1" x14ac:dyDescent="0.3">
      <c r="A6" s="7" t="s">
        <v>96</v>
      </c>
      <c r="B6" s="7" t="s">
        <v>101</v>
      </c>
      <c r="C6" s="11" t="s">
        <v>97</v>
      </c>
      <c r="D6" s="77">
        <v>0</v>
      </c>
      <c r="E6" s="10"/>
      <c r="F6" s="10"/>
      <c r="G6" s="10"/>
      <c r="H6" s="10"/>
      <c r="I6" s="10"/>
      <c r="J6" s="10"/>
      <c r="K6" s="10"/>
      <c r="L6" s="10"/>
      <c r="M6" s="7" t="s">
        <v>100</v>
      </c>
    </row>
    <row r="7" spans="1:48" ht="30" customHeigh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48" ht="30" customHeigh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48" ht="30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48" ht="30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48" ht="30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48" ht="30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48" ht="30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48" ht="30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48" ht="30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48" ht="30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4" ht="30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4" ht="30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4" ht="30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4" ht="30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4" ht="30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4" ht="30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4" ht="30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4" ht="30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4" ht="30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4" ht="30" customHeight="1" x14ac:dyDescent="0.3">
      <c r="A26" s="7" t="s">
        <v>58</v>
      </c>
      <c r="B26" s="8"/>
      <c r="C26" s="8"/>
      <c r="D26" s="8"/>
      <c r="E26" s="8"/>
      <c r="F26" s="10">
        <f>SUM(F5:F25)</f>
        <v>0</v>
      </c>
      <c r="G26" s="8"/>
      <c r="H26" s="10">
        <f>SUM(H5:H25)</f>
        <v>0</v>
      </c>
      <c r="I26" s="8"/>
      <c r="J26" s="10">
        <f>SUM(J5:J25)</f>
        <v>0</v>
      </c>
      <c r="K26" s="8"/>
      <c r="L26" s="10">
        <f>SUM(L5:L25)</f>
        <v>0</v>
      </c>
      <c r="M26" s="8"/>
      <c r="N26" t="s">
        <v>59</v>
      </c>
    </row>
  </sheetData>
  <mergeCells count="45">
    <mergeCell ref="S2:S3"/>
    <mergeCell ref="A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P2:P3"/>
    <mergeCell ref="Q2:Q3"/>
    <mergeCell ref="R2:R3"/>
    <mergeCell ref="AE2:AE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Q2:AQ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R2:AR3"/>
    <mergeCell ref="AS2:AS3"/>
    <mergeCell ref="AT2:AT3"/>
    <mergeCell ref="AU2:AU3"/>
    <mergeCell ref="AV2:AV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원가계산</vt:lpstr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</dc:creator>
  <cp:lastModifiedBy>USER</cp:lastModifiedBy>
  <cp:lastPrinted>2022-09-01T01:47:11Z</cp:lastPrinted>
  <dcterms:created xsi:type="dcterms:W3CDTF">2022-07-21T01:46:03Z</dcterms:created>
  <dcterms:modified xsi:type="dcterms:W3CDTF">2024-06-20T07:23:53Z</dcterms:modified>
</cp:coreProperties>
</file>