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년 울산서 특수건강검진 계약 요청외6\1차 공고(중소기업제한)\"/>
    </mc:Choice>
  </mc:AlternateContent>
  <bookViews>
    <workbookView xWindow="0" yWindow="0" windowWidth="16230" windowHeight="10485"/>
  </bookViews>
  <sheets>
    <sheet name="추산서" sheetId="1" r:id="rId1"/>
    <sheet name="검진 검사항목(2024년 검진항목 제안서)" sheetId="4" r:id="rId2"/>
  </sheets>
  <definedNames>
    <definedName name="_xlnm.Print_Area" localSheetId="0">추산서!$A$1:$F$29</definedName>
  </definedNames>
  <calcPr calcId="162913"/>
</workbook>
</file>

<file path=xl/calcChain.xml><?xml version="1.0" encoding="utf-8"?>
<calcChain xmlns="http://schemas.openxmlformats.org/spreadsheetml/2006/main">
  <c r="D29" i="1" l="1"/>
  <c r="F9" i="1" l="1"/>
  <c r="F6" i="1" l="1"/>
  <c r="F7" i="1" s="1"/>
  <c r="F10" i="1"/>
  <c r="F12" i="1" l="1"/>
  <c r="F28" i="1" l="1"/>
  <c r="F29" i="1" s="1"/>
</calcChain>
</file>

<file path=xl/sharedStrings.xml><?xml version="1.0" encoding="utf-8"?>
<sst xmlns="http://schemas.openxmlformats.org/spreadsheetml/2006/main" count="108" uniqueCount="97">
  <si>
    <t>금   액</t>
    <phoneticPr fontId="1" type="noConversion"/>
  </si>
  <si>
    <t>단가</t>
    <phoneticPr fontId="1" type="noConversion"/>
  </si>
  <si>
    <t>계</t>
    <phoneticPr fontId="1" type="noConversion"/>
  </si>
  <si>
    <t>1+2+3</t>
    <phoneticPr fontId="1" type="noConversion"/>
  </si>
  <si>
    <t>1.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</si>
  <si>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</si>
  <si>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</si>
  <si>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</si>
  <si>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총   계</t>
    <phoneticPr fontId="1" type="noConversion"/>
  </si>
  <si>
    <t>추 산 서</t>
    <phoneticPr fontId="1" type="noConversion"/>
  </si>
  <si>
    <t>구분</t>
    <phoneticPr fontId="1" type="noConversion"/>
  </si>
  <si>
    <t>검사항목</t>
    <phoneticPr fontId="1" type="noConversion"/>
  </si>
  <si>
    <t>대상</t>
    <phoneticPr fontId="1" type="noConversion"/>
  </si>
  <si>
    <t>벤젠</t>
    <phoneticPr fontId="1" type="noConversion"/>
  </si>
  <si>
    <t>사염화탄소</t>
    <phoneticPr fontId="1" type="noConversion"/>
  </si>
  <si>
    <t>아세톤</t>
    <phoneticPr fontId="1" type="noConversion"/>
  </si>
  <si>
    <t>크실렌</t>
    <phoneticPr fontId="1" type="noConversion"/>
  </si>
  <si>
    <t>클로로베젠</t>
    <phoneticPr fontId="1" type="noConversion"/>
  </si>
  <si>
    <t>페놀</t>
    <phoneticPr fontId="1" type="noConversion"/>
  </si>
  <si>
    <t>헥산</t>
    <phoneticPr fontId="1" type="noConversion"/>
  </si>
  <si>
    <t>헵탄</t>
    <phoneticPr fontId="1" type="noConversion"/>
  </si>
  <si>
    <t>시안화칼륨</t>
    <phoneticPr fontId="1" type="noConversion"/>
  </si>
  <si>
    <t>염화수소</t>
    <phoneticPr fontId="1" type="noConversion"/>
  </si>
  <si>
    <t>질산</t>
    <phoneticPr fontId="1" type="noConversion"/>
  </si>
  <si>
    <t>황산</t>
    <phoneticPr fontId="1" type="noConversion"/>
  </si>
  <si>
    <t>포름알데히드</t>
    <phoneticPr fontId="1" type="noConversion"/>
  </si>
  <si>
    <t>화학적인자 노출작업
(일반,특수건강검진)</t>
    <phoneticPr fontId="1" type="noConversion"/>
  </si>
  <si>
    <t>야간작업
(일반+특수건강검진)</t>
    <phoneticPr fontId="1" type="noConversion"/>
  </si>
  <si>
    <t xml:space="preserve"> 추산내역 : 2024년 울산서 현장근무자 특수건강검진</t>
    <phoneticPr fontId="1" type="noConversion"/>
  </si>
  <si>
    <t>함정 근무자</t>
    <phoneticPr fontId="1" type="noConversion"/>
  </si>
  <si>
    <t>함정 제외 교대근무자(파출소, 상황실, 형사계, 예방기동계)</t>
    <phoneticPr fontId="1" type="noConversion"/>
  </si>
  <si>
    <t>가솔린</t>
    <phoneticPr fontId="1" type="noConversion"/>
  </si>
  <si>
    <t>톨루엔</t>
    <phoneticPr fontId="1" type="noConversion"/>
  </si>
  <si>
    <t>수은</t>
    <phoneticPr fontId="1" type="noConversion"/>
  </si>
  <si>
    <t>메틸알코올</t>
    <phoneticPr fontId="1" type="noConversion"/>
  </si>
  <si>
    <t>유류바지 근무자, 건조감독관</t>
    <phoneticPr fontId="1" type="noConversion"/>
  </si>
  <si>
    <t>구분</t>
  </si>
  <si>
    <t>검진항목</t>
  </si>
  <si>
    <t>일반</t>
  </si>
  <si>
    <t>전체</t>
  </si>
  <si>
    <t>이상지질혈증(총콜레스테롤, HDL-콜레스테롤, 중성지방)</t>
  </si>
  <si>
    <t>요검사</t>
  </si>
  <si>
    <t>요단백</t>
  </si>
  <si>
    <t>특수
건강검진</t>
    <phoneticPr fontId="1" type="noConversion"/>
  </si>
  <si>
    <t>(가솔린 등 16종)</t>
  </si>
  <si>
    <t>진동</t>
  </si>
  <si>
    <t>악력검사</t>
  </si>
  <si>
    <t>소음</t>
  </si>
  <si>
    <t>순음청력검사(2, 3, 4 kHz), 이경검사</t>
  </si>
  <si>
    <t>야간
작업</t>
    <phoneticPr fontId="1" type="noConversion"/>
  </si>
  <si>
    <t>신경계 : 수면장애 증상 문진 및 진찰</t>
  </si>
  <si>
    <t>심혈관계 : 혈압, 공복혈당, 총콜레스테롤, 중성지방, HDL-콜레스테롤, DL-콜레스테롤(측정치)</t>
  </si>
  <si>
    <t>소화기계 검진 : 상복부 초음파 (간, 담낭, 담도, 신장, 췌장, 비장 검사)</t>
  </si>
  <si>
    <t>건강
진단</t>
    <phoneticPr fontId="1" type="noConversion"/>
  </si>
  <si>
    <t>대상</t>
  </si>
  <si>
    <t>일반
검진</t>
    <phoneticPr fontId="1" type="noConversion"/>
  </si>
  <si>
    <t>문진/진찰
혈액검사</t>
    <phoneticPr fontId="1" type="noConversion"/>
  </si>
  <si>
    <t>고혈압/당뇨 진찰 및 상담
혈압, 공복혈당</t>
    <phoneticPr fontId="1" type="noConversion"/>
  </si>
  <si>
    <t>특수
건강
검진</t>
    <phoneticPr fontId="1" type="noConversion"/>
  </si>
  <si>
    <t>순음청력검사(양측 기도/골도)</t>
  </si>
  <si>
    <t>중이검사(고막운동성검사,이경검사)</t>
  </si>
  <si>
    <t>신경계 : 수면장애 심층면담</t>
  </si>
  <si>
    <t>문진, 진찰 및 상담
신장, 체중, 허리둘레, 비만도, 시력, 청력</t>
    <phoneticPr fontId="1" type="noConversion"/>
  </si>
  <si>
    <t>문진/진찰</t>
    <phoneticPr fontId="1" type="noConversion"/>
  </si>
  <si>
    <t>혈액검사</t>
    <phoneticPr fontId="1" type="noConversion"/>
  </si>
  <si>
    <t>흉부촬영</t>
    <phoneticPr fontId="1" type="noConversion"/>
  </si>
  <si>
    <t>흉부 방사선 촬영 및 판독
CR 또는 DR, Full PACS</t>
    <phoneticPr fontId="1" type="noConversion"/>
  </si>
  <si>
    <t>남성 만 24세 이상, 
여성 만 40세 이상 / 4년</t>
    <phoneticPr fontId="1" type="noConversion"/>
  </si>
  <si>
    <t>구강검진</t>
    <phoneticPr fontId="1" type="noConversion"/>
  </si>
  <si>
    <t>문진과 진찰 및 상담 치아검사, 치주조직검사</t>
    <phoneticPr fontId="1" type="noConversion"/>
  </si>
  <si>
    <t>혈색소, 공복혈당, AST(SGOT), ALT(SGPT), 감마지티피, 
혈청크레아티닌, 신사구체여과율</t>
    <phoneticPr fontId="1" type="noConversion"/>
  </si>
  <si>
    <t>CBC+diff, LFT, 요중마뇨산(작업종료시), 
요중메틸마뇨산(작업 종료시), 요중 2,5-헥사디온, 
요중수은, UA10종, 이상지질혈증, 심전도, 
흉부 X-ray, 구강검진, 문진</t>
    <phoneticPr fontId="1" type="noConversion"/>
  </si>
  <si>
    <t>장티푸스, 폐결핵, 파라티푸스 검진 등</t>
    <phoneticPr fontId="1" type="noConversion"/>
  </si>
  <si>
    <t>함정 근무자,
함정 제외 교대근무자</t>
    <phoneticPr fontId="1" type="noConversion"/>
  </si>
  <si>
    <t>유류바지 근무자,
건조감독관</t>
    <phoneticPr fontId="1" type="noConversion"/>
  </si>
  <si>
    <t>화학적 인자
(가솔린 
등 17종)</t>
    <phoneticPr fontId="1" type="noConversion"/>
  </si>
  <si>
    <t>야간작업</t>
    <phoneticPr fontId="1" type="noConversion"/>
  </si>
  <si>
    <t>1차 검사
이상 소견자</t>
    <phoneticPr fontId="1" type="noConversion"/>
  </si>
  <si>
    <t>혈압, 공복혈당
이상 소견자</t>
    <phoneticPr fontId="1" type="noConversion"/>
  </si>
  <si>
    <t>심혈관계 : 혈압, 24시간 혈압, 24시간 심전도, 이상지질혈증, 혈당 – 이상소견 항목에 대해 검사 진행</t>
    <phoneticPr fontId="1" type="noConversion"/>
  </si>
  <si>
    <t xml:space="preserve"> </t>
    <phoneticPr fontId="1" type="noConversion"/>
  </si>
  <si>
    <t>진동,소음,야간작업,상복부초음파,건강진단
+당뇨(당화혈색소),종양표지자검사(통풍검사,암표지자), 췌장기능(amylase)</t>
    <phoneticPr fontId="1" type="noConversion"/>
  </si>
  <si>
    <t>야간작업,상복부초음파
+당뇨(당화혈색소),종양표지자검사(통풍검사,암표지자), 췌장기능(amylase)</t>
    <phoneticPr fontId="1" type="noConversion"/>
  </si>
  <si>
    <t>연번</t>
    <phoneticPr fontId="1" type="noConversion"/>
  </si>
  <si>
    <t>당뇨구분</t>
    <phoneticPr fontId="1" type="noConversion"/>
  </si>
  <si>
    <t>Glucose, HbA1C</t>
    <phoneticPr fontId="1" type="noConversion"/>
  </si>
  <si>
    <t>통풍검사 암표지자</t>
    <phoneticPr fontId="1" type="noConversion"/>
  </si>
  <si>
    <t>Uric acid, AFP, CEA, CA19-9, CA125(여성), PSA(남성)</t>
    <phoneticPr fontId="1" type="noConversion"/>
  </si>
  <si>
    <t>췌장기능</t>
    <phoneticPr fontId="1" type="noConversion"/>
  </si>
  <si>
    <t>Amylase</t>
    <phoneticPr fontId="1" type="noConversion"/>
  </si>
  <si>
    <t>대상</t>
    <phoneticPr fontId="1" type="noConversion"/>
  </si>
  <si>
    <t>함정 근무자,
함정 제외 교대근무자</t>
    <phoneticPr fontId="1" type="noConversion"/>
  </si>
  <si>
    <r>
      <t>□ 해양경찰관 건강검진</t>
    </r>
    <r>
      <rPr>
        <b/>
        <sz val="15"/>
        <color rgb="FF000000"/>
        <rFont val="돋움"/>
        <family val="3"/>
        <charset val="129"/>
      </rPr>
      <t xml:space="preserve"> </t>
    </r>
    <r>
      <rPr>
        <b/>
        <sz val="15"/>
        <color rgb="FF000000"/>
        <rFont val="맑은 고딕"/>
        <family val="3"/>
        <charset val="129"/>
      </rPr>
      <t>검사항목(1차)</t>
    </r>
    <phoneticPr fontId="1" type="noConversion"/>
  </si>
  <si>
    <r>
      <t>□ 해양경찰관 건강검진</t>
    </r>
    <r>
      <rPr>
        <b/>
        <sz val="15"/>
        <color rgb="FF000000"/>
        <rFont val="돋움"/>
        <family val="3"/>
        <charset val="129"/>
      </rPr>
      <t xml:space="preserve"> </t>
    </r>
    <r>
      <rPr>
        <b/>
        <sz val="15"/>
        <color rgb="FF000000"/>
        <rFont val="맑은 고딕"/>
        <family val="3"/>
        <charset val="129"/>
      </rPr>
      <t>검사항목(2차)</t>
    </r>
    <phoneticPr fontId="1" type="noConversion"/>
  </si>
  <si>
    <t>추가
항목</t>
    <phoneticPr fontId="1" type="noConversion"/>
  </si>
  <si>
    <t>검진항목</t>
    <phoneticPr fontId="1" type="noConversion"/>
  </si>
  <si>
    <t>□ 특수건강검진자(함정근무자, 함정 제외 교대근무자) 필수 추가 항목 / 검진비 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</si>
</sst>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1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12"/>
      <name val="돋움"/>
      <family val="3"/>
      <charset val="129"/>
    </font>
    <font>
      <b/>
      <sz val="24"/>
      <name val="HY견고딕"/>
      <family val="1"/>
      <charset val="129"/>
    </font>
    <font>
      <sz val="12"/>
      <color indexed="8"/>
      <name val="돋움"/>
      <family val="3"/>
      <charset val="129"/>
    </font>
    <font>
      <b/>
      <sz val="15"/>
      <color rgb="FF000000"/>
      <name val="맑은 고딕"/>
      <family val="3"/>
      <charset val="129"/>
    </font>
    <font>
      <b/>
      <sz val="15"/>
      <color rgb="FF000000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5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8" fillId="0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76" fontId="9" fillId="0" borderId="7" xfId="0" quotePrefix="1" applyNumberFormat="1" applyFont="1" applyFill="1" applyBorder="1" applyAlignment="1">
      <alignment horizontal="right" vertical="center"/>
    </xf>
    <xf numFmtId="49" fontId="9" fillId="0" borderId="11" xfId="0" applyNumberFormat="1" applyFont="1" applyBorder="1" applyAlignment="1">
      <alignment horizontal="right" vertical="center"/>
    </xf>
    <xf numFmtId="0" fontId="9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3" fontId="7" fillId="0" borderId="12" xfId="0" applyNumberFormat="1" applyFont="1" applyFill="1" applyBorder="1" applyAlignment="1">
      <alignment horizontal="right" vertical="center"/>
    </xf>
    <xf numFmtId="176" fontId="2" fillId="0" borderId="13" xfId="0" quotePrefix="1" applyNumberFormat="1" applyFont="1" applyFill="1" applyBorder="1" applyAlignment="1">
      <alignment horizontal="right" vertical="center"/>
    </xf>
    <xf numFmtId="3" fontId="9" fillId="0" borderId="14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shrinkToFit="1"/>
    </xf>
    <xf numFmtId="176" fontId="7" fillId="0" borderId="31" xfId="0" applyNumberFormat="1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/>
    </xf>
    <xf numFmtId="3" fontId="9" fillId="4" borderId="26" xfId="0" applyNumberFormat="1" applyFont="1" applyFill="1" applyBorder="1" applyAlignment="1">
      <alignment horizontal="center" vertical="center"/>
    </xf>
    <xf numFmtId="176" fontId="9" fillId="4" borderId="27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21" xfId="0" applyNumberFormat="1" applyFont="1" applyBorder="1" applyAlignment="1">
      <alignment horizontal="center" vertical="center"/>
    </xf>
    <xf numFmtId="3" fontId="9" fillId="0" borderId="4" xfId="0" applyNumberFormat="1" applyFont="1" applyFill="1" applyBorder="1" applyAlignment="1">
      <alignment horizontal="right" vertical="center"/>
    </xf>
    <xf numFmtId="3" fontId="9" fillId="0" borderId="5" xfId="0" applyNumberFormat="1" applyFont="1" applyFill="1" applyBorder="1" applyAlignment="1">
      <alignment horizontal="right" vertical="center"/>
    </xf>
    <xf numFmtId="3" fontId="9" fillId="0" borderId="6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3" fontId="7" fillId="0" borderId="15" xfId="0" applyNumberFormat="1" applyFont="1" applyBorder="1" applyAlignment="1">
      <alignment horizontal="center" vertical="center" wrapText="1"/>
    </xf>
    <xf numFmtId="3" fontId="7" fillId="0" borderId="16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176" fontId="7" fillId="0" borderId="17" xfId="0" applyNumberFormat="1" applyFont="1" applyBorder="1" applyAlignment="1">
      <alignment horizontal="center" vertical="center" shrinkToFit="1"/>
    </xf>
    <xf numFmtId="176" fontId="7" fillId="0" borderId="19" xfId="0" applyNumberFormat="1" applyFont="1" applyBorder="1" applyAlignment="1">
      <alignment horizontal="center" vertical="center" shrinkToFit="1"/>
    </xf>
    <xf numFmtId="176" fontId="7" fillId="0" borderId="20" xfId="0" applyNumberFormat="1" applyFont="1" applyBorder="1" applyAlignment="1">
      <alignment horizontal="center" vertical="center" shrinkToFit="1"/>
    </xf>
    <xf numFmtId="49" fontId="9" fillId="0" borderId="28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showGridLines="0" tabSelected="1" view="pageBreakPreview" zoomScale="70" zoomScaleNormal="145" zoomScaleSheetLayoutView="70" workbookViewId="0">
      <selection sqref="A1:F1"/>
    </sheetView>
  </sheetViews>
  <sheetFormatPr defaultRowHeight="13.5" x14ac:dyDescent="0.15"/>
  <cols>
    <col min="1" max="1" width="4.21875" style="26" customWidth="1"/>
    <col min="2" max="2" width="21.21875" style="1" customWidth="1"/>
    <col min="3" max="3" width="36" style="32" customWidth="1"/>
    <col min="4" max="4" width="6.5546875" style="24" customWidth="1"/>
    <col min="5" max="5" width="11.5546875" style="17" customWidth="1"/>
    <col min="6" max="6" width="14.44140625" style="19" customWidth="1"/>
    <col min="7" max="7" width="8.88671875" hidden="1" customWidth="1"/>
    <col min="8" max="8" width="9.44140625" bestFit="1" customWidth="1"/>
  </cols>
  <sheetData>
    <row r="1" spans="1:11" s="2" customFormat="1" ht="36" customHeight="1" x14ac:dyDescent="0.15">
      <c r="A1" s="73" t="s">
        <v>9</v>
      </c>
      <c r="B1" s="73"/>
      <c r="C1" s="73"/>
      <c r="D1" s="73"/>
      <c r="E1" s="73"/>
      <c r="F1" s="73"/>
    </row>
    <row r="2" spans="1:11" s="2" customFormat="1" ht="12" customHeight="1" x14ac:dyDescent="0.15">
      <c r="A2" s="25"/>
      <c r="B2" s="4"/>
      <c r="C2" s="28"/>
      <c r="D2" s="20"/>
      <c r="E2" s="74"/>
      <c r="F2" s="74"/>
    </row>
    <row r="3" spans="1:11" s="2" customFormat="1" ht="27" customHeight="1" x14ac:dyDescent="0.15">
      <c r="A3" s="81" t="s">
        <v>28</v>
      </c>
      <c r="B3" s="81"/>
      <c r="C3" s="81"/>
      <c r="D3" s="81"/>
      <c r="E3" s="81"/>
      <c r="F3" s="81"/>
    </row>
    <row r="4" spans="1:11" s="3" customFormat="1" ht="24.95" customHeight="1" thickBot="1" x14ac:dyDescent="0.2">
      <c r="A4" s="82" t="s">
        <v>10</v>
      </c>
      <c r="B4" s="83"/>
      <c r="C4" s="65" t="s">
        <v>11</v>
      </c>
      <c r="D4" s="66" t="s">
        <v>12</v>
      </c>
      <c r="E4" s="67" t="s">
        <v>1</v>
      </c>
      <c r="F4" s="68" t="s">
        <v>0</v>
      </c>
    </row>
    <row r="5" spans="1:11" s="5" customFormat="1" ht="24.95" customHeight="1" x14ac:dyDescent="0.15">
      <c r="A5" s="96" t="s">
        <v>4</v>
      </c>
      <c r="B5" s="69" t="s">
        <v>29</v>
      </c>
      <c r="C5" s="70"/>
      <c r="D5" s="70"/>
      <c r="E5" s="70"/>
      <c r="F5" s="71"/>
    </row>
    <row r="6" spans="1:11" s="5" customFormat="1" ht="64.5" customHeight="1" x14ac:dyDescent="0.15">
      <c r="A6" s="97"/>
      <c r="B6" s="47" t="s">
        <v>27</v>
      </c>
      <c r="C6" s="52" t="s">
        <v>81</v>
      </c>
      <c r="D6" s="47">
        <v>160</v>
      </c>
      <c r="E6" s="46"/>
      <c r="F6" s="51">
        <f>D6*E6</f>
        <v>0</v>
      </c>
    </row>
    <row r="7" spans="1:11" s="5" customFormat="1" ht="24.95" customHeight="1" thickBot="1" x14ac:dyDescent="0.2">
      <c r="A7" s="84" t="s">
        <v>2</v>
      </c>
      <c r="B7" s="85"/>
      <c r="C7" s="85"/>
      <c r="D7" s="85"/>
      <c r="E7" s="86"/>
      <c r="F7" s="35">
        <f>SUM(F6:F6)</f>
        <v>0</v>
      </c>
    </row>
    <row r="8" spans="1:11" s="5" customFormat="1" ht="23.25" customHeight="1" x14ac:dyDescent="0.15">
      <c r="A8" s="98" t="s">
        <v>5</v>
      </c>
      <c r="B8" s="69" t="s">
        <v>30</v>
      </c>
      <c r="C8" s="70"/>
      <c r="D8" s="70"/>
      <c r="E8" s="70"/>
      <c r="F8" s="72"/>
    </row>
    <row r="9" spans="1:11" s="5" customFormat="1" ht="63.75" customHeight="1" x14ac:dyDescent="0.15">
      <c r="A9" s="99"/>
      <c r="B9" s="48" t="s">
        <v>27</v>
      </c>
      <c r="C9" s="48" t="s">
        <v>82</v>
      </c>
      <c r="D9" s="48">
        <v>135</v>
      </c>
      <c r="E9" s="49"/>
      <c r="F9" s="50">
        <f>D9*E9</f>
        <v>0</v>
      </c>
    </row>
    <row r="10" spans="1:11" s="5" customFormat="1" ht="24.95" customHeight="1" thickBot="1" x14ac:dyDescent="0.2">
      <c r="A10" s="78" t="s">
        <v>2</v>
      </c>
      <c r="B10" s="79"/>
      <c r="C10" s="79"/>
      <c r="D10" s="79"/>
      <c r="E10" s="80"/>
      <c r="F10" s="35">
        <f>SUM(F9:F9)</f>
        <v>0</v>
      </c>
    </row>
    <row r="11" spans="1:11" s="5" customFormat="1" ht="24.95" customHeight="1" x14ac:dyDescent="0.15">
      <c r="A11" s="75" t="s">
        <v>6</v>
      </c>
      <c r="B11" s="69" t="s">
        <v>35</v>
      </c>
      <c r="C11" s="70"/>
      <c r="D11" s="70"/>
      <c r="E11" s="70"/>
      <c r="F11" s="72"/>
    </row>
    <row r="12" spans="1:11" s="5" customFormat="1" ht="24.95" customHeight="1" x14ac:dyDescent="0.15">
      <c r="A12" s="76"/>
      <c r="B12" s="87" t="s">
        <v>26</v>
      </c>
      <c r="C12" s="33" t="s">
        <v>31</v>
      </c>
      <c r="D12" s="87">
        <v>4</v>
      </c>
      <c r="E12" s="90"/>
      <c r="F12" s="93">
        <f>D12*(E12+E24+E25)</f>
        <v>0</v>
      </c>
    </row>
    <row r="13" spans="1:11" s="5" customFormat="1" ht="24.95" customHeight="1" x14ac:dyDescent="0.15">
      <c r="A13" s="76"/>
      <c r="B13" s="88"/>
      <c r="C13" s="34" t="s">
        <v>13</v>
      </c>
      <c r="D13" s="88"/>
      <c r="E13" s="91"/>
      <c r="F13" s="94"/>
    </row>
    <row r="14" spans="1:11" s="5" customFormat="1" ht="24.95" customHeight="1" x14ac:dyDescent="0.15">
      <c r="A14" s="76"/>
      <c r="B14" s="88"/>
      <c r="C14" s="34" t="s">
        <v>14</v>
      </c>
      <c r="D14" s="88"/>
      <c r="E14" s="91"/>
      <c r="F14" s="94"/>
    </row>
    <row r="15" spans="1:11" s="5" customFormat="1" ht="24.95" customHeight="1" x14ac:dyDescent="0.15">
      <c r="A15" s="76"/>
      <c r="B15" s="88"/>
      <c r="C15" s="34" t="s">
        <v>15</v>
      </c>
      <c r="D15" s="88"/>
      <c r="E15" s="91"/>
      <c r="F15" s="94"/>
    </row>
    <row r="16" spans="1:11" s="5" customFormat="1" ht="24.95" customHeight="1" x14ac:dyDescent="0.15">
      <c r="A16" s="76"/>
      <c r="B16" s="88"/>
      <c r="C16" s="34" t="s">
        <v>16</v>
      </c>
      <c r="D16" s="88"/>
      <c r="E16" s="91"/>
      <c r="F16" s="94"/>
      <c r="K16" s="5" t="s">
        <v>80</v>
      </c>
    </row>
    <row r="17" spans="1:6" s="5" customFormat="1" ht="24.95" customHeight="1" x14ac:dyDescent="0.15">
      <c r="A17" s="76"/>
      <c r="B17" s="88"/>
      <c r="C17" s="34" t="s">
        <v>17</v>
      </c>
      <c r="D17" s="88"/>
      <c r="E17" s="91"/>
      <c r="F17" s="94"/>
    </row>
    <row r="18" spans="1:6" s="5" customFormat="1" ht="24.95" customHeight="1" x14ac:dyDescent="0.15">
      <c r="A18" s="76"/>
      <c r="B18" s="88"/>
      <c r="C18" s="34" t="s">
        <v>32</v>
      </c>
      <c r="D18" s="88"/>
      <c r="E18" s="91"/>
      <c r="F18" s="94"/>
    </row>
    <row r="19" spans="1:6" s="5" customFormat="1" ht="24.95" customHeight="1" x14ac:dyDescent="0.15">
      <c r="A19" s="76"/>
      <c r="B19" s="88"/>
      <c r="C19" s="34" t="s">
        <v>18</v>
      </c>
      <c r="D19" s="88"/>
      <c r="E19" s="91"/>
      <c r="F19" s="94"/>
    </row>
    <row r="20" spans="1:6" s="5" customFormat="1" ht="24.95" customHeight="1" x14ac:dyDescent="0.15">
      <c r="A20" s="76"/>
      <c r="B20" s="88"/>
      <c r="C20" s="34" t="s">
        <v>19</v>
      </c>
      <c r="D20" s="88"/>
      <c r="E20" s="91"/>
      <c r="F20" s="94"/>
    </row>
    <row r="21" spans="1:6" s="5" customFormat="1" ht="24.95" customHeight="1" x14ac:dyDescent="0.15">
      <c r="A21" s="76"/>
      <c r="B21" s="88"/>
      <c r="C21" s="34" t="s">
        <v>20</v>
      </c>
      <c r="D21" s="88"/>
      <c r="E21" s="91"/>
      <c r="F21" s="94"/>
    </row>
    <row r="22" spans="1:6" s="5" customFormat="1" ht="24.75" customHeight="1" x14ac:dyDescent="0.15">
      <c r="A22" s="76"/>
      <c r="B22" s="88"/>
      <c r="C22" s="34" t="s">
        <v>21</v>
      </c>
      <c r="D22" s="88"/>
      <c r="E22" s="91"/>
      <c r="F22" s="94"/>
    </row>
    <row r="23" spans="1:6" s="5" customFormat="1" ht="24.75" customHeight="1" x14ac:dyDescent="0.15">
      <c r="A23" s="76"/>
      <c r="B23" s="88"/>
      <c r="C23" s="34" t="s">
        <v>22</v>
      </c>
      <c r="D23" s="88"/>
      <c r="E23" s="91"/>
      <c r="F23" s="94"/>
    </row>
    <row r="24" spans="1:6" s="5" customFormat="1" ht="24.75" customHeight="1" x14ac:dyDescent="0.15">
      <c r="A24" s="76"/>
      <c r="B24" s="88"/>
      <c r="C24" s="43" t="s">
        <v>23</v>
      </c>
      <c r="D24" s="88"/>
      <c r="E24" s="91"/>
      <c r="F24" s="94"/>
    </row>
    <row r="25" spans="1:6" s="5" customFormat="1" ht="24.75" customHeight="1" x14ac:dyDescent="0.15">
      <c r="A25" s="76"/>
      <c r="B25" s="88"/>
      <c r="C25" s="43" t="s">
        <v>24</v>
      </c>
      <c r="D25" s="88"/>
      <c r="E25" s="91"/>
      <c r="F25" s="94"/>
    </row>
    <row r="26" spans="1:6" s="5" customFormat="1" ht="24.75" customHeight="1" x14ac:dyDescent="0.15">
      <c r="A26" s="76"/>
      <c r="B26" s="88"/>
      <c r="C26" s="52" t="s">
        <v>33</v>
      </c>
      <c r="D26" s="88"/>
      <c r="E26" s="91"/>
      <c r="F26" s="94"/>
    </row>
    <row r="27" spans="1:6" s="5" customFormat="1" ht="24.75" customHeight="1" x14ac:dyDescent="0.15">
      <c r="A27" s="76"/>
      <c r="B27" s="88"/>
      <c r="C27" s="44" t="s">
        <v>34</v>
      </c>
      <c r="D27" s="88"/>
      <c r="E27" s="92"/>
      <c r="F27" s="95"/>
    </row>
    <row r="28" spans="1:6" s="5" customFormat="1" ht="24.75" customHeight="1" thickBot="1" x14ac:dyDescent="0.2">
      <c r="A28" s="77"/>
      <c r="B28" s="89"/>
      <c r="C28" s="45" t="s">
        <v>25</v>
      </c>
      <c r="D28" s="89"/>
      <c r="E28" s="42" t="s">
        <v>2</v>
      </c>
      <c r="F28" s="35">
        <f>SUM(F12:F25)</f>
        <v>0</v>
      </c>
    </row>
    <row r="29" spans="1:6" s="5" customFormat="1" ht="24.95" customHeight="1" x14ac:dyDescent="0.15">
      <c r="A29" s="36" t="s">
        <v>7</v>
      </c>
      <c r="B29" s="37" t="s">
        <v>8</v>
      </c>
      <c r="C29" s="38" t="s">
        <v>3</v>
      </c>
      <c r="D29" s="39">
        <f>SUM(D6,D9,D12)</f>
        <v>299</v>
      </c>
      <c r="E29" s="40"/>
      <c r="F29" s="41">
        <f>F7+F10+F28</f>
        <v>0</v>
      </c>
    </row>
    <row r="30" spans="1:6" s="5" customFormat="1" ht="30" customHeight="1" x14ac:dyDescent="0.15">
      <c r="A30" s="26"/>
      <c r="B30" s="8"/>
      <c r="C30" s="29"/>
      <c r="D30" s="21"/>
      <c r="E30" s="9"/>
      <c r="F30" s="10"/>
    </row>
    <row r="31" spans="1:6" s="5" customFormat="1" ht="27.95" customHeight="1" x14ac:dyDescent="0.15">
      <c r="A31" s="26"/>
      <c r="B31" s="8"/>
      <c r="C31" s="29"/>
      <c r="D31" s="21"/>
      <c r="E31" s="9"/>
      <c r="F31" s="10"/>
    </row>
    <row r="32" spans="1:6" s="5" customFormat="1" ht="26.1" customHeight="1" x14ac:dyDescent="0.15">
      <c r="A32" s="26"/>
      <c r="B32" s="8"/>
      <c r="C32" s="29"/>
      <c r="D32" s="21"/>
      <c r="E32" s="9"/>
      <c r="F32" s="10"/>
    </row>
    <row r="33" spans="1:6" s="5" customFormat="1" ht="26.1" customHeight="1" x14ac:dyDescent="0.15">
      <c r="A33" s="26"/>
      <c r="B33" s="8"/>
      <c r="C33" s="29"/>
      <c r="D33" s="21"/>
      <c r="E33" s="9"/>
      <c r="F33" s="10"/>
    </row>
    <row r="34" spans="1:6" s="5" customFormat="1" ht="26.1" customHeight="1" x14ac:dyDescent="0.15">
      <c r="A34" s="26"/>
      <c r="B34" s="8"/>
      <c r="C34" s="29"/>
      <c r="D34" s="21"/>
      <c r="E34" s="9"/>
      <c r="F34" s="10"/>
    </row>
    <row r="35" spans="1:6" s="5" customFormat="1" ht="26.1" customHeight="1" x14ac:dyDescent="0.15">
      <c r="A35" s="26"/>
      <c r="B35" s="8"/>
      <c r="C35" s="29"/>
      <c r="D35" s="21"/>
      <c r="E35" s="9"/>
      <c r="F35" s="10"/>
    </row>
    <row r="36" spans="1:6" s="5" customFormat="1" ht="26.1" customHeight="1" x14ac:dyDescent="0.15">
      <c r="A36" s="26"/>
      <c r="B36" s="8"/>
      <c r="C36" s="29"/>
      <c r="D36" s="21"/>
      <c r="E36" s="9"/>
      <c r="F36" s="10"/>
    </row>
    <row r="37" spans="1:6" s="5" customFormat="1" ht="26.1" customHeight="1" x14ac:dyDescent="0.15">
      <c r="A37" s="26"/>
      <c r="B37" s="8"/>
      <c r="C37" s="29"/>
      <c r="D37" s="21"/>
      <c r="E37" s="9"/>
      <c r="F37" s="10"/>
    </row>
    <row r="38" spans="1:6" s="5" customFormat="1" ht="27.95" customHeight="1" x14ac:dyDescent="0.15">
      <c r="A38" s="26"/>
      <c r="B38" s="8"/>
      <c r="C38" s="29"/>
      <c r="D38" s="21"/>
      <c r="E38" s="9"/>
      <c r="F38" s="10"/>
    </row>
    <row r="39" spans="1:6" s="5" customFormat="1" ht="27.95" customHeight="1" x14ac:dyDescent="0.15">
      <c r="A39" s="26"/>
      <c r="B39" s="8"/>
      <c r="C39" s="30"/>
      <c r="D39" s="22"/>
      <c r="E39" s="11"/>
      <c r="F39" s="12"/>
    </row>
    <row r="40" spans="1:6" s="5" customFormat="1" ht="27.95" customHeight="1" x14ac:dyDescent="0.15">
      <c r="A40" s="26"/>
      <c r="B40" s="8"/>
      <c r="C40" s="30"/>
      <c r="D40" s="22"/>
      <c r="E40" s="11"/>
      <c r="F40" s="12"/>
    </row>
    <row r="41" spans="1:6" s="6" customFormat="1" ht="27.95" customHeight="1" x14ac:dyDescent="0.15">
      <c r="A41" s="26"/>
      <c r="B41" s="8"/>
      <c r="C41" s="30"/>
      <c r="D41" s="22"/>
      <c r="E41" s="11"/>
      <c r="F41" s="12"/>
    </row>
    <row r="42" spans="1:6" s="6" customFormat="1" ht="27.95" customHeight="1" x14ac:dyDescent="0.15">
      <c r="A42" s="26"/>
      <c r="B42" s="8"/>
      <c r="C42" s="30"/>
      <c r="D42" s="22"/>
      <c r="E42" s="11"/>
      <c r="F42" s="12"/>
    </row>
    <row r="43" spans="1:6" s="6" customFormat="1" ht="27.95" customHeight="1" x14ac:dyDescent="0.15">
      <c r="A43" s="26"/>
      <c r="B43" s="8"/>
      <c r="C43" s="27"/>
      <c r="D43" s="22"/>
      <c r="E43" s="11"/>
      <c r="F43" s="12"/>
    </row>
    <row r="44" spans="1:6" s="6" customFormat="1" ht="20.100000000000001" customHeight="1" x14ac:dyDescent="0.15">
      <c r="A44" s="26"/>
      <c r="B44" s="8"/>
      <c r="C44" s="27"/>
      <c r="D44" s="23"/>
      <c r="E44" s="13"/>
      <c r="F44" s="14"/>
    </row>
    <row r="45" spans="1:6" s="6" customFormat="1" ht="20.100000000000001" customHeight="1" x14ac:dyDescent="0.15">
      <c r="A45" s="26"/>
      <c r="B45" s="8"/>
      <c r="C45" s="31"/>
      <c r="D45" s="23"/>
      <c r="E45" s="13"/>
      <c r="F45" s="14"/>
    </row>
    <row r="46" spans="1:6" s="7" customFormat="1" ht="20.100000000000001" customHeight="1" x14ac:dyDescent="0.15">
      <c r="A46" s="26"/>
      <c r="B46" s="8"/>
      <c r="C46" s="31"/>
      <c r="D46" s="3"/>
      <c r="E46" s="15"/>
      <c r="F46" s="16"/>
    </row>
    <row r="47" spans="1:6" s="7" customFormat="1" ht="20.100000000000001" customHeight="1" x14ac:dyDescent="0.15">
      <c r="A47" s="26"/>
      <c r="B47" s="8"/>
      <c r="C47" s="31"/>
      <c r="D47" s="3"/>
      <c r="E47" s="15"/>
      <c r="F47" s="16"/>
    </row>
    <row r="48" spans="1:6" s="2" customFormat="1" ht="20.100000000000001" customHeight="1" x14ac:dyDescent="0.15">
      <c r="A48" s="26"/>
      <c r="B48" s="8"/>
      <c r="C48" s="31"/>
      <c r="D48" s="3"/>
      <c r="E48" s="15"/>
      <c r="F48" s="16"/>
    </row>
    <row r="49" spans="1:6" s="2" customFormat="1" ht="24.75" customHeight="1" x14ac:dyDescent="0.15">
      <c r="A49" s="26"/>
      <c r="B49" s="8"/>
      <c r="C49" s="31"/>
      <c r="D49" s="3"/>
      <c r="E49" s="15"/>
      <c r="F49" s="16"/>
    </row>
    <row r="50" spans="1:6" s="2" customFormat="1" ht="20.100000000000001" customHeight="1" x14ac:dyDescent="0.15">
      <c r="A50" s="26"/>
      <c r="B50" s="8"/>
      <c r="C50" s="31"/>
      <c r="D50" s="3"/>
      <c r="E50" s="15"/>
      <c r="F50" s="16"/>
    </row>
    <row r="51" spans="1:6" s="2" customFormat="1" ht="20.100000000000001" customHeight="1" x14ac:dyDescent="0.15">
      <c r="A51" s="26"/>
      <c r="B51" s="8"/>
      <c r="C51" s="31"/>
      <c r="D51" s="3"/>
      <c r="E51" s="15"/>
      <c r="F51" s="16"/>
    </row>
    <row r="52" spans="1:6" s="2" customFormat="1" ht="20.100000000000001" customHeight="1" x14ac:dyDescent="0.15">
      <c r="A52" s="26"/>
      <c r="B52" s="8"/>
      <c r="C52" s="31"/>
      <c r="D52" s="3"/>
      <c r="E52" s="15"/>
      <c r="F52" s="16"/>
    </row>
    <row r="53" spans="1:6" s="2" customFormat="1" ht="20.100000000000001" customHeight="1" x14ac:dyDescent="0.15">
      <c r="A53" s="26"/>
      <c r="B53" s="8"/>
      <c r="C53" s="31"/>
      <c r="D53" s="3"/>
      <c r="E53" s="15"/>
      <c r="F53" s="16"/>
    </row>
    <row r="54" spans="1:6" s="2" customFormat="1" ht="20.100000000000001" customHeight="1" x14ac:dyDescent="0.15">
      <c r="A54" s="26"/>
      <c r="B54" s="8"/>
      <c r="C54" s="31"/>
      <c r="D54" s="3"/>
      <c r="E54" s="15"/>
      <c r="F54" s="16"/>
    </row>
    <row r="55" spans="1:6" s="2" customFormat="1" ht="20.100000000000001" customHeight="1" x14ac:dyDescent="0.15">
      <c r="A55" s="26"/>
      <c r="B55" s="8"/>
      <c r="C55" s="31"/>
      <c r="D55" s="3"/>
      <c r="E55" s="15"/>
      <c r="F55" s="16"/>
    </row>
    <row r="56" spans="1:6" s="2" customFormat="1" ht="20.100000000000001" customHeight="1" x14ac:dyDescent="0.15">
      <c r="A56" s="26"/>
      <c r="B56" s="8"/>
      <c r="C56" s="32"/>
      <c r="D56" s="3"/>
      <c r="E56" s="15"/>
      <c r="F56" s="16"/>
    </row>
    <row r="57" spans="1:6" s="2" customFormat="1" ht="20.100000000000001" customHeight="1" x14ac:dyDescent="0.15">
      <c r="A57" s="26"/>
      <c r="B57" s="8"/>
      <c r="C57" s="32"/>
      <c r="D57" s="24"/>
      <c r="E57" s="17"/>
      <c r="F57" s="18"/>
    </row>
    <row r="58" spans="1:6" s="2" customFormat="1" ht="20.100000000000001" customHeight="1" x14ac:dyDescent="0.15">
      <c r="A58" s="26"/>
      <c r="B58" s="8"/>
      <c r="C58" s="32"/>
      <c r="D58" s="24"/>
      <c r="E58" s="17"/>
      <c r="F58" s="18"/>
    </row>
    <row r="59" spans="1:6" ht="20.100000000000001" customHeight="1" x14ac:dyDescent="0.15">
      <c r="B59" s="8"/>
      <c r="F59" s="18"/>
    </row>
    <row r="60" spans="1:6" ht="20.100000000000001" customHeight="1" x14ac:dyDescent="0.15">
      <c r="B60" s="8"/>
      <c r="F60" s="18"/>
    </row>
    <row r="61" spans="1:6" ht="20.100000000000001" customHeight="1" x14ac:dyDescent="0.15">
      <c r="B61" s="8"/>
      <c r="F61" s="18"/>
    </row>
    <row r="62" spans="1:6" ht="20.100000000000001" customHeight="1" x14ac:dyDescent="0.15">
      <c r="B62" s="8"/>
      <c r="F62" s="18"/>
    </row>
    <row r="63" spans="1:6" ht="20.100000000000001" customHeight="1" x14ac:dyDescent="0.15">
      <c r="B63" s="8"/>
      <c r="F63" s="18"/>
    </row>
    <row r="64" spans="1:6" ht="20.100000000000001" customHeight="1" x14ac:dyDescent="0.15">
      <c r="B64" s="8"/>
      <c r="F64" s="18"/>
    </row>
    <row r="65" spans="2:6" ht="20.100000000000001" customHeight="1" x14ac:dyDescent="0.15">
      <c r="B65" s="8"/>
      <c r="F65" s="18"/>
    </row>
    <row r="66" spans="2:6" ht="20.100000000000001" customHeight="1" x14ac:dyDescent="0.15">
      <c r="B66" s="8"/>
      <c r="F66" s="18"/>
    </row>
    <row r="67" spans="2:6" ht="20.100000000000001" customHeight="1" x14ac:dyDescent="0.15">
      <c r="B67" s="8"/>
      <c r="F67" s="18"/>
    </row>
    <row r="68" spans="2:6" ht="20.100000000000001" customHeight="1" x14ac:dyDescent="0.15">
      <c r="B68" s="8"/>
      <c r="F68" s="18"/>
    </row>
    <row r="69" spans="2:6" x14ac:dyDescent="0.15">
      <c r="B69" s="8"/>
      <c r="F69" s="18"/>
    </row>
  </sheetData>
  <mergeCells count="16">
    <mergeCell ref="B5:F5"/>
    <mergeCell ref="B8:F8"/>
    <mergeCell ref="A1:F1"/>
    <mergeCell ref="E2:F2"/>
    <mergeCell ref="A11:A28"/>
    <mergeCell ref="B11:F11"/>
    <mergeCell ref="A10:E10"/>
    <mergeCell ref="A3:F3"/>
    <mergeCell ref="A4:B4"/>
    <mergeCell ref="A7:E7"/>
    <mergeCell ref="B12:B28"/>
    <mergeCell ref="D12:D28"/>
    <mergeCell ref="E12:E27"/>
    <mergeCell ref="F12:F27"/>
    <mergeCell ref="A5:A6"/>
    <mergeCell ref="A8:A9"/>
  </mergeCells>
  <phoneticPr fontId="1" type="noConversion"/>
  <printOptions horizontalCentered="1"/>
  <pageMargins left="0.3" right="0.31" top="0.62992125984251968" bottom="0.56000000000000005" header="0.39370078740157483" footer="0.11811023622047245"/>
  <pageSetup paperSize="9" scale="90" firstPageNumber="2" orientation="portrait" useFirstPageNumber="1" r:id="rId1"/>
  <headerFooter alignWithMargins="0"/>
  <colBreaks count="1" manualBreakCount="1">
    <brk id="6" max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view="pageBreakPreview" zoomScale="60" zoomScaleNormal="70" workbookViewId="0">
      <selection activeCell="G21" sqref="G21"/>
    </sheetView>
  </sheetViews>
  <sheetFormatPr defaultRowHeight="13.5" x14ac:dyDescent="0.15"/>
  <cols>
    <col min="1" max="1" width="4.33203125" customWidth="1"/>
    <col min="3" max="3" width="17.5546875" customWidth="1"/>
    <col min="4" max="4" width="50.5546875" customWidth="1"/>
    <col min="5" max="5" width="32.88671875" customWidth="1"/>
    <col min="8" max="8" width="8.88671875" customWidth="1"/>
  </cols>
  <sheetData>
    <row r="2" spans="1:8" ht="40.5" customHeight="1" x14ac:dyDescent="0.15">
      <c r="B2" s="100" t="s">
        <v>92</v>
      </c>
      <c r="C2" s="100"/>
      <c r="D2" s="100"/>
      <c r="E2" s="100"/>
    </row>
    <row r="3" spans="1:8" ht="18" thickBot="1" x14ac:dyDescent="0.2">
      <c r="B3" s="53" t="s">
        <v>36</v>
      </c>
      <c r="C3" s="106" t="s">
        <v>37</v>
      </c>
      <c r="D3" s="107"/>
      <c r="E3" s="53" t="s">
        <v>12</v>
      </c>
    </row>
    <row r="4" spans="1:8" ht="24" customHeight="1" thickTop="1" x14ac:dyDescent="0.15">
      <c r="B4" s="108" t="s">
        <v>38</v>
      </c>
      <c r="C4" s="108" t="s">
        <v>63</v>
      </c>
      <c r="D4" s="108" t="s">
        <v>62</v>
      </c>
      <c r="E4" s="108" t="s">
        <v>39</v>
      </c>
    </row>
    <row r="5" spans="1:8" ht="24" customHeight="1" x14ac:dyDescent="0.15">
      <c r="B5" s="102"/>
      <c r="C5" s="103"/>
      <c r="D5" s="103"/>
      <c r="E5" s="102"/>
    </row>
    <row r="6" spans="1:8" ht="39.75" customHeight="1" x14ac:dyDescent="0.15">
      <c r="B6" s="102"/>
      <c r="C6" s="101" t="s">
        <v>64</v>
      </c>
      <c r="D6" s="57" t="s">
        <v>70</v>
      </c>
      <c r="E6" s="103"/>
    </row>
    <row r="7" spans="1:8" ht="39.75" customHeight="1" x14ac:dyDescent="0.15">
      <c r="B7" s="102"/>
      <c r="C7" s="103"/>
      <c r="D7" s="57" t="s">
        <v>40</v>
      </c>
      <c r="E7" s="57" t="s">
        <v>67</v>
      </c>
    </row>
    <row r="8" spans="1:8" ht="27" customHeight="1" x14ac:dyDescent="0.15">
      <c r="B8" s="102"/>
      <c r="C8" s="57" t="s">
        <v>41</v>
      </c>
      <c r="D8" s="57" t="s">
        <v>42</v>
      </c>
      <c r="E8" s="101" t="s">
        <v>39</v>
      </c>
    </row>
    <row r="9" spans="1:8" ht="27" customHeight="1" x14ac:dyDescent="0.15">
      <c r="A9" s="109"/>
      <c r="B9" s="102"/>
      <c r="C9" s="101" t="s">
        <v>65</v>
      </c>
      <c r="D9" s="101" t="s">
        <v>66</v>
      </c>
      <c r="E9" s="102"/>
    </row>
    <row r="10" spans="1:8" ht="27" customHeight="1" x14ac:dyDescent="0.15">
      <c r="A10" s="109"/>
      <c r="B10" s="102"/>
      <c r="C10" s="103"/>
      <c r="D10" s="103"/>
      <c r="E10" s="102"/>
    </row>
    <row r="11" spans="1:8" ht="27" customHeight="1" x14ac:dyDescent="0.15">
      <c r="B11" s="103"/>
      <c r="C11" s="60" t="s">
        <v>68</v>
      </c>
      <c r="D11" s="60" t="s">
        <v>69</v>
      </c>
      <c r="E11" s="103"/>
    </row>
    <row r="12" spans="1:8" ht="96.75" customHeight="1" x14ac:dyDescent="0.15">
      <c r="B12" s="101" t="s">
        <v>43</v>
      </c>
      <c r="C12" s="56" t="s">
        <v>75</v>
      </c>
      <c r="D12" s="101" t="s">
        <v>71</v>
      </c>
      <c r="E12" s="101" t="s">
        <v>74</v>
      </c>
    </row>
    <row r="13" spans="1:8" ht="34.5" hidden="1" customHeight="1" x14ac:dyDescent="0.15">
      <c r="B13" s="102"/>
      <c r="C13" s="54" t="s">
        <v>44</v>
      </c>
      <c r="D13" s="103"/>
      <c r="E13" s="103"/>
    </row>
    <row r="14" spans="1:8" ht="29.25" customHeight="1" x14ac:dyDescent="0.15">
      <c r="B14" s="102"/>
      <c r="C14" s="57" t="s">
        <v>45</v>
      </c>
      <c r="D14" s="57" t="s">
        <v>46</v>
      </c>
      <c r="E14" s="57" t="s">
        <v>29</v>
      </c>
    </row>
    <row r="15" spans="1:8" ht="33" customHeight="1" x14ac:dyDescent="0.15">
      <c r="B15" s="102"/>
      <c r="C15" s="57" t="s">
        <v>47</v>
      </c>
      <c r="D15" s="57" t="s">
        <v>48</v>
      </c>
      <c r="E15" s="57" t="s">
        <v>29</v>
      </c>
      <c r="H15" s="61"/>
    </row>
    <row r="16" spans="1:8" ht="30" customHeight="1" x14ac:dyDescent="0.15">
      <c r="B16" s="102"/>
      <c r="C16" s="101" t="s">
        <v>49</v>
      </c>
      <c r="D16" s="58" t="s">
        <v>50</v>
      </c>
      <c r="E16" s="101" t="s">
        <v>73</v>
      </c>
    </row>
    <row r="17" spans="1:5" ht="45.75" customHeight="1" x14ac:dyDescent="0.15">
      <c r="B17" s="102"/>
      <c r="C17" s="102"/>
      <c r="D17" s="59" t="s">
        <v>51</v>
      </c>
      <c r="E17" s="102"/>
    </row>
    <row r="18" spans="1:5" ht="45.75" customHeight="1" x14ac:dyDescent="0.15">
      <c r="B18" s="102"/>
      <c r="C18" s="103"/>
      <c r="D18" s="55" t="s">
        <v>52</v>
      </c>
      <c r="E18" s="103"/>
    </row>
    <row r="19" spans="1:5" ht="60.75" customHeight="1" x14ac:dyDescent="0.15">
      <c r="A19" s="109"/>
      <c r="B19" s="102"/>
      <c r="C19" s="101" t="s">
        <v>53</v>
      </c>
      <c r="D19" s="104" t="s">
        <v>72</v>
      </c>
      <c r="E19" s="101" t="s">
        <v>29</v>
      </c>
    </row>
    <row r="20" spans="1:5" ht="9" customHeight="1" x14ac:dyDescent="0.15">
      <c r="A20" s="109"/>
      <c r="B20" s="103"/>
      <c r="C20" s="103"/>
      <c r="D20" s="105"/>
      <c r="E20" s="103"/>
    </row>
    <row r="22" spans="1:5" ht="30.75" customHeight="1" x14ac:dyDescent="0.15">
      <c r="B22" s="110" t="s">
        <v>96</v>
      </c>
      <c r="C22" s="111"/>
      <c r="D22" s="111"/>
      <c r="E22" s="112"/>
    </row>
    <row r="23" spans="1:5" ht="24.75" customHeight="1" thickBot="1" x14ac:dyDescent="0.2">
      <c r="B23" s="62" t="s">
        <v>83</v>
      </c>
      <c r="C23" s="118" t="s">
        <v>95</v>
      </c>
      <c r="D23" s="119"/>
      <c r="E23" s="62" t="s">
        <v>90</v>
      </c>
    </row>
    <row r="24" spans="1:5" ht="24.75" customHeight="1" thickTop="1" x14ac:dyDescent="0.15">
      <c r="B24" s="115" t="s">
        <v>94</v>
      </c>
      <c r="C24" s="63" t="s">
        <v>84</v>
      </c>
      <c r="D24" s="63" t="s">
        <v>85</v>
      </c>
      <c r="E24" s="113" t="s">
        <v>91</v>
      </c>
    </row>
    <row r="25" spans="1:5" ht="24.75" customHeight="1" x14ac:dyDescent="0.15">
      <c r="B25" s="116"/>
      <c r="C25" s="64" t="s">
        <v>86</v>
      </c>
      <c r="D25" s="64" t="s">
        <v>87</v>
      </c>
      <c r="E25" s="114"/>
    </row>
    <row r="26" spans="1:5" ht="24.75" customHeight="1" x14ac:dyDescent="0.15">
      <c r="B26" s="117"/>
      <c r="C26" s="64" t="s">
        <v>88</v>
      </c>
      <c r="D26" s="64" t="s">
        <v>89</v>
      </c>
      <c r="E26" s="114"/>
    </row>
    <row r="28" spans="1:5" ht="40.5" customHeight="1" x14ac:dyDescent="0.15">
      <c r="B28" s="100" t="s">
        <v>93</v>
      </c>
      <c r="C28" s="100"/>
      <c r="D28" s="100"/>
      <c r="E28" s="100"/>
    </row>
    <row r="29" spans="1:5" ht="18" thickBot="1" x14ac:dyDescent="0.2">
      <c r="B29" s="53" t="s">
        <v>36</v>
      </c>
      <c r="C29" s="106" t="s">
        <v>37</v>
      </c>
      <c r="D29" s="107"/>
      <c r="E29" s="53" t="s">
        <v>54</v>
      </c>
    </row>
    <row r="30" spans="1:5" ht="35.25" customHeight="1" thickTop="1" x14ac:dyDescent="0.15">
      <c r="B30" s="108" t="s">
        <v>55</v>
      </c>
      <c r="C30" s="108" t="s">
        <v>56</v>
      </c>
      <c r="D30" s="108" t="s">
        <v>57</v>
      </c>
      <c r="E30" s="108" t="s">
        <v>78</v>
      </c>
    </row>
    <row r="31" spans="1:5" ht="17.25" customHeight="1" x14ac:dyDescent="0.15">
      <c r="B31" s="103"/>
      <c r="C31" s="103"/>
      <c r="D31" s="103"/>
      <c r="E31" s="103"/>
    </row>
    <row r="32" spans="1:5" ht="27.75" customHeight="1" x14ac:dyDescent="0.15">
      <c r="A32" s="109"/>
      <c r="B32" s="101" t="s">
        <v>58</v>
      </c>
      <c r="C32" s="101" t="s">
        <v>47</v>
      </c>
      <c r="D32" s="58" t="s">
        <v>59</v>
      </c>
      <c r="E32" s="101" t="s">
        <v>77</v>
      </c>
    </row>
    <row r="33" spans="1:5" ht="27.75" customHeight="1" x14ac:dyDescent="0.15">
      <c r="A33" s="109"/>
      <c r="B33" s="102"/>
      <c r="C33" s="103"/>
      <c r="D33" s="55" t="s">
        <v>60</v>
      </c>
      <c r="E33" s="102"/>
    </row>
    <row r="34" spans="1:5" ht="27.75" customHeight="1" x14ac:dyDescent="0.15">
      <c r="A34" s="109"/>
      <c r="B34" s="102"/>
      <c r="C34" s="101" t="s">
        <v>76</v>
      </c>
      <c r="D34" s="58" t="s">
        <v>61</v>
      </c>
      <c r="E34" s="102"/>
    </row>
    <row r="35" spans="1:5" ht="48.75" customHeight="1" x14ac:dyDescent="0.15">
      <c r="A35" s="109"/>
      <c r="B35" s="103"/>
      <c r="C35" s="103"/>
      <c r="D35" s="55" t="s">
        <v>79</v>
      </c>
      <c r="E35" s="103"/>
    </row>
  </sheetData>
  <mergeCells count="36">
    <mergeCell ref="B22:E22"/>
    <mergeCell ref="E24:E26"/>
    <mergeCell ref="B24:B26"/>
    <mergeCell ref="C23:D23"/>
    <mergeCell ref="B4:B11"/>
    <mergeCell ref="E8:E11"/>
    <mergeCell ref="A9:A10"/>
    <mergeCell ref="A19:A20"/>
    <mergeCell ref="C34:C35"/>
    <mergeCell ref="A34:A35"/>
    <mergeCell ref="A32:A33"/>
    <mergeCell ref="C9:C10"/>
    <mergeCell ref="C29:D29"/>
    <mergeCell ref="C32:C33"/>
    <mergeCell ref="B28:E28"/>
    <mergeCell ref="E32:E35"/>
    <mergeCell ref="B32:B35"/>
    <mergeCell ref="B30:B31"/>
    <mergeCell ref="C30:C31"/>
    <mergeCell ref="D30:D31"/>
    <mergeCell ref="E30:E31"/>
    <mergeCell ref="D9:D10"/>
    <mergeCell ref="B2:E2"/>
    <mergeCell ref="B12:B20"/>
    <mergeCell ref="C19:C20"/>
    <mergeCell ref="C16:C18"/>
    <mergeCell ref="D12:D13"/>
    <mergeCell ref="E12:E13"/>
    <mergeCell ref="E16:E18"/>
    <mergeCell ref="D19:D20"/>
    <mergeCell ref="E19:E20"/>
    <mergeCell ref="C3:D3"/>
    <mergeCell ref="E4:E6"/>
    <mergeCell ref="C6:C7"/>
    <mergeCell ref="C4:C5"/>
    <mergeCell ref="D4:D5"/>
  </mergeCells>
  <phoneticPr fontId="1" type="noConversion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추산서</vt:lpstr>
      <vt:lpstr>검진 검사항목(2024년 검진항목 제안서)</vt:lpstr>
      <vt:lpstr>추산서!Print_Area</vt:lpstr>
    </vt:vector>
  </TitlesOfParts>
  <Company>인천해경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정비계2</dc:creator>
  <cp:lastModifiedBy>user</cp:lastModifiedBy>
  <cp:lastPrinted>2024-05-22T07:22:30Z</cp:lastPrinted>
  <dcterms:created xsi:type="dcterms:W3CDTF">2002-09-16T00:38:31Z</dcterms:created>
  <dcterms:modified xsi:type="dcterms:W3CDTF">2024-05-31T04:33:02Z</dcterms:modified>
</cp:coreProperties>
</file>