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vin\Google Drive\Master Thesis\Python Code\Data Sources\ENTSO-E\"/>
    </mc:Choice>
  </mc:AlternateContent>
  <xr:revisionPtr revIDLastSave="0" documentId="13_ncr:1_{4D896CE2-D42B-487C-9283-75BF26A9B1ED}" xr6:coauthVersionLast="40" xr6:coauthVersionMax="40" xr10:uidLastSave="{00000000-0000-0000-0000-000000000000}"/>
  <bookViews>
    <workbookView xWindow="120" yWindow="12" windowWidth="18960" windowHeight="11328" xr2:uid="{00000000-000D-0000-FFFF-FFFF00000000}"/>
  </bookViews>
  <sheets>
    <sheet name="Table 3" sheetId="3" r:id="rId1"/>
  </sheets>
  <calcPr calcId="191029"/>
</workbook>
</file>

<file path=xl/calcChain.xml><?xml version="1.0" encoding="utf-8"?>
<calcChain xmlns="http://schemas.openxmlformats.org/spreadsheetml/2006/main">
  <c r="AP4" i="3" l="1"/>
  <c r="AP7" i="3"/>
  <c r="AP8" i="3"/>
  <c r="AP11" i="3"/>
  <c r="AP12" i="3"/>
  <c r="AP15" i="3"/>
  <c r="AP16" i="3"/>
  <c r="AP19" i="3"/>
  <c r="AP20" i="3"/>
  <c r="AP23" i="3"/>
  <c r="AP24" i="3"/>
  <c r="AP27" i="3"/>
  <c r="AP28" i="3"/>
  <c r="AK4" i="3"/>
  <c r="AK5" i="3"/>
  <c r="AP5" i="3" s="1"/>
  <c r="AK6" i="3"/>
  <c r="AP6" i="3" s="1"/>
  <c r="AK7" i="3"/>
  <c r="AK8" i="3"/>
  <c r="AK9" i="3"/>
  <c r="AP9" i="3" s="1"/>
  <c r="AK10" i="3"/>
  <c r="AP10" i="3" s="1"/>
  <c r="AK11" i="3"/>
  <c r="AK12" i="3"/>
  <c r="AK13" i="3"/>
  <c r="AP13" i="3" s="1"/>
  <c r="AK14" i="3"/>
  <c r="AP14" i="3" s="1"/>
  <c r="AK15" i="3"/>
  <c r="AK16" i="3"/>
  <c r="AK17" i="3"/>
  <c r="AP17" i="3" s="1"/>
  <c r="AK18" i="3"/>
  <c r="AP18" i="3" s="1"/>
  <c r="AK19" i="3"/>
  <c r="AK20" i="3"/>
  <c r="AK21" i="3"/>
  <c r="AP21" i="3" s="1"/>
  <c r="AK22" i="3"/>
  <c r="AP22" i="3" s="1"/>
  <c r="AK23" i="3"/>
  <c r="AK24" i="3"/>
  <c r="AK25" i="3"/>
  <c r="AP25" i="3" s="1"/>
  <c r="AK26" i="3"/>
  <c r="AP26" i="3" s="1"/>
  <c r="AK27" i="3"/>
  <c r="AK28" i="3"/>
  <c r="AK29" i="3"/>
  <c r="AP29" i="3" s="1"/>
  <c r="AK30" i="3"/>
  <c r="AK3" i="3"/>
  <c r="AP3" i="3" s="1"/>
</calcChain>
</file>

<file path=xl/sharedStrings.xml><?xml version="1.0" encoding="utf-8"?>
<sst xmlns="http://schemas.openxmlformats.org/spreadsheetml/2006/main" count="612" uniqueCount="94">
  <si>
    <r>
      <rPr>
        <b/>
        <sz val="8"/>
        <color rgb="FF231F20"/>
        <rFont val="Times New Roman"/>
        <family val="1"/>
      </rPr>
      <t>Country</t>
    </r>
  </si>
  <si>
    <r>
      <rPr>
        <b/>
        <sz val="8"/>
        <color rgb="FF231F20"/>
        <rFont val="Times New Roman"/>
        <family val="1"/>
      </rPr>
      <t>Non renewable net generation</t>
    </r>
  </si>
  <si>
    <r>
      <rPr>
        <sz val="8"/>
        <color rgb="FF231F20"/>
        <rFont val="Times New Roman"/>
        <family val="1"/>
      </rPr>
      <t>Nuclear</t>
    </r>
  </si>
  <si>
    <r>
      <rPr>
        <sz val="8"/>
        <color rgb="FF231F20"/>
        <rFont val="Times New Roman"/>
        <family val="1"/>
      </rPr>
      <t>Fossil fuels</t>
    </r>
  </si>
  <si>
    <r>
      <rPr>
        <sz val="8"/>
        <color rgb="FF231F20"/>
        <rFont val="Times New Roman"/>
        <family val="1"/>
      </rPr>
      <t>Of which Fossil Brown coal/Lignite
Of which Fossil Coal-derived gas</t>
    </r>
  </si>
  <si>
    <r>
      <rPr>
        <sz val="8"/>
        <color rgb="FF231F20"/>
        <rFont val="Times New Roman"/>
        <family val="1"/>
      </rPr>
      <t>Of which Fossil Gas</t>
    </r>
  </si>
  <si>
    <r>
      <rPr>
        <sz val="8"/>
        <color rgb="FF231F20"/>
        <rFont val="Times New Roman"/>
        <family val="1"/>
      </rPr>
      <t>Of which Fossil Hard coal</t>
    </r>
  </si>
  <si>
    <r>
      <rPr>
        <sz val="8"/>
        <color rgb="FF231F20"/>
        <rFont val="Times New Roman"/>
        <family val="1"/>
      </rPr>
      <t>Of which Fossil Oil</t>
    </r>
  </si>
  <si>
    <r>
      <rPr>
        <sz val="8"/>
        <color rgb="FF231F20"/>
        <rFont val="Times New Roman"/>
        <family val="1"/>
      </rPr>
      <t>Of which Fossil Oil shale
Of which Fossil Peat</t>
    </r>
  </si>
  <si>
    <r>
      <rPr>
        <sz val="8"/>
        <color rgb="FF231F20"/>
        <rFont val="Times New Roman"/>
        <family val="1"/>
      </rPr>
      <t>Of which Mixed fuels</t>
    </r>
  </si>
  <si>
    <r>
      <rPr>
        <sz val="8"/>
        <color rgb="FF231F20"/>
        <rFont val="Times New Roman"/>
        <family val="1"/>
      </rPr>
      <t>Of which Other fossil fuels</t>
    </r>
  </si>
  <si>
    <r>
      <rPr>
        <sz val="8"/>
        <color rgb="FF231F20"/>
        <rFont val="Times New Roman"/>
        <family val="1"/>
      </rPr>
      <t>Hydro pure pumped storage
Hydro mixed pumped part)
Waste
(non renewable part)
Other non-renewable</t>
    </r>
  </si>
  <si>
    <r>
      <rPr>
        <b/>
        <sz val="8"/>
        <color rgb="FFFFFFFF"/>
        <rFont val="Times New Roman"/>
        <family val="1"/>
      </rPr>
      <t>Renewable net generation</t>
    </r>
  </si>
  <si>
    <r>
      <rPr>
        <sz val="8"/>
        <color rgb="FFFFFFFF"/>
        <rFont val="Times New Roman"/>
        <family val="1"/>
      </rPr>
      <t>Wind offshore</t>
    </r>
  </si>
  <si>
    <r>
      <rPr>
        <sz val="8"/>
        <color rgb="FFFFFFFF"/>
        <rFont val="Times New Roman"/>
        <family val="1"/>
      </rPr>
      <t>Wind onshore</t>
    </r>
  </si>
  <si>
    <r>
      <rPr>
        <sz val="8"/>
        <color rgb="FFFFFFFF"/>
        <rFont val="Times New Roman"/>
        <family val="1"/>
      </rPr>
      <t>Solar PV
Solar Thermal</t>
    </r>
  </si>
  <si>
    <r>
      <rPr>
        <sz val="8"/>
        <color rgb="FFFFFFFF"/>
        <rFont val="Times New Roman"/>
        <family val="1"/>
      </rPr>
      <t>Biomass</t>
    </r>
  </si>
  <si>
    <r>
      <rPr>
        <sz val="8"/>
        <color rgb="FFFFFFFF"/>
        <rFont val="Times New Roman"/>
        <family val="1"/>
      </rPr>
      <t>Biogas</t>
    </r>
  </si>
  <si>
    <r>
      <rPr>
        <sz val="8"/>
        <color rgb="FFFFFFFF"/>
        <rFont val="Times New Roman"/>
        <family val="1"/>
      </rPr>
      <t>Geothermal</t>
    </r>
  </si>
  <si>
    <r>
      <rPr>
        <sz val="8"/>
        <color rgb="FFFFFFFF"/>
        <rFont val="Times New Roman"/>
        <family val="1"/>
      </rPr>
      <t>Waste (renewable part)</t>
    </r>
  </si>
  <si>
    <r>
      <rPr>
        <sz val="8"/>
        <color rgb="FFFFFFFF"/>
        <rFont val="Times New Roman"/>
        <family val="1"/>
      </rPr>
      <t>Hydro Pure storage</t>
    </r>
  </si>
  <si>
    <r>
      <rPr>
        <sz val="8"/>
        <color rgb="FFFFFFFF"/>
        <rFont val="Times New Roman"/>
        <family val="1"/>
      </rPr>
      <t>Hydro Run-of-river and pondage</t>
    </r>
  </si>
  <si>
    <r>
      <rPr>
        <sz val="8"/>
        <color rgb="FFFFFFFF"/>
        <rFont val="Times New Roman"/>
        <family val="1"/>
      </rPr>
      <t>Hydro mixed pumped storage (renewable part)</t>
    </r>
  </si>
  <si>
    <r>
      <rPr>
        <sz val="8"/>
        <color rgb="FFFFFFFF"/>
        <rFont val="Times New Roman"/>
        <family val="1"/>
      </rPr>
      <t>Not identified</t>
    </r>
  </si>
  <si>
    <r>
      <rPr>
        <b/>
        <sz val="8"/>
        <color rgb="FFFFFFFF"/>
        <rFont val="Times New Roman"/>
        <family val="1"/>
      </rPr>
      <t>Total net generation</t>
    </r>
  </si>
  <si>
    <r>
      <rPr>
        <b/>
        <sz val="8"/>
        <color rgb="FF231F20"/>
        <rFont val="Times New Roman"/>
        <family val="1"/>
      </rPr>
      <t>TWh</t>
    </r>
  </si>
  <si>
    <r>
      <rPr>
        <sz val="8"/>
        <color rgb="FF231F20"/>
        <rFont val="Times New Roman"/>
        <family val="1"/>
      </rPr>
      <t>TWh</t>
    </r>
  </si>
  <si>
    <r>
      <rPr>
        <b/>
        <sz val="8"/>
        <color rgb="FF231F20"/>
        <rFont val="Times New Roman"/>
        <family val="1"/>
      </rPr>
      <t>–</t>
    </r>
  </si>
  <si>
    <r>
      <rPr>
        <sz val="8"/>
        <color rgb="FF231F20"/>
        <rFont val="Times New Roman"/>
        <family val="1"/>
      </rPr>
      <t>–</t>
    </r>
  </si>
  <si>
    <r>
      <rPr>
        <b/>
        <sz val="8"/>
        <color rgb="FF231F20"/>
        <rFont val="Times New Roman"/>
        <family val="1"/>
      </rPr>
      <t>AT</t>
    </r>
  </si>
  <si>
    <r>
      <rPr>
        <sz val="8"/>
        <color rgb="FF231F20"/>
        <rFont val="Times New Roman"/>
        <family val="1"/>
      </rPr>
      <t>n. a.</t>
    </r>
  </si>
  <si>
    <r>
      <rPr>
        <b/>
        <sz val="8"/>
        <color rgb="FF231F20"/>
        <rFont val="Times New Roman"/>
        <family val="1"/>
      </rPr>
      <t>BE</t>
    </r>
  </si>
  <si>
    <r>
      <rPr>
        <b/>
        <sz val="8"/>
        <color rgb="FF231F20"/>
        <rFont val="Times New Roman"/>
        <family val="1"/>
      </rPr>
      <t>BG</t>
    </r>
  </si>
  <si>
    <r>
      <rPr>
        <b/>
        <sz val="8"/>
        <color rgb="FF231F20"/>
        <rFont val="Times New Roman"/>
        <family val="1"/>
      </rPr>
      <t>CH</t>
    </r>
  </si>
  <si>
    <r>
      <rPr>
        <b/>
        <sz val="8"/>
        <color rgb="FF231F20"/>
        <rFont val="Times New Roman"/>
        <family val="1"/>
      </rPr>
      <t>CZ</t>
    </r>
  </si>
  <si>
    <r>
      <rPr>
        <b/>
        <sz val="8"/>
        <color rgb="FF231F20"/>
        <rFont val="Times New Roman"/>
        <family val="1"/>
      </rPr>
      <t>DE</t>
    </r>
  </si>
  <si>
    <r>
      <rPr>
        <b/>
        <sz val="8"/>
        <color rgb="FF231F20"/>
        <rFont val="Times New Roman"/>
        <family val="1"/>
      </rPr>
      <t>DK</t>
    </r>
  </si>
  <si>
    <r>
      <rPr>
        <b/>
        <sz val="8"/>
        <color rgb="FF231F20"/>
        <rFont val="Times New Roman"/>
        <family val="1"/>
      </rPr>
      <t>EE</t>
    </r>
  </si>
  <si>
    <r>
      <rPr>
        <b/>
        <sz val="8"/>
        <color rgb="FF231F20"/>
        <rFont val="Times New Roman"/>
        <family val="1"/>
      </rPr>
      <t>ES</t>
    </r>
  </si>
  <si>
    <r>
      <rPr>
        <b/>
        <sz val="8"/>
        <color rgb="FF231F20"/>
        <rFont val="Times New Roman"/>
        <family val="1"/>
      </rPr>
      <t>FI</t>
    </r>
  </si>
  <si>
    <r>
      <rPr>
        <b/>
        <sz val="8"/>
        <color rgb="FF231F20"/>
        <rFont val="Times New Roman"/>
        <family val="1"/>
      </rPr>
      <t>FR</t>
    </r>
  </si>
  <si>
    <r>
      <rPr>
        <b/>
        <sz val="8"/>
        <color rgb="FF231F20"/>
        <rFont val="Times New Roman"/>
        <family val="1"/>
      </rPr>
      <t>GR</t>
    </r>
  </si>
  <si>
    <r>
      <rPr>
        <b/>
        <sz val="8"/>
        <color rgb="FF231F20"/>
        <rFont val="Times New Roman"/>
        <family val="1"/>
      </rPr>
      <t>HU</t>
    </r>
  </si>
  <si>
    <r>
      <rPr>
        <b/>
        <sz val="8"/>
        <color rgb="FF231F20"/>
        <rFont val="Times New Roman"/>
        <family val="1"/>
      </rPr>
      <t>IE</t>
    </r>
  </si>
  <si>
    <r>
      <rPr>
        <b/>
        <sz val="8"/>
        <color rgb="FF231F20"/>
        <rFont val="Times New Roman"/>
        <family val="1"/>
      </rPr>
      <t>IT</t>
    </r>
  </si>
  <si>
    <r>
      <rPr>
        <b/>
        <sz val="8"/>
        <color rgb="FF231F20"/>
        <rFont val="Times New Roman"/>
        <family val="1"/>
      </rPr>
      <t>LT</t>
    </r>
  </si>
  <si>
    <r>
      <rPr>
        <b/>
        <sz val="8"/>
        <color rgb="FF231F20"/>
        <rFont val="Times New Roman"/>
        <family val="1"/>
      </rPr>
      <t>LV</t>
    </r>
  </si>
  <si>
    <r>
      <rPr>
        <b/>
        <sz val="8"/>
        <color rgb="FF231F20"/>
        <rFont val="Times New Roman"/>
        <family val="1"/>
      </rPr>
      <t>ME</t>
    </r>
  </si>
  <si>
    <r>
      <rPr>
        <b/>
        <sz val="8"/>
        <color rgb="FF231F20"/>
        <rFont val="Times New Roman"/>
        <family val="1"/>
      </rPr>
      <t>NL</t>
    </r>
  </si>
  <si>
    <r>
      <rPr>
        <b/>
        <sz val="8"/>
        <color rgb="FF231F20"/>
        <rFont val="Times New Roman"/>
        <family val="1"/>
      </rPr>
      <t>NO</t>
    </r>
  </si>
  <si>
    <r>
      <rPr>
        <b/>
        <sz val="8"/>
        <color rgb="FF231F20"/>
        <rFont val="Times New Roman"/>
        <family val="1"/>
      </rPr>
      <t>PL</t>
    </r>
  </si>
  <si>
    <r>
      <rPr>
        <b/>
        <sz val="8"/>
        <color rgb="FF231F20"/>
        <rFont val="Times New Roman"/>
        <family val="1"/>
      </rPr>
      <t>PT</t>
    </r>
  </si>
  <si>
    <r>
      <rPr>
        <b/>
        <sz val="8"/>
        <color rgb="FF231F20"/>
        <rFont val="Times New Roman"/>
        <family val="1"/>
      </rPr>
      <t>RS</t>
    </r>
  </si>
  <si>
    <r>
      <rPr>
        <b/>
        <sz val="8"/>
        <color rgb="FF231F20"/>
        <rFont val="Times New Roman"/>
        <family val="1"/>
      </rPr>
      <t>SE</t>
    </r>
  </si>
  <si>
    <r>
      <rPr>
        <b/>
        <sz val="8"/>
        <color rgb="FF231F20"/>
        <rFont val="Times New Roman"/>
        <family val="1"/>
      </rPr>
      <t>SI</t>
    </r>
  </si>
  <si>
    <r>
      <rPr>
        <b/>
        <sz val="8"/>
        <color rgb="FF231F20"/>
        <rFont val="Times New Roman"/>
        <family val="1"/>
      </rPr>
      <t>SK</t>
    </r>
  </si>
  <si>
    <r>
      <rPr>
        <b/>
        <sz val="8"/>
        <color rgb="FF231F20"/>
        <rFont val="Times New Roman"/>
        <family val="1"/>
      </rPr>
      <t>ENTSO-E</t>
    </r>
  </si>
  <si>
    <r>
      <rPr>
        <b/>
        <sz val="8"/>
        <color rgb="FF231F20"/>
        <rFont val="Times New Roman"/>
        <family val="1"/>
      </rPr>
      <t>2 351.8</t>
    </r>
  </si>
  <si>
    <r>
      <rPr>
        <b/>
        <sz val="8"/>
        <color rgb="FF231F20"/>
        <rFont val="Times New Roman"/>
        <family val="1"/>
      </rPr>
      <t>1 488.8</t>
    </r>
  </si>
  <si>
    <r>
      <rPr>
        <b/>
        <sz val="8"/>
        <color rgb="FF231F20"/>
        <rFont val="Times New Roman"/>
        <family val="1"/>
      </rPr>
      <t>1 300.4</t>
    </r>
  </si>
  <si>
    <r>
      <rPr>
        <b/>
        <sz val="8"/>
        <color rgb="FF231F20"/>
        <rFont val="Times New Roman"/>
        <family val="1"/>
      </rPr>
      <t>3 659.1</t>
    </r>
  </si>
  <si>
    <r>
      <rPr>
        <b/>
        <sz val="8"/>
        <color rgb="FF231F20"/>
        <rFont val="Times New Roman"/>
        <family val="1"/>
      </rPr>
      <t xml:space="preserve">ENTSO-E   </t>
    </r>
    <r>
      <rPr>
        <vertAlign val="superscript"/>
        <sz val="8"/>
        <color rgb="FF231F20"/>
        <rFont val="Times New Roman"/>
        <family val="1"/>
      </rPr>
      <t>*</t>
    </r>
  </si>
  <si>
    <r>
      <rPr>
        <sz val="8"/>
        <color rgb="FF231F20"/>
        <rFont val="Times New Roman"/>
        <family val="1"/>
      </rPr>
      <t>%</t>
    </r>
  </si>
  <si>
    <r>
      <rPr>
        <b/>
        <sz val="8"/>
        <color rgb="FF231F20"/>
        <rFont val="Times New Roman"/>
        <family val="1"/>
      </rPr>
      <t>EU</t>
    </r>
  </si>
  <si>
    <r>
      <rPr>
        <b/>
        <sz val="8"/>
        <color rgb="FF231F20"/>
        <rFont val="Times New Roman"/>
        <family val="1"/>
      </rPr>
      <t>2 071.4</t>
    </r>
  </si>
  <si>
    <r>
      <rPr>
        <b/>
        <sz val="8"/>
        <color rgb="FF231F20"/>
        <rFont val="Times New Roman"/>
        <family val="1"/>
      </rPr>
      <t>1 237.1</t>
    </r>
  </si>
  <si>
    <r>
      <rPr>
        <b/>
        <sz val="8"/>
        <color rgb="FF231F20"/>
        <rFont val="Times New Roman"/>
        <family val="1"/>
      </rPr>
      <t>3 060.5</t>
    </r>
  </si>
  <si>
    <t>Other non-renewable</t>
  </si>
  <si>
    <t>Hydro mixed pumped
storage ( non renewable
part )</t>
  </si>
  <si>
    <t>Waste
( non renewable part )</t>
  </si>
  <si>
    <t xml:space="preserve">Pumping
</t>
  </si>
  <si>
    <t>Consumption</t>
  </si>
  <si>
    <t>UK</t>
  </si>
  <si>
    <t xml:space="preserve">Hydro Marine (tidal/wave)
</t>
  </si>
  <si>
    <t>Other renewable</t>
  </si>
  <si>
    <t>Demand</t>
  </si>
  <si>
    <r>
      <rPr>
        <sz val="8"/>
        <color rgb="FF231F20"/>
        <rFont val="Times New Roman"/>
        <family val="1"/>
      </rPr>
      <t>3 049.2</t>
    </r>
  </si>
  <si>
    <t>Country 2</t>
  </si>
  <si>
    <r>
      <rPr>
        <u/>
        <sz val="8"/>
        <color rgb="FF231F20"/>
        <rFont val="Times New Roman"/>
        <family val="1"/>
      </rPr>
      <t>–7809  </t>
    </r>
  </si>
  <si>
    <r>
      <rPr>
        <u/>
        <sz val="8"/>
        <color rgb="FF231F20"/>
        <rFont val="Times New Roman"/>
        <family val="1"/>
      </rPr>
      <t>–1274  </t>
    </r>
  </si>
  <si>
    <r>
      <rPr>
        <u/>
        <sz val="8"/>
        <color rgb="FF231F20"/>
        <rFont val="Times New Roman"/>
        <family val="1"/>
      </rPr>
      <t>–13891  </t>
    </r>
  </si>
  <si>
    <r>
      <rPr>
        <u/>
        <sz val="8"/>
        <color rgb="FF231F20"/>
        <rFont val="Times New Roman"/>
        <family val="1"/>
      </rPr>
      <t>–51131  </t>
    </r>
  </si>
  <si>
    <r>
      <rPr>
        <u/>
        <sz val="8"/>
        <color rgb="FF231F20"/>
        <rFont val="Times New Roman"/>
        <family val="1"/>
      </rPr>
      <t>–1850  </t>
    </r>
  </si>
  <si>
    <r>
      <rPr>
        <u/>
        <sz val="8"/>
        <color rgb="FF231F20"/>
        <rFont val="Times New Roman"/>
        <family val="1"/>
      </rPr>
      <t>–62554  </t>
    </r>
  </si>
  <si>
    <r>
      <rPr>
        <u/>
        <sz val="8"/>
        <color rgb="FF231F20"/>
        <rFont val="Times New Roman"/>
        <family val="1"/>
      </rPr>
      <t>– 29  </t>
    </r>
  </si>
  <si>
    <r>
      <rPr>
        <u/>
        <sz val="8"/>
        <color rgb="FF231F20"/>
        <rFont val="Times New Roman"/>
        <family val="1"/>
      </rPr>
      <t>–251  </t>
    </r>
  </si>
  <si>
    <r>
      <rPr>
        <u/>
        <sz val="8"/>
        <color rgb="FF231F20"/>
        <rFont val="Times New Roman"/>
        <family val="1"/>
      </rPr>
      <t>–9869  </t>
    </r>
  </si>
  <si>
    <r>
      <rPr>
        <u/>
        <sz val="8"/>
        <color rgb="FF231F20"/>
        <rFont val="Times New Roman"/>
        <family val="1"/>
      </rPr>
      <t>–2655  </t>
    </r>
  </si>
  <si>
    <r>
      <rPr>
        <u/>
        <sz val="8"/>
        <color rgb="FF231F20"/>
        <rFont val="Times New Roman"/>
        <family val="1"/>
      </rPr>
      <t>–17328  </t>
    </r>
  </si>
  <si>
    <r>
      <rPr>
        <u/>
        <sz val="8"/>
        <color rgb="FF231F20"/>
        <rFont val="Times New Roman"/>
        <family val="1"/>
      </rPr>
      <t>–392  </t>
    </r>
  </si>
  <si>
    <t>Sum of imports</t>
  </si>
  <si>
    <t>Sum of exports</t>
  </si>
  <si>
    <t>Inconsistency</t>
  </si>
  <si>
    <r>
      <rPr>
        <b/>
        <sz val="8"/>
        <color theme="0"/>
        <rFont val="Times New Roman"/>
        <family val="1"/>
      </rPr>
      <t xml:space="preserve">Balance
</t>
    </r>
    <r>
      <rPr>
        <sz val="8"/>
        <color theme="0"/>
        <rFont val="Times New Roman"/>
        <family val="1"/>
      </rPr>
      <t>(imp – exp)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</si>
</sst>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7" formatCode="0.000"/>
  </numFmts>
  <fonts count="13" x14ac:knownFonts="1">
    <font>
      <sz val="10"/>
      <color rgb="FF000000"/>
      <name val="Times New Roman"/>
      <charset val="204"/>
    </font>
    <font>
      <b/>
      <sz val="8"/>
      <name val="Times New Roman"/>
      <family val="1"/>
    </font>
    <font>
      <b/>
      <sz val="8"/>
      <color rgb="FF231F20"/>
      <name val="Times New Roman"/>
      <family val="1"/>
    </font>
    <font>
      <sz val="8"/>
      <name val="Times New Roman"/>
      <family val="1"/>
    </font>
    <font>
      <sz val="8"/>
      <color rgb="FF231F20"/>
      <name val="Times New Roman"/>
      <family val="1"/>
    </font>
    <font>
      <sz val="8"/>
      <color rgb="FF000000"/>
      <name val="Times New Roman"/>
      <family val="1"/>
    </font>
    <font>
      <b/>
      <sz val="8"/>
      <color rgb="FFFFFFFF"/>
      <name val="Times New Roman"/>
      <family val="1"/>
    </font>
    <font>
      <sz val="8"/>
      <color rgb="FFFFFFFF"/>
      <name val="Times New Roman"/>
      <family val="1"/>
    </font>
    <font>
      <vertAlign val="superscript"/>
      <sz val="8"/>
      <color rgb="FF231F20"/>
      <name val="Times New Roman"/>
      <family val="1"/>
    </font>
    <font>
      <b/>
      <sz val="8"/>
      <color rgb="FF000000"/>
      <name val="Times New Roman"/>
      <family val="1"/>
    </font>
    <font>
      <u/>
      <sz val="8"/>
      <color rgb="FF231F20"/>
      <name val="Times New Roman"/>
      <family val="1"/>
    </font>
    <font>
      <b/>
      <sz val="8"/>
      <color theme="0"/>
      <name val="Times New Roman"/>
      <family val="1"/>
    </font>
    <font>
      <sz val="8"/>
      <color theme="0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rgb="FFD1D3D4"/>
      </patternFill>
    </fill>
    <fill>
      <patternFill patternType="solid">
        <fgColor rgb="FFFFC20D"/>
      </patternFill>
    </fill>
    <fill>
      <patternFill patternType="solid">
        <fgColor rgb="FFFFDD91"/>
      </patternFill>
    </fill>
    <fill>
      <patternFill patternType="solid">
        <fgColor rgb="FFFFCF5B"/>
      </patternFill>
    </fill>
    <fill>
      <patternFill patternType="solid">
        <fgColor rgb="FF23B099"/>
      </patternFill>
    </fill>
    <fill>
      <patternFill patternType="solid">
        <fgColor rgb="FF939598"/>
      </patternFill>
    </fill>
    <fill>
      <patternFill patternType="solid">
        <fgColor rgb="FF009EDB"/>
      </patternFill>
    </fill>
    <fill>
      <patternFill patternType="solid">
        <fgColor rgb="FFE6E7E8"/>
      </patternFill>
    </fill>
    <fill>
      <patternFill patternType="solid">
        <fgColor rgb="FFFFF6E4"/>
      </patternFill>
    </fill>
    <fill>
      <patternFill patternType="solid">
        <fgColor rgb="FFD6EAE5"/>
      </patternFill>
    </fill>
    <fill>
      <patternFill patternType="solid">
        <fgColor rgb="FFDCEAF8"/>
      </patternFill>
    </fill>
    <fill>
      <patternFill patternType="solid">
        <fgColor rgb="FFFFE9BA"/>
      </patternFill>
    </fill>
    <fill>
      <patternFill patternType="solid">
        <fgColor rgb="FFA9D5CB"/>
      </patternFill>
    </fill>
    <fill>
      <patternFill patternType="solid">
        <fgColor rgb="FFBCBEC0"/>
      </patternFill>
    </fill>
    <fill>
      <patternFill patternType="solid">
        <fgColor rgb="FFB2D4F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BCBEC0"/>
      </bottom>
      <diagonal/>
    </border>
    <border>
      <left/>
      <right style="thin">
        <color rgb="FFBCBEC0"/>
      </right>
      <top/>
      <bottom style="thin">
        <color rgb="FFBCBEC0"/>
      </bottom>
      <diagonal/>
    </border>
    <border>
      <left style="thin">
        <color rgb="FFBCBEC0"/>
      </left>
      <right style="thin">
        <color rgb="FFBCBEC0"/>
      </right>
      <top style="thin">
        <color rgb="FFFFFFFF"/>
      </top>
      <bottom style="thin">
        <color rgb="FFBCBEC0"/>
      </bottom>
      <diagonal/>
    </border>
    <border>
      <left style="thin">
        <color rgb="FFBCBEC0"/>
      </left>
      <right style="thin">
        <color rgb="FFBCBEC0"/>
      </right>
      <top/>
      <bottom style="thin">
        <color rgb="FFBCBEC0"/>
      </bottom>
      <diagonal/>
    </border>
    <border>
      <left style="thin">
        <color rgb="FFBCBEC0"/>
      </left>
      <right/>
      <top/>
      <bottom style="thin">
        <color rgb="FFBCBEC0"/>
      </bottom>
      <diagonal/>
    </border>
    <border>
      <left style="thin">
        <color rgb="FFFFFFFF"/>
      </left>
      <right/>
      <top style="thin">
        <color rgb="FFBCBEC0"/>
      </top>
      <bottom style="thin">
        <color rgb="FFBCBEC0"/>
      </bottom>
      <diagonal/>
    </border>
    <border>
      <left style="thin">
        <color rgb="FFBCBEC0"/>
      </left>
      <right style="thin">
        <color rgb="FFBCBEC0"/>
      </right>
      <top style="thin">
        <color rgb="FFBCBEC0"/>
      </top>
      <bottom style="thin">
        <color rgb="FFBCBEC0"/>
      </bottom>
      <diagonal/>
    </border>
    <border>
      <left style="thin">
        <color rgb="FFBCBEC0"/>
      </left>
      <right/>
      <top style="thin">
        <color rgb="FFBCBEC0"/>
      </top>
      <bottom style="thin">
        <color rgb="FFBCBEC0"/>
      </bottom>
      <diagonal/>
    </border>
    <border>
      <left style="thin">
        <color rgb="FFBCBEC0"/>
      </left>
      <right style="thin">
        <color rgb="FFBCBEC0"/>
      </right>
      <top style="thin">
        <color rgb="FFBCBEC0"/>
      </top>
      <bottom/>
      <diagonal/>
    </border>
    <border>
      <left style="thin">
        <color rgb="FFBCBEC0"/>
      </left>
      <right style="thin">
        <color rgb="FFBCBEC0"/>
      </right>
      <top/>
      <bottom/>
      <diagonal/>
    </border>
    <border>
      <left style="thin">
        <color rgb="FFFFFFFF"/>
      </left>
      <right/>
      <top style="thin">
        <color rgb="FFBCBEC0"/>
      </top>
      <bottom style="thin">
        <color rgb="FFFFFFFF"/>
      </bottom>
      <diagonal/>
    </border>
    <border>
      <left style="thin">
        <color rgb="FFBCBEC0"/>
      </left>
      <right/>
      <top style="thin">
        <color rgb="FFBCBEC0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 applyFill="1" applyBorder="1" applyAlignment="1">
      <alignment horizontal="left" vertical="top"/>
    </xf>
    <xf numFmtId="0" fontId="1" fillId="3" borderId="4" xfId="0" applyFont="1" applyFill="1" applyBorder="1" applyAlignment="1">
      <alignment horizontal="left" textRotation="90" wrapText="1"/>
    </xf>
    <xf numFmtId="0" fontId="3" fillId="3" borderId="4" xfId="0" applyFont="1" applyFill="1" applyBorder="1" applyAlignment="1">
      <alignment horizontal="left" textRotation="90" wrapText="1"/>
    </xf>
    <xf numFmtId="0" fontId="5" fillId="4" borderId="5" xfId="0" applyFont="1" applyFill="1" applyBorder="1" applyAlignment="1">
      <alignment horizontal="left" textRotation="90" wrapText="1"/>
    </xf>
    <xf numFmtId="0" fontId="5" fillId="4" borderId="6" xfId="0" applyFont="1" applyFill="1" applyBorder="1" applyAlignment="1">
      <alignment horizontal="left" textRotation="90" wrapText="1"/>
    </xf>
    <xf numFmtId="0" fontId="3" fillId="4" borderId="4" xfId="0" applyFont="1" applyFill="1" applyBorder="1" applyAlignment="1">
      <alignment horizontal="left" textRotation="90" wrapText="1"/>
    </xf>
    <xf numFmtId="0" fontId="1" fillId="6" borderId="1" xfId="0" applyFont="1" applyFill="1" applyBorder="1" applyAlignment="1">
      <alignment horizontal="left" textRotation="90" wrapText="1"/>
    </xf>
    <xf numFmtId="0" fontId="3" fillId="6" borderId="1" xfId="0" applyFont="1" applyFill="1" applyBorder="1" applyAlignment="1">
      <alignment horizontal="left" textRotation="90" wrapText="1"/>
    </xf>
    <xf numFmtId="0" fontId="5" fillId="6" borderId="2" xfId="0" applyFont="1" applyFill="1" applyBorder="1" applyAlignment="1">
      <alignment horizontal="left" textRotation="90" wrapText="1"/>
    </xf>
    <xf numFmtId="0" fontId="5" fillId="6" borderId="3" xfId="0" applyFont="1" applyFill="1" applyBorder="1" applyAlignment="1">
      <alignment horizontal="left" textRotation="90" wrapText="1"/>
    </xf>
    <xf numFmtId="0" fontId="3" fillId="7" borderId="3" xfId="0" applyFont="1" applyFill="1" applyBorder="1" applyAlignment="1">
      <alignment horizontal="left" textRotation="90" wrapText="1"/>
    </xf>
    <xf numFmtId="0" fontId="1" fillId="8" borderId="1" xfId="0" applyFont="1" applyFill="1" applyBorder="1" applyAlignment="1">
      <alignment horizontal="left" textRotation="90" wrapText="1"/>
    </xf>
    <xf numFmtId="0" fontId="5" fillId="0" borderId="0" xfId="0" applyFont="1" applyFill="1" applyBorder="1" applyAlignment="1">
      <alignment horizontal="left" vertical="top"/>
    </xf>
    <xf numFmtId="0" fontId="1" fillId="10" borderId="10" xfId="0" applyFont="1" applyFill="1" applyBorder="1" applyAlignment="1">
      <alignment horizontal="right" vertical="top" wrapText="1"/>
    </xf>
    <xf numFmtId="0" fontId="3" fillId="10" borderId="10" xfId="0" applyFont="1" applyFill="1" applyBorder="1" applyAlignment="1">
      <alignment horizontal="right" vertical="top" wrapText="1"/>
    </xf>
    <xf numFmtId="0" fontId="3" fillId="10" borderId="10" xfId="0" applyFont="1" applyFill="1" applyBorder="1" applyAlignment="1">
      <alignment horizontal="center" vertical="top" wrapText="1"/>
    </xf>
    <xf numFmtId="0" fontId="1" fillId="11" borderId="11" xfId="0" applyFont="1" applyFill="1" applyBorder="1" applyAlignment="1">
      <alignment horizontal="right" vertical="top" wrapText="1"/>
    </xf>
    <xf numFmtId="0" fontId="3" fillId="11" borderId="11" xfId="0" applyFont="1" applyFill="1" applyBorder="1" applyAlignment="1">
      <alignment horizontal="right" vertical="top" wrapText="1"/>
    </xf>
    <xf numFmtId="0" fontId="3" fillId="11" borderId="11" xfId="0" applyFont="1" applyFill="1" applyBorder="1" applyAlignment="1">
      <alignment horizontal="center" vertical="top" wrapText="1"/>
    </xf>
    <xf numFmtId="0" fontId="3" fillId="9" borderId="11" xfId="0" applyFont="1" applyFill="1" applyBorder="1" applyAlignment="1">
      <alignment horizontal="right" vertical="top" wrapText="1"/>
    </xf>
    <xf numFmtId="0" fontId="1" fillId="12" borderId="11" xfId="0" applyFont="1" applyFill="1" applyBorder="1" applyAlignment="1">
      <alignment horizontal="right" vertical="top" wrapText="1"/>
    </xf>
    <xf numFmtId="0" fontId="3" fillId="12" borderId="11" xfId="0" applyFont="1" applyFill="1" applyBorder="1" applyAlignment="1">
      <alignment horizontal="right" vertical="top" wrapText="1"/>
    </xf>
    <xf numFmtId="0" fontId="3" fillId="0" borderId="14" xfId="0" applyFont="1" applyFill="1" applyBorder="1" applyAlignment="1">
      <alignment horizontal="right" vertical="top" wrapText="1"/>
    </xf>
    <xf numFmtId="0" fontId="3" fillId="0" borderId="14" xfId="0" applyFont="1" applyFill="1" applyBorder="1" applyAlignment="1">
      <alignment horizontal="center" vertical="top" wrapText="1"/>
    </xf>
    <xf numFmtId="164" fontId="2" fillId="0" borderId="14" xfId="0" applyNumberFormat="1" applyFont="1" applyFill="1" applyBorder="1" applyAlignment="1">
      <alignment horizontal="right" vertical="top" shrinkToFit="1"/>
    </xf>
    <xf numFmtId="164" fontId="4" fillId="0" borderId="14" xfId="0" applyNumberFormat="1" applyFont="1" applyFill="1" applyBorder="1" applyAlignment="1">
      <alignment horizontal="right" vertical="top" shrinkToFit="1"/>
    </xf>
    <xf numFmtId="164" fontId="4" fillId="0" borderId="14" xfId="0" applyNumberFormat="1" applyFont="1" applyFill="1" applyBorder="1" applyAlignment="1">
      <alignment horizontal="center" vertical="top" shrinkToFit="1"/>
    </xf>
    <xf numFmtId="0" fontId="3" fillId="9" borderId="14" xfId="0" applyFont="1" applyFill="1" applyBorder="1" applyAlignment="1">
      <alignment horizontal="right" vertical="top" wrapText="1"/>
    </xf>
    <xf numFmtId="0" fontId="1" fillId="9" borderId="13" xfId="0" applyFont="1" applyFill="1" applyBorder="1" applyAlignment="1">
      <alignment horizontal="right" vertical="top" wrapText="1"/>
    </xf>
    <xf numFmtId="164" fontId="2" fillId="10" borderId="14" xfId="0" applyNumberFormat="1" applyFont="1" applyFill="1" applyBorder="1" applyAlignment="1">
      <alignment horizontal="right" vertical="top" shrinkToFit="1"/>
    </xf>
    <xf numFmtId="0" fontId="3" fillId="10" borderId="14" xfId="0" applyFont="1" applyFill="1" applyBorder="1" applyAlignment="1">
      <alignment horizontal="right" vertical="top" wrapText="1"/>
    </xf>
    <xf numFmtId="164" fontId="4" fillId="10" borderId="14" xfId="0" applyNumberFormat="1" applyFont="1" applyFill="1" applyBorder="1" applyAlignment="1">
      <alignment horizontal="right" vertical="top" shrinkToFit="1"/>
    </xf>
    <xf numFmtId="0" fontId="3" fillId="10" borderId="14" xfId="0" applyFont="1" applyFill="1" applyBorder="1" applyAlignment="1">
      <alignment horizontal="center" vertical="top" wrapText="1"/>
    </xf>
    <xf numFmtId="0" fontId="3" fillId="10" borderId="14" xfId="0" applyFont="1" applyFill="1" applyBorder="1" applyAlignment="1">
      <alignment horizontal="left" vertical="top" wrapText="1" indent="1"/>
    </xf>
    <xf numFmtId="164" fontId="4" fillId="10" borderId="14" xfId="0" applyNumberFormat="1" applyFont="1" applyFill="1" applyBorder="1" applyAlignment="1">
      <alignment horizontal="center" vertical="top" shrinkToFit="1"/>
    </xf>
    <xf numFmtId="164" fontId="2" fillId="11" borderId="14" xfId="0" applyNumberFormat="1" applyFont="1" applyFill="1" applyBorder="1" applyAlignment="1">
      <alignment horizontal="right" vertical="top" shrinkToFit="1"/>
    </xf>
    <xf numFmtId="0" fontId="3" fillId="11" borderId="14" xfId="0" applyFont="1" applyFill="1" applyBorder="1" applyAlignment="1">
      <alignment horizontal="right" vertical="top" wrapText="1"/>
    </xf>
    <xf numFmtId="164" fontId="4" fillId="11" borderId="14" xfId="0" applyNumberFormat="1" applyFont="1" applyFill="1" applyBorder="1" applyAlignment="1">
      <alignment horizontal="right" vertical="top" shrinkToFit="1"/>
    </xf>
    <xf numFmtId="164" fontId="4" fillId="11" borderId="14" xfId="0" applyNumberFormat="1" applyFont="1" applyFill="1" applyBorder="1" applyAlignment="1">
      <alignment horizontal="center" vertical="top" shrinkToFit="1"/>
    </xf>
    <xf numFmtId="164" fontId="4" fillId="9" borderId="14" xfId="0" applyNumberFormat="1" applyFont="1" applyFill="1" applyBorder="1" applyAlignment="1">
      <alignment horizontal="right" vertical="top" shrinkToFit="1"/>
    </xf>
    <xf numFmtId="164" fontId="2" fillId="12" borderId="14" xfId="0" applyNumberFormat="1" applyFont="1" applyFill="1" applyBorder="1" applyAlignment="1">
      <alignment horizontal="right" vertical="top" shrinkToFit="1"/>
    </xf>
    <xf numFmtId="164" fontId="4" fillId="12" borderId="14" xfId="0" applyNumberFormat="1" applyFont="1" applyFill="1" applyBorder="1" applyAlignment="1">
      <alignment horizontal="right" vertical="top" shrinkToFit="1"/>
    </xf>
    <xf numFmtId="0" fontId="1" fillId="9" borderId="15" xfId="0" applyFont="1" applyFill="1" applyBorder="1" applyAlignment="1">
      <alignment horizontal="left" vertical="top" wrapText="1"/>
    </xf>
    <xf numFmtId="0" fontId="3" fillId="12" borderId="14" xfId="0" applyFont="1" applyFill="1" applyBorder="1" applyAlignment="1">
      <alignment horizontal="right" vertical="top" wrapText="1"/>
    </xf>
    <xf numFmtId="0" fontId="3" fillId="11" borderId="14" xfId="0" applyFont="1" applyFill="1" applyBorder="1" applyAlignment="1">
      <alignment horizontal="center" vertical="top" wrapText="1"/>
    </xf>
    <xf numFmtId="0" fontId="1" fillId="13" borderId="14" xfId="0" applyFont="1" applyFill="1" applyBorder="1" applyAlignment="1">
      <alignment horizontal="right" vertical="top" wrapText="1"/>
    </xf>
    <xf numFmtId="164" fontId="2" fillId="13" borderId="14" xfId="0" applyNumberFormat="1" applyFont="1" applyFill="1" applyBorder="1" applyAlignment="1">
      <alignment horizontal="right" vertical="top" shrinkToFit="1"/>
    </xf>
    <xf numFmtId="164" fontId="2" fillId="13" borderId="14" xfId="0" applyNumberFormat="1" applyFont="1" applyFill="1" applyBorder="1" applyAlignment="1">
      <alignment horizontal="center" vertical="top" shrinkToFit="1"/>
    </xf>
    <xf numFmtId="0" fontId="1" fillId="14" borderId="14" xfId="0" applyFont="1" applyFill="1" applyBorder="1" applyAlignment="1">
      <alignment horizontal="right" vertical="top" wrapText="1"/>
    </xf>
    <xf numFmtId="164" fontId="2" fillId="14" borderId="14" xfId="0" applyNumberFormat="1" applyFont="1" applyFill="1" applyBorder="1" applyAlignment="1">
      <alignment horizontal="right" vertical="top" shrinkToFit="1"/>
    </xf>
    <xf numFmtId="164" fontId="2" fillId="14" borderId="14" xfId="0" applyNumberFormat="1" applyFont="1" applyFill="1" applyBorder="1" applyAlignment="1">
      <alignment horizontal="center" vertical="top" shrinkToFit="1"/>
    </xf>
    <xf numFmtId="164" fontId="2" fillId="14" borderId="15" xfId="0" applyNumberFormat="1" applyFont="1" applyFill="1" applyBorder="1" applyAlignment="1">
      <alignment horizontal="right" vertical="top" shrinkToFit="1"/>
    </xf>
    <xf numFmtId="164" fontId="2" fillId="15" borderId="0" xfId="0" applyNumberFormat="1" applyFont="1" applyFill="1" applyBorder="1" applyAlignment="1">
      <alignment horizontal="right" vertical="top" shrinkToFit="1"/>
    </xf>
    <xf numFmtId="0" fontId="1" fillId="16" borderId="11" xfId="0" applyFont="1" applyFill="1" applyBorder="1" applyAlignment="1">
      <alignment horizontal="right" vertical="top" wrapText="1"/>
    </xf>
    <xf numFmtId="164" fontId="2" fillId="16" borderId="11" xfId="0" applyNumberFormat="1" applyFont="1" applyFill="1" applyBorder="1" applyAlignment="1">
      <alignment horizontal="right" vertical="top" shrinkToFit="1"/>
    </xf>
    <xf numFmtId="2" fontId="2" fillId="10" borderId="14" xfId="0" applyNumberFormat="1" applyFont="1" applyFill="1" applyBorder="1" applyAlignment="1">
      <alignment horizontal="right" vertical="top" shrinkToFit="1"/>
    </xf>
    <xf numFmtId="2" fontId="4" fillId="10" borderId="14" xfId="0" applyNumberFormat="1" applyFont="1" applyFill="1" applyBorder="1" applyAlignment="1">
      <alignment horizontal="right" vertical="top" shrinkToFit="1"/>
    </xf>
    <xf numFmtId="2" fontId="4" fillId="10" borderId="14" xfId="0" applyNumberFormat="1" applyFont="1" applyFill="1" applyBorder="1" applyAlignment="1">
      <alignment horizontal="center" vertical="top" shrinkToFit="1"/>
    </xf>
    <xf numFmtId="2" fontId="2" fillId="11" borderId="14" xfId="0" applyNumberFormat="1" applyFont="1" applyFill="1" applyBorder="1" applyAlignment="1">
      <alignment horizontal="right" vertical="top" shrinkToFit="1"/>
    </xf>
    <xf numFmtId="2" fontId="4" fillId="11" borderId="14" xfId="0" applyNumberFormat="1" applyFont="1" applyFill="1" applyBorder="1" applyAlignment="1">
      <alignment horizontal="right" vertical="top" shrinkToFit="1"/>
    </xf>
    <xf numFmtId="2" fontId="4" fillId="11" borderId="14" xfId="0" applyNumberFormat="1" applyFont="1" applyFill="1" applyBorder="1" applyAlignment="1">
      <alignment horizontal="center" vertical="top" shrinkToFit="1"/>
    </xf>
    <xf numFmtId="2" fontId="4" fillId="9" borderId="17" xfId="0" applyNumberFormat="1" applyFont="1" applyFill="1" applyBorder="1" applyAlignment="1">
      <alignment horizontal="right" vertical="top" shrinkToFit="1"/>
    </xf>
    <xf numFmtId="2" fontId="2" fillId="12" borderId="16" xfId="0" applyNumberFormat="1" applyFont="1" applyFill="1" applyBorder="1" applyAlignment="1">
      <alignment horizontal="right" vertical="top" shrinkToFit="1"/>
    </xf>
    <xf numFmtId="0" fontId="5" fillId="12" borderId="16" xfId="0" applyFont="1" applyFill="1" applyBorder="1" applyAlignment="1">
      <alignment horizontal="left" vertical="center" wrapText="1"/>
    </xf>
    <xf numFmtId="0" fontId="1" fillId="16" borderId="9" xfId="0" applyFont="1" applyFill="1" applyBorder="1" applyAlignment="1">
      <alignment horizontal="right" vertical="top" wrapText="1"/>
    </xf>
    <xf numFmtId="2" fontId="2" fillId="10" borderId="16" xfId="0" applyNumberFormat="1" applyFont="1" applyFill="1" applyBorder="1" applyAlignment="1">
      <alignment horizontal="right" vertical="top" shrinkToFit="1"/>
    </xf>
    <xf numFmtId="2" fontId="4" fillId="10" borderId="16" xfId="0" applyNumberFormat="1" applyFont="1" applyFill="1" applyBorder="1" applyAlignment="1">
      <alignment horizontal="right" vertical="top" shrinkToFit="1"/>
    </xf>
    <xf numFmtId="2" fontId="4" fillId="10" borderId="16" xfId="0" applyNumberFormat="1" applyFont="1" applyFill="1" applyBorder="1" applyAlignment="1">
      <alignment horizontal="center" vertical="top" shrinkToFit="1"/>
    </xf>
    <xf numFmtId="2" fontId="2" fillId="11" borderId="16" xfId="0" applyNumberFormat="1" applyFont="1" applyFill="1" applyBorder="1" applyAlignment="1">
      <alignment horizontal="right" vertical="top" shrinkToFit="1"/>
    </xf>
    <xf numFmtId="2" fontId="4" fillId="11" borderId="16" xfId="0" applyNumberFormat="1" applyFont="1" applyFill="1" applyBorder="1" applyAlignment="1">
      <alignment horizontal="right" vertical="top" shrinkToFit="1"/>
    </xf>
    <xf numFmtId="2" fontId="4" fillId="11" borderId="16" xfId="0" applyNumberFormat="1" applyFont="1" applyFill="1" applyBorder="1" applyAlignment="1">
      <alignment horizontal="center" vertical="top" shrinkToFit="1"/>
    </xf>
    <xf numFmtId="0" fontId="1" fillId="9" borderId="13" xfId="0" applyFont="1" applyFill="1" applyBorder="1" applyAlignment="1">
      <alignment horizontal="left" vertical="top" wrapText="1" indent="2"/>
    </xf>
    <xf numFmtId="0" fontId="1" fillId="9" borderId="13" xfId="0" applyFont="1" applyFill="1" applyBorder="1" applyAlignment="1">
      <alignment horizontal="left" vertical="top" wrapText="1" indent="3"/>
    </xf>
    <xf numFmtId="0" fontId="7" fillId="8" borderId="2" xfId="0" applyFont="1" applyFill="1" applyBorder="1" applyAlignment="1">
      <alignment textRotation="90" wrapText="1"/>
    </xf>
    <xf numFmtId="0" fontId="1" fillId="2" borderId="2" xfId="0" applyFont="1" applyFill="1" applyBorder="1" applyAlignment="1">
      <alignment horizontal="left" textRotation="90" wrapText="1"/>
    </xf>
    <xf numFmtId="0" fontId="5" fillId="9" borderId="8" xfId="0" applyFont="1" applyFill="1" applyBorder="1" applyAlignment="1">
      <alignment horizontal="left" vertical="center" wrapText="1"/>
    </xf>
    <xf numFmtId="0" fontId="3" fillId="9" borderId="13" xfId="0" applyFont="1" applyFill="1" applyBorder="1" applyAlignment="1">
      <alignment horizontal="left" vertical="top" wrapText="1" indent="3"/>
    </xf>
    <xf numFmtId="0" fontId="3" fillId="9" borderId="18" xfId="0" applyFont="1" applyFill="1" applyBorder="1" applyAlignment="1">
      <alignment horizontal="left" vertical="top" wrapText="1" indent="3"/>
    </xf>
    <xf numFmtId="0" fontId="2" fillId="9" borderId="13" xfId="0" applyFont="1" applyFill="1" applyBorder="1" applyAlignment="1">
      <alignment horizontal="right" vertical="top" wrapText="1"/>
    </xf>
    <xf numFmtId="0" fontId="5" fillId="5" borderId="5" xfId="0" applyFont="1" applyFill="1" applyBorder="1" applyAlignment="1">
      <alignment textRotation="90" wrapText="1"/>
    </xf>
    <xf numFmtId="0" fontId="4" fillId="5" borderId="7" xfId="0" applyFont="1" applyFill="1" applyBorder="1" applyAlignment="1">
      <alignment textRotation="90" wrapText="1"/>
    </xf>
    <xf numFmtId="0" fontId="4" fillId="5" borderId="6" xfId="0" applyFont="1" applyFill="1" applyBorder="1" applyAlignment="1">
      <alignment textRotation="90" wrapText="1"/>
    </xf>
    <xf numFmtId="0" fontId="7" fillId="6" borderId="2" xfId="0" applyFont="1" applyFill="1" applyBorder="1" applyAlignment="1">
      <alignment textRotation="90" wrapText="1"/>
    </xf>
    <xf numFmtId="0" fontId="5" fillId="6" borderId="0" xfId="0" applyFont="1" applyFill="1" applyBorder="1" applyAlignment="1">
      <alignment textRotation="90" wrapText="1"/>
    </xf>
    <xf numFmtId="0" fontId="7" fillId="8" borderId="3" xfId="0" applyFont="1" applyFill="1" applyBorder="1" applyAlignment="1">
      <alignment textRotation="90" wrapText="1"/>
    </xf>
    <xf numFmtId="0" fontId="9" fillId="12" borderId="16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top"/>
    </xf>
    <xf numFmtId="0" fontId="3" fillId="16" borderId="11" xfId="0" applyFont="1" applyFill="1" applyBorder="1" applyAlignment="1">
      <alignment horizontal="right" vertical="top" wrapText="1"/>
    </xf>
    <xf numFmtId="0" fontId="6" fillId="8" borderId="1" xfId="0" applyFont="1" applyFill="1" applyBorder="1" applyAlignment="1">
      <alignment horizontal="left" textRotation="90" wrapText="1"/>
    </xf>
    <xf numFmtId="0" fontId="9" fillId="12" borderId="11" xfId="0" applyFont="1" applyFill="1" applyBorder="1" applyAlignment="1">
      <alignment horizontal="left" vertical="center" wrapText="1"/>
    </xf>
    <xf numFmtId="0" fontId="5" fillId="9" borderId="12" xfId="0" applyFont="1" applyFill="1" applyBorder="1" applyAlignment="1">
      <alignment horizontal="left" vertical="center" wrapText="1"/>
    </xf>
    <xf numFmtId="0" fontId="5" fillId="9" borderId="15" xfId="0" applyFont="1" applyFill="1" applyBorder="1" applyAlignment="1">
      <alignment horizontal="left" vertical="top" wrapText="1"/>
    </xf>
    <xf numFmtId="0" fontId="3" fillId="9" borderId="15" xfId="0" applyFont="1" applyFill="1" applyBorder="1" applyAlignment="1">
      <alignment horizontal="left" vertical="top" wrapText="1"/>
    </xf>
    <xf numFmtId="0" fontId="3" fillId="9" borderId="19" xfId="0" applyFont="1" applyFill="1" applyBorder="1" applyAlignment="1">
      <alignment horizontal="left" vertical="top" wrapText="1"/>
    </xf>
    <xf numFmtId="0" fontId="2" fillId="9" borderId="15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textRotation="90" wrapText="1"/>
    </xf>
    <xf numFmtId="0" fontId="11" fillId="17" borderId="0" xfId="0" applyFont="1" applyFill="1" applyBorder="1" applyAlignment="1">
      <alignment horizontal="left" textRotation="90"/>
    </xf>
    <xf numFmtId="0" fontId="11" fillId="17" borderId="0" xfId="0" applyFont="1" applyFill="1" applyBorder="1" applyAlignment="1">
      <alignment horizontal="left" textRotation="90" wrapText="1"/>
    </xf>
    <xf numFmtId="0" fontId="12" fillId="17" borderId="0" xfId="0" applyFont="1" applyFill="1" applyBorder="1" applyAlignment="1">
      <alignment horizontal="left" textRotation="90" wrapText="1"/>
    </xf>
    <xf numFmtId="0" fontId="5" fillId="18" borderId="20" xfId="0" applyFont="1" applyFill="1" applyBorder="1" applyAlignment="1">
      <alignment horizontal="left" vertical="top"/>
    </xf>
    <xf numFmtId="1" fontId="4" fillId="18" borderId="20" xfId="0" applyNumberFormat="1" applyFont="1" applyFill="1" applyBorder="1" applyAlignment="1">
      <alignment horizontal="right" vertical="top" shrinkToFit="1"/>
    </xf>
    <xf numFmtId="1" fontId="4" fillId="18" borderId="20" xfId="0" applyNumberFormat="1" applyFont="1" applyFill="1" applyBorder="1" applyAlignment="1">
      <alignment horizontal="left" vertical="top" indent="1" shrinkToFit="1"/>
    </xf>
    <xf numFmtId="1" fontId="4" fillId="18" borderId="20" xfId="0" applyNumberFormat="1" applyFont="1" applyFill="1" applyBorder="1" applyAlignment="1">
      <alignment horizontal="right" vertical="top" indent="1" shrinkToFit="1"/>
    </xf>
    <xf numFmtId="167" fontId="5" fillId="18" borderId="20" xfId="0" applyNumberFormat="1" applyFont="1" applyFill="1" applyBorder="1" applyAlignment="1">
      <alignment horizontal="left" vertical="top"/>
    </xf>
    <xf numFmtId="1" fontId="4" fillId="18" borderId="20" xfId="0" applyNumberFormat="1" applyFont="1" applyFill="1" applyBorder="1" applyAlignment="1">
      <alignment horizontal="left" vertical="top" indent="2" shrinkToFit="1"/>
    </xf>
    <xf numFmtId="0" fontId="3" fillId="18" borderId="20" xfId="0" applyFont="1" applyFill="1" applyBorder="1" applyAlignment="1">
      <alignment horizontal="right" vertical="top" wrapText="1" indent="1"/>
    </xf>
    <xf numFmtId="0" fontId="4" fillId="5" borderId="3" xfId="0" applyFont="1" applyFill="1" applyBorder="1" applyAlignment="1">
      <alignment textRotation="90" wrapText="1"/>
    </xf>
    <xf numFmtId="0" fontId="3" fillId="10" borderId="11" xfId="0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33"/>
  <sheetViews>
    <sheetView tabSelected="1" topLeftCell="L1" zoomScale="143" zoomScaleNormal="143" workbookViewId="0">
      <selection activeCell="AJ1" sqref="AJ1"/>
    </sheetView>
  </sheetViews>
  <sheetFormatPr defaultRowHeight="10.199999999999999" x14ac:dyDescent="0.25"/>
  <cols>
    <col min="1" max="1" width="6.6640625" style="12" customWidth="1"/>
    <col min="2" max="2" width="5.33203125" style="12" customWidth="1"/>
    <col min="3" max="3" width="4" style="12" customWidth="1"/>
    <col min="4" max="4" width="5.33203125" style="12" customWidth="1"/>
    <col min="5" max="5" width="4" style="12" customWidth="1"/>
    <col min="6" max="6" width="3.77734375" style="12" customWidth="1"/>
    <col min="7" max="8" width="4" style="12" customWidth="1"/>
    <col min="9" max="9" width="3.77734375" style="12" customWidth="1"/>
    <col min="10" max="10" width="3.33203125" style="12" customWidth="1"/>
    <col min="11" max="11" width="3.5546875" style="12" customWidth="1"/>
    <col min="12" max="12" width="3.77734375" style="12" customWidth="1"/>
    <col min="13" max="14" width="3.5546875" style="12" customWidth="1"/>
    <col min="15" max="15" width="4.6640625" style="12" customWidth="1"/>
    <col min="16" max="18" width="3.77734375" style="12" customWidth="1"/>
    <col min="19" max="19" width="5.109375" style="12" customWidth="1"/>
    <col min="20" max="20" width="3.77734375" style="12" customWidth="1"/>
    <col min="21" max="21" width="4" style="12" customWidth="1"/>
    <col min="22" max="22" width="3.77734375" style="12" customWidth="1"/>
    <col min="23" max="23" width="3.109375" style="12" customWidth="1"/>
    <col min="24" max="24" width="4" style="12" customWidth="1"/>
    <col min="25" max="27" width="3.77734375" style="12" customWidth="1"/>
    <col min="28" max="29" width="4" style="12" customWidth="1"/>
    <col min="30" max="31" width="3.77734375" style="12" customWidth="1"/>
    <col min="32" max="32" width="3.5546875" style="12" customWidth="1"/>
    <col min="33" max="33" width="3.77734375" style="12" customWidth="1"/>
    <col min="34" max="34" width="5.109375" style="12" customWidth="1"/>
    <col min="35" max="35" width="3.77734375" style="12" customWidth="1"/>
    <col min="36" max="36" width="5.109375" style="12" customWidth="1"/>
    <col min="37" max="37" width="3.77734375" style="86" customWidth="1"/>
    <col min="38" max="38" width="4.6640625" style="12" customWidth="1"/>
    <col min="39" max="16384" width="8.88671875" style="12"/>
  </cols>
  <sheetData>
    <row r="1" spans="1:42" ht="51" customHeight="1" x14ac:dyDescent="0.25">
      <c r="A1" s="74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/>
      <c r="G1" s="5" t="s">
        <v>5</v>
      </c>
      <c r="H1" s="5" t="s">
        <v>6</v>
      </c>
      <c r="I1" s="5" t="s">
        <v>7</v>
      </c>
      <c r="J1" s="3" t="s">
        <v>8</v>
      </c>
      <c r="K1" s="4"/>
      <c r="L1" s="5" t="s">
        <v>9</v>
      </c>
      <c r="M1" s="5" t="s">
        <v>10</v>
      </c>
      <c r="N1" s="79" t="s">
        <v>11</v>
      </c>
      <c r="O1" s="80" t="s">
        <v>68</v>
      </c>
      <c r="P1" s="80" t="s">
        <v>69</v>
      </c>
      <c r="Q1" s="81" t="s">
        <v>67</v>
      </c>
      <c r="R1" s="106"/>
      <c r="S1" s="6" t="s">
        <v>12</v>
      </c>
      <c r="T1" s="7" t="s">
        <v>13</v>
      </c>
      <c r="U1" s="7" t="s">
        <v>14</v>
      </c>
      <c r="V1" s="8" t="s">
        <v>15</v>
      </c>
      <c r="W1" s="9"/>
      <c r="X1" s="7" t="s">
        <v>16</v>
      </c>
      <c r="Y1" s="7" t="s">
        <v>17</v>
      </c>
      <c r="Z1" s="7" t="s">
        <v>18</v>
      </c>
      <c r="AA1" s="7" t="s">
        <v>19</v>
      </c>
      <c r="AB1" s="7" t="s">
        <v>20</v>
      </c>
      <c r="AC1" s="7" t="s">
        <v>21</v>
      </c>
      <c r="AD1" s="7" t="s">
        <v>22</v>
      </c>
      <c r="AE1" s="82" t="s">
        <v>73</v>
      </c>
      <c r="AF1" s="83" t="s">
        <v>74</v>
      </c>
      <c r="AG1" s="10" t="s">
        <v>23</v>
      </c>
      <c r="AH1" s="11" t="s">
        <v>24</v>
      </c>
      <c r="AI1" s="73" t="s">
        <v>70</v>
      </c>
      <c r="AJ1" s="84" t="s">
        <v>71</v>
      </c>
      <c r="AK1" s="88" t="s">
        <v>75</v>
      </c>
      <c r="AL1" s="95" t="s">
        <v>77</v>
      </c>
      <c r="AM1" s="97" t="s">
        <v>90</v>
      </c>
      <c r="AN1" s="97" t="s">
        <v>91</v>
      </c>
      <c r="AO1" s="98" t="s">
        <v>93</v>
      </c>
      <c r="AP1" s="96" t="s">
        <v>92</v>
      </c>
    </row>
    <row r="2" spans="1:42" ht="10.8" customHeight="1" x14ac:dyDescent="0.25">
      <c r="A2" s="75"/>
      <c r="B2" s="13" t="s">
        <v>25</v>
      </c>
      <c r="C2" s="14" t="s">
        <v>26</v>
      </c>
      <c r="D2" s="14" t="s">
        <v>26</v>
      </c>
      <c r="E2" s="14" t="s">
        <v>26</v>
      </c>
      <c r="F2" s="14" t="s">
        <v>26</v>
      </c>
      <c r="G2" s="14" t="s">
        <v>26</v>
      </c>
      <c r="H2" s="14" t="s">
        <v>26</v>
      </c>
      <c r="I2" s="14" t="s">
        <v>26</v>
      </c>
      <c r="J2" s="15" t="s">
        <v>26</v>
      </c>
      <c r="K2" s="15" t="s">
        <v>26</v>
      </c>
      <c r="L2" s="15" t="s">
        <v>26</v>
      </c>
      <c r="M2" s="15" t="s">
        <v>26</v>
      </c>
      <c r="N2" s="15" t="s">
        <v>26</v>
      </c>
      <c r="O2" s="14" t="s">
        <v>26</v>
      </c>
      <c r="P2" s="14" t="s">
        <v>26</v>
      </c>
      <c r="Q2" s="14" t="s">
        <v>26</v>
      </c>
      <c r="R2" s="107"/>
      <c r="S2" s="16" t="s">
        <v>25</v>
      </c>
      <c r="T2" s="17" t="s">
        <v>26</v>
      </c>
      <c r="U2" s="17" t="s">
        <v>26</v>
      </c>
      <c r="V2" s="17" t="s">
        <v>26</v>
      </c>
      <c r="W2" s="17" t="s">
        <v>26</v>
      </c>
      <c r="X2" s="17" t="s">
        <v>26</v>
      </c>
      <c r="Y2" s="17" t="s">
        <v>26</v>
      </c>
      <c r="Z2" s="17" t="s">
        <v>26</v>
      </c>
      <c r="AA2" s="17" t="s">
        <v>26</v>
      </c>
      <c r="AB2" s="17" t="s">
        <v>26</v>
      </c>
      <c r="AC2" s="18" t="s">
        <v>26</v>
      </c>
      <c r="AD2" s="17" t="s">
        <v>26</v>
      </c>
      <c r="AE2" s="17" t="s">
        <v>26</v>
      </c>
      <c r="AF2" s="17" t="s">
        <v>26</v>
      </c>
      <c r="AG2" s="19" t="s">
        <v>26</v>
      </c>
      <c r="AH2" s="20" t="s">
        <v>25</v>
      </c>
      <c r="AI2" s="21" t="s">
        <v>26</v>
      </c>
      <c r="AJ2" s="21" t="s">
        <v>26</v>
      </c>
      <c r="AK2" s="89"/>
      <c r="AL2" s="90"/>
      <c r="AM2" s="99"/>
      <c r="AN2" s="99"/>
      <c r="AO2" s="99"/>
      <c r="AP2" s="99"/>
    </row>
    <row r="3" spans="1:42" ht="10.8" customHeight="1" x14ac:dyDescent="0.25">
      <c r="A3" s="28" t="s">
        <v>29</v>
      </c>
      <c r="B3" s="29">
        <v>18.600000000000001</v>
      </c>
      <c r="C3" s="30" t="s">
        <v>28</v>
      </c>
      <c r="D3" s="31">
        <v>15</v>
      </c>
      <c r="E3" s="30" t="s">
        <v>28</v>
      </c>
      <c r="F3" s="30" t="s">
        <v>28</v>
      </c>
      <c r="G3" s="31">
        <v>9.8000000000000007</v>
      </c>
      <c r="H3" s="31">
        <v>1.8</v>
      </c>
      <c r="I3" s="31">
        <v>0.6</v>
      </c>
      <c r="J3" s="32" t="s">
        <v>28</v>
      </c>
      <c r="K3" s="32" t="s">
        <v>28</v>
      </c>
      <c r="L3" s="33" t="s">
        <v>30</v>
      </c>
      <c r="M3" s="34">
        <v>2.7</v>
      </c>
      <c r="N3" s="32" t="s">
        <v>28</v>
      </c>
      <c r="O3" s="31">
        <v>3.6</v>
      </c>
      <c r="P3" s="30" t="s">
        <v>28</v>
      </c>
      <c r="Q3" s="30" t="s">
        <v>28</v>
      </c>
      <c r="R3" s="30"/>
      <c r="S3" s="35">
        <v>43.2</v>
      </c>
      <c r="T3" s="36" t="s">
        <v>28</v>
      </c>
      <c r="U3" s="37">
        <v>5.9</v>
      </c>
      <c r="V3" s="36" t="s">
        <v>30</v>
      </c>
      <c r="W3" s="36" t="s">
        <v>28</v>
      </c>
      <c r="X3" s="36" t="s">
        <v>30</v>
      </c>
      <c r="Y3" s="36" t="s">
        <v>30</v>
      </c>
      <c r="Z3" s="36" t="s">
        <v>30</v>
      </c>
      <c r="AA3" s="36" t="s">
        <v>30</v>
      </c>
      <c r="AB3" s="36" t="s">
        <v>30</v>
      </c>
      <c r="AC3" s="38">
        <v>24</v>
      </c>
      <c r="AD3" s="37">
        <v>10.1</v>
      </c>
      <c r="AE3" s="36" t="s">
        <v>28</v>
      </c>
      <c r="AF3" s="37">
        <v>3.2</v>
      </c>
      <c r="AG3" s="39">
        <v>5.7</v>
      </c>
      <c r="AH3" s="40">
        <v>67.5</v>
      </c>
      <c r="AI3" s="41">
        <v>5.0999999999999996</v>
      </c>
      <c r="AJ3" s="41">
        <v>71.400000000000006</v>
      </c>
      <c r="AK3" s="40">
        <f>AJ3+AI3</f>
        <v>76.5</v>
      </c>
      <c r="AL3" s="42" t="s">
        <v>29</v>
      </c>
      <c r="AM3" s="100">
        <v>29393</v>
      </c>
      <c r="AN3" s="101">
        <v>19057</v>
      </c>
      <c r="AO3" s="102">
        <v>10336</v>
      </c>
      <c r="AP3" s="103">
        <f>AH3+AM3/1000-AK3-AN3/1000</f>
        <v>1.3360000000000021</v>
      </c>
    </row>
    <row r="4" spans="1:42" ht="10.8" customHeight="1" x14ac:dyDescent="0.25">
      <c r="A4" s="71" t="s">
        <v>31</v>
      </c>
      <c r="B4" s="29">
        <v>53.5</v>
      </c>
      <c r="C4" s="31">
        <v>27</v>
      </c>
      <c r="D4" s="31">
        <v>24.3</v>
      </c>
      <c r="E4" s="30" t="s">
        <v>28</v>
      </c>
      <c r="F4" s="31">
        <v>2.1</v>
      </c>
      <c r="G4" s="31">
        <v>22.1</v>
      </c>
      <c r="H4" s="30" t="s">
        <v>28</v>
      </c>
      <c r="I4" s="31">
        <v>0.1</v>
      </c>
      <c r="J4" s="32" t="s">
        <v>28</v>
      </c>
      <c r="K4" s="32" t="s">
        <v>28</v>
      </c>
      <c r="L4" s="32" t="s">
        <v>28</v>
      </c>
      <c r="M4" s="32" t="s">
        <v>28</v>
      </c>
      <c r="N4" s="34">
        <v>1</v>
      </c>
      <c r="O4" s="30" t="s">
        <v>28</v>
      </c>
      <c r="P4" s="31">
        <v>1</v>
      </c>
      <c r="Q4" s="31">
        <v>0.2</v>
      </c>
      <c r="R4" s="31"/>
      <c r="S4" s="35">
        <v>15.6</v>
      </c>
      <c r="T4" s="37">
        <v>3.4</v>
      </c>
      <c r="U4" s="37">
        <v>3.7</v>
      </c>
      <c r="V4" s="37">
        <v>3.5</v>
      </c>
      <c r="W4" s="36" t="s">
        <v>28</v>
      </c>
      <c r="X4" s="37">
        <v>2.7</v>
      </c>
      <c r="Y4" s="37">
        <v>0.8</v>
      </c>
      <c r="Z4" s="36" t="s">
        <v>28</v>
      </c>
      <c r="AA4" s="37">
        <v>1.2</v>
      </c>
      <c r="AB4" s="36" t="s">
        <v>28</v>
      </c>
      <c r="AC4" s="38">
        <v>0.3</v>
      </c>
      <c r="AD4" s="36" t="s">
        <v>28</v>
      </c>
      <c r="AE4" s="36" t="s">
        <v>28</v>
      </c>
      <c r="AF4" s="37">
        <v>0.1</v>
      </c>
      <c r="AG4" s="27" t="s">
        <v>28</v>
      </c>
      <c r="AH4" s="40">
        <v>69.099999999999994</v>
      </c>
      <c r="AI4" s="41">
        <v>1.3</v>
      </c>
      <c r="AJ4" s="41">
        <v>85.1</v>
      </c>
      <c r="AK4" s="40">
        <f t="shared" ref="AK4:AK30" si="0">AJ4+AI4</f>
        <v>86.399999999999991</v>
      </c>
      <c r="AL4" s="42" t="s">
        <v>31</v>
      </c>
      <c r="AM4" s="100">
        <v>21650</v>
      </c>
      <c r="AN4" s="104">
        <v>4313</v>
      </c>
      <c r="AO4" s="102">
        <v>17338</v>
      </c>
      <c r="AP4" s="103">
        <f t="shared" ref="AP4:AP29" si="1">AH4+AM4/1000-AK4-AN4/1000</f>
        <v>3.7000000000008804E-2</v>
      </c>
    </row>
    <row r="5" spans="1:42" ht="10.8" customHeight="1" x14ac:dyDescent="0.25">
      <c r="A5" s="28" t="s">
        <v>32</v>
      </c>
      <c r="B5" s="24">
        <v>34.299999999999997</v>
      </c>
      <c r="C5" s="25">
        <v>15.3</v>
      </c>
      <c r="D5" s="25">
        <v>18.7</v>
      </c>
      <c r="E5" s="25">
        <v>16.8</v>
      </c>
      <c r="F5" s="22" t="s">
        <v>28</v>
      </c>
      <c r="G5" s="25">
        <v>1.7</v>
      </c>
      <c r="H5" s="25">
        <v>0.3</v>
      </c>
      <c r="I5" s="22" t="s">
        <v>28</v>
      </c>
      <c r="J5" s="23" t="s">
        <v>28</v>
      </c>
      <c r="K5" s="23" t="s">
        <v>28</v>
      </c>
      <c r="L5" s="23" t="s">
        <v>28</v>
      </c>
      <c r="M5" s="23" t="s">
        <v>28</v>
      </c>
      <c r="N5" s="26">
        <v>0.3</v>
      </c>
      <c r="O5" s="25">
        <v>0</v>
      </c>
      <c r="P5" s="22" t="s">
        <v>28</v>
      </c>
      <c r="Q5" s="22" t="s">
        <v>28</v>
      </c>
      <c r="R5" s="22"/>
      <c r="S5" s="24">
        <v>8</v>
      </c>
      <c r="T5" s="22" t="s">
        <v>28</v>
      </c>
      <c r="U5" s="25">
        <v>1.4</v>
      </c>
      <c r="V5" s="25">
        <v>1.4</v>
      </c>
      <c r="W5" s="22" t="s">
        <v>28</v>
      </c>
      <c r="X5" s="25">
        <v>0.3</v>
      </c>
      <c r="Y5" s="22" t="s">
        <v>28</v>
      </c>
      <c r="Z5" s="22" t="s">
        <v>28</v>
      </c>
      <c r="AA5" s="22" t="s">
        <v>28</v>
      </c>
      <c r="AB5" s="25">
        <v>2.7</v>
      </c>
      <c r="AC5" s="26">
        <v>1.6</v>
      </c>
      <c r="AD5" s="25">
        <v>0.7</v>
      </c>
      <c r="AE5" s="22" t="s">
        <v>28</v>
      </c>
      <c r="AF5" s="22" t="s">
        <v>28</v>
      </c>
      <c r="AG5" s="27" t="s">
        <v>28</v>
      </c>
      <c r="AH5" s="24">
        <v>42.3</v>
      </c>
      <c r="AI5" s="25">
        <v>0.4</v>
      </c>
      <c r="AJ5" s="25">
        <v>34.1</v>
      </c>
      <c r="AK5" s="40">
        <f t="shared" si="0"/>
        <v>34.5</v>
      </c>
      <c r="AL5" s="42" t="s">
        <v>32</v>
      </c>
      <c r="AM5" s="100">
        <v>2220</v>
      </c>
      <c r="AN5" s="101">
        <v>10029</v>
      </c>
      <c r="AO5" s="105" t="s">
        <v>78</v>
      </c>
      <c r="AP5" s="103">
        <f t="shared" si="1"/>
        <v>-9.0000000000038938E-3</v>
      </c>
    </row>
    <row r="6" spans="1:42" ht="10.8" customHeight="1" x14ac:dyDescent="0.25">
      <c r="A6" s="71" t="s">
        <v>33</v>
      </c>
      <c r="B6" s="29">
        <v>26.8</v>
      </c>
      <c r="C6" s="31">
        <v>24.4</v>
      </c>
      <c r="D6" s="31">
        <v>1</v>
      </c>
      <c r="E6" s="30" t="s">
        <v>28</v>
      </c>
      <c r="F6" s="30" t="s">
        <v>28</v>
      </c>
      <c r="G6" s="31">
        <v>1</v>
      </c>
      <c r="H6" s="30" t="s">
        <v>28</v>
      </c>
      <c r="I6" s="31">
        <v>0</v>
      </c>
      <c r="J6" s="32" t="s">
        <v>28</v>
      </c>
      <c r="K6" s="32" t="s">
        <v>28</v>
      </c>
      <c r="L6" s="32" t="s">
        <v>28</v>
      </c>
      <c r="M6" s="32" t="s">
        <v>28</v>
      </c>
      <c r="N6" s="32" t="s">
        <v>28</v>
      </c>
      <c r="O6" s="30" t="s">
        <v>28</v>
      </c>
      <c r="P6" s="31">
        <v>1.4</v>
      </c>
      <c r="Q6" s="30" t="s">
        <v>28</v>
      </c>
      <c r="R6" s="30"/>
      <c r="S6" s="35">
        <v>40.700000000000003</v>
      </c>
      <c r="T6" s="36" t="s">
        <v>28</v>
      </c>
      <c r="U6" s="37">
        <v>0.1</v>
      </c>
      <c r="V6" s="37">
        <v>1.2</v>
      </c>
      <c r="W6" s="36" t="s">
        <v>28</v>
      </c>
      <c r="X6" s="37">
        <v>0.3</v>
      </c>
      <c r="Y6" s="37">
        <v>0.4</v>
      </c>
      <c r="Z6" s="36" t="s">
        <v>28</v>
      </c>
      <c r="AA6" s="37">
        <v>1.3</v>
      </c>
      <c r="AB6" s="37">
        <v>20.5</v>
      </c>
      <c r="AC6" s="38">
        <v>16.899999999999999</v>
      </c>
      <c r="AD6" s="36" t="s">
        <v>28</v>
      </c>
      <c r="AE6" s="36" t="s">
        <v>28</v>
      </c>
      <c r="AF6" s="36" t="s">
        <v>28</v>
      </c>
      <c r="AG6" s="27" t="s">
        <v>28</v>
      </c>
      <c r="AH6" s="40">
        <v>67.599999999999994</v>
      </c>
      <c r="AI6" s="41">
        <v>4</v>
      </c>
      <c r="AJ6" s="41">
        <v>62.3</v>
      </c>
      <c r="AK6" s="40">
        <f t="shared" si="0"/>
        <v>66.3</v>
      </c>
      <c r="AL6" s="42" t="s">
        <v>33</v>
      </c>
      <c r="AM6" s="100">
        <v>30420</v>
      </c>
      <c r="AN6" s="101">
        <v>31693</v>
      </c>
      <c r="AO6" s="105" t="s">
        <v>79</v>
      </c>
      <c r="AP6" s="103">
        <f t="shared" si="1"/>
        <v>2.699999999999747E-2</v>
      </c>
    </row>
    <row r="7" spans="1:42" ht="10.8" customHeight="1" x14ac:dyDescent="0.25">
      <c r="A7" s="71" t="s">
        <v>34</v>
      </c>
      <c r="B7" s="29">
        <v>73</v>
      </c>
      <c r="C7" s="31">
        <v>28.3</v>
      </c>
      <c r="D7" s="31">
        <v>43.6</v>
      </c>
      <c r="E7" s="31">
        <v>34.200000000000003</v>
      </c>
      <c r="F7" s="31">
        <v>1.6</v>
      </c>
      <c r="G7" s="31">
        <v>4.4000000000000004</v>
      </c>
      <c r="H7" s="31">
        <v>3.2</v>
      </c>
      <c r="I7" s="31">
        <v>0</v>
      </c>
      <c r="J7" s="32" t="s">
        <v>28</v>
      </c>
      <c r="K7" s="32" t="s">
        <v>28</v>
      </c>
      <c r="L7" s="32" t="s">
        <v>28</v>
      </c>
      <c r="M7" s="34">
        <v>0.1</v>
      </c>
      <c r="N7" s="34">
        <v>1.1000000000000001</v>
      </c>
      <c r="O7" s="30" t="s">
        <v>28</v>
      </c>
      <c r="P7" s="30" t="s">
        <v>28</v>
      </c>
      <c r="Q7" s="30" t="s">
        <v>28</v>
      </c>
      <c r="R7" s="30"/>
      <c r="S7" s="35">
        <v>8.9</v>
      </c>
      <c r="T7" s="36" t="s">
        <v>28</v>
      </c>
      <c r="U7" s="37">
        <v>0.6</v>
      </c>
      <c r="V7" s="37">
        <v>2.2999999999999998</v>
      </c>
      <c r="W7" s="36" t="s">
        <v>28</v>
      </c>
      <c r="X7" s="37">
        <v>2</v>
      </c>
      <c r="Y7" s="37">
        <v>2.4</v>
      </c>
      <c r="Z7" s="36" t="s">
        <v>28</v>
      </c>
      <c r="AA7" s="36" t="s">
        <v>28</v>
      </c>
      <c r="AB7" s="37">
        <v>0.7</v>
      </c>
      <c r="AC7" s="38">
        <v>0.9</v>
      </c>
      <c r="AD7" s="36" t="s">
        <v>28</v>
      </c>
      <c r="AE7" s="36" t="s">
        <v>28</v>
      </c>
      <c r="AF7" s="36" t="s">
        <v>28</v>
      </c>
      <c r="AG7" s="27" t="s">
        <v>28</v>
      </c>
      <c r="AH7" s="40">
        <v>81.8</v>
      </c>
      <c r="AI7" s="41">
        <v>1.4</v>
      </c>
      <c r="AJ7" s="41">
        <v>66.599999999999994</v>
      </c>
      <c r="AK7" s="40">
        <f t="shared" si="0"/>
        <v>68</v>
      </c>
      <c r="AL7" s="42" t="s">
        <v>34</v>
      </c>
      <c r="AM7" s="100">
        <v>11562</v>
      </c>
      <c r="AN7" s="101">
        <v>25453</v>
      </c>
      <c r="AO7" s="105" t="s">
        <v>80</v>
      </c>
      <c r="AP7" s="103">
        <f t="shared" si="1"/>
        <v>-9.1000000000004633E-2</v>
      </c>
    </row>
    <row r="8" spans="1:42" ht="10.8" customHeight="1" x14ac:dyDescent="0.25">
      <c r="A8" s="28" t="s">
        <v>35</v>
      </c>
      <c r="B8" s="24">
        <v>384.7</v>
      </c>
      <c r="C8" s="25">
        <v>71.900000000000006</v>
      </c>
      <c r="D8" s="25">
        <v>300.89999999999998</v>
      </c>
      <c r="E8" s="25">
        <v>134.80000000000001</v>
      </c>
      <c r="F8" s="22" t="s">
        <v>28</v>
      </c>
      <c r="G8" s="25">
        <v>87.3</v>
      </c>
      <c r="H8" s="25">
        <v>72.900000000000006</v>
      </c>
      <c r="I8" s="25">
        <v>3.2</v>
      </c>
      <c r="J8" s="23" t="s">
        <v>28</v>
      </c>
      <c r="K8" s="23" t="s">
        <v>28</v>
      </c>
      <c r="L8" s="26">
        <v>2.6</v>
      </c>
      <c r="M8" s="23" t="s">
        <v>28</v>
      </c>
      <c r="N8" s="26">
        <v>5.6</v>
      </c>
      <c r="O8" s="25">
        <v>1.1000000000000001</v>
      </c>
      <c r="P8" s="25">
        <v>5.2</v>
      </c>
      <c r="Q8" s="22" t="s">
        <v>28</v>
      </c>
      <c r="R8" s="22"/>
      <c r="S8" s="24">
        <v>212.9</v>
      </c>
      <c r="T8" s="25">
        <v>19</v>
      </c>
      <c r="U8" s="25">
        <v>88.2</v>
      </c>
      <c r="V8" s="25">
        <v>41.2</v>
      </c>
      <c r="W8" s="22" t="s">
        <v>28</v>
      </c>
      <c r="X8" s="25">
        <v>40.1</v>
      </c>
      <c r="Y8" s="22" t="s">
        <v>30</v>
      </c>
      <c r="Z8" s="25">
        <v>0.2</v>
      </c>
      <c r="AA8" s="25">
        <v>4.7</v>
      </c>
      <c r="AB8" s="25">
        <v>0.5</v>
      </c>
      <c r="AC8" s="26">
        <v>17.899999999999999</v>
      </c>
      <c r="AD8" s="22" t="s">
        <v>30</v>
      </c>
      <c r="AE8" s="22" t="s">
        <v>28</v>
      </c>
      <c r="AF8" s="25">
        <v>1.2</v>
      </c>
      <c r="AG8" s="27" t="s">
        <v>28</v>
      </c>
      <c r="AH8" s="24">
        <v>597.6</v>
      </c>
      <c r="AI8" s="25">
        <v>8.3000000000000007</v>
      </c>
      <c r="AJ8" s="25">
        <v>538.1</v>
      </c>
      <c r="AK8" s="40">
        <f t="shared" si="0"/>
        <v>546.4</v>
      </c>
      <c r="AL8" s="42" t="s">
        <v>35</v>
      </c>
      <c r="AM8" s="100">
        <v>31542</v>
      </c>
      <c r="AN8" s="101">
        <v>82673</v>
      </c>
      <c r="AO8" s="105" t="s">
        <v>81</v>
      </c>
      <c r="AP8" s="103">
        <f t="shared" si="1"/>
        <v>6.9000000000073669E-2</v>
      </c>
    </row>
    <row r="9" spans="1:42" ht="10.8" customHeight="1" x14ac:dyDescent="0.25">
      <c r="A9" s="71" t="s">
        <v>36</v>
      </c>
      <c r="B9" s="29">
        <v>9.1</v>
      </c>
      <c r="C9" s="30" t="s">
        <v>28</v>
      </c>
      <c r="D9" s="31">
        <v>9.1</v>
      </c>
      <c r="E9" s="30" t="s">
        <v>28</v>
      </c>
      <c r="F9" s="30" t="s">
        <v>28</v>
      </c>
      <c r="G9" s="31">
        <v>2.2000000000000002</v>
      </c>
      <c r="H9" s="31">
        <v>6.9</v>
      </c>
      <c r="I9" s="31">
        <v>0.1</v>
      </c>
      <c r="J9" s="32" t="s">
        <v>28</v>
      </c>
      <c r="K9" s="32" t="s">
        <v>28</v>
      </c>
      <c r="L9" s="32" t="s">
        <v>28</v>
      </c>
      <c r="M9" s="32" t="s">
        <v>28</v>
      </c>
      <c r="N9" s="32" t="s">
        <v>28</v>
      </c>
      <c r="O9" s="30" t="s">
        <v>28</v>
      </c>
      <c r="P9" s="30" t="s">
        <v>28</v>
      </c>
      <c r="Q9" s="30" t="s">
        <v>28</v>
      </c>
      <c r="R9" s="30"/>
      <c r="S9" s="35">
        <v>19.8</v>
      </c>
      <c r="T9" s="37">
        <v>4.5999999999999996</v>
      </c>
      <c r="U9" s="37">
        <v>9.3000000000000007</v>
      </c>
      <c r="V9" s="37">
        <v>1</v>
      </c>
      <c r="W9" s="36" t="s">
        <v>28</v>
      </c>
      <c r="X9" s="37">
        <v>3.1</v>
      </c>
      <c r="Y9" s="37">
        <v>0.5</v>
      </c>
      <c r="Z9" s="36" t="s">
        <v>28</v>
      </c>
      <c r="AA9" s="37">
        <v>1.3</v>
      </c>
      <c r="AB9" s="36" t="s">
        <v>28</v>
      </c>
      <c r="AC9" s="38">
        <v>0</v>
      </c>
      <c r="AD9" s="36" t="s">
        <v>28</v>
      </c>
      <c r="AE9" s="36" t="s">
        <v>28</v>
      </c>
      <c r="AF9" s="36" t="s">
        <v>28</v>
      </c>
      <c r="AG9" s="27" t="s">
        <v>28</v>
      </c>
      <c r="AH9" s="40">
        <v>28.9</v>
      </c>
      <c r="AI9" s="43">
        <v>0</v>
      </c>
      <c r="AJ9" s="41">
        <v>34.1</v>
      </c>
      <c r="AK9" s="40">
        <f t="shared" si="0"/>
        <v>34.1</v>
      </c>
      <c r="AL9" s="42" t="s">
        <v>36</v>
      </c>
      <c r="AM9" s="100">
        <v>15606</v>
      </c>
      <c r="AN9" s="100">
        <v>10413</v>
      </c>
      <c r="AO9" s="102">
        <v>5193</v>
      </c>
      <c r="AP9" s="103">
        <f t="shared" si="1"/>
        <v>-7.0000000000014495E-3</v>
      </c>
    </row>
    <row r="10" spans="1:42" ht="10.8" customHeight="1" x14ac:dyDescent="0.25">
      <c r="A10" s="71" t="s">
        <v>37</v>
      </c>
      <c r="B10" s="24">
        <v>8.8000000000000007</v>
      </c>
      <c r="C10" s="22" t="s">
        <v>28</v>
      </c>
      <c r="D10" s="25">
        <v>8.8000000000000007</v>
      </c>
      <c r="E10" s="22" t="s">
        <v>28</v>
      </c>
      <c r="F10" s="22" t="s">
        <v>28</v>
      </c>
      <c r="G10" s="22" t="s">
        <v>28</v>
      </c>
      <c r="H10" s="22" t="s">
        <v>28</v>
      </c>
      <c r="I10" s="22" t="s">
        <v>28</v>
      </c>
      <c r="J10" s="26">
        <v>8.8000000000000007</v>
      </c>
      <c r="K10" s="23" t="s">
        <v>28</v>
      </c>
      <c r="L10" s="23" t="s">
        <v>28</v>
      </c>
      <c r="M10" s="23" t="s">
        <v>28</v>
      </c>
      <c r="N10" s="23" t="s">
        <v>28</v>
      </c>
      <c r="O10" s="22" t="s">
        <v>28</v>
      </c>
      <c r="P10" s="22" t="s">
        <v>30</v>
      </c>
      <c r="Q10" s="22" t="s">
        <v>30</v>
      </c>
      <c r="R10" s="22"/>
      <c r="S10" s="24">
        <v>1.5</v>
      </c>
      <c r="T10" s="22" t="s">
        <v>28</v>
      </c>
      <c r="U10" s="25">
        <v>0.6</v>
      </c>
      <c r="V10" s="25">
        <v>0</v>
      </c>
      <c r="W10" s="22" t="s">
        <v>28</v>
      </c>
      <c r="X10" s="25">
        <v>0.7</v>
      </c>
      <c r="Y10" s="25">
        <v>0</v>
      </c>
      <c r="Z10" s="22" t="s">
        <v>28</v>
      </c>
      <c r="AA10" s="25">
        <v>0</v>
      </c>
      <c r="AB10" s="22" t="s">
        <v>28</v>
      </c>
      <c r="AC10" s="26">
        <v>0.1</v>
      </c>
      <c r="AD10" s="22" t="s">
        <v>28</v>
      </c>
      <c r="AE10" s="22" t="s">
        <v>28</v>
      </c>
      <c r="AF10" s="22" t="s">
        <v>28</v>
      </c>
      <c r="AG10" s="27" t="s">
        <v>28</v>
      </c>
      <c r="AH10" s="24">
        <v>10.3</v>
      </c>
      <c r="AI10" s="22">
        <v>0</v>
      </c>
      <c r="AJ10" s="25">
        <v>8.6999999999999993</v>
      </c>
      <c r="AK10" s="40">
        <f t="shared" si="0"/>
        <v>8.6999999999999993</v>
      </c>
      <c r="AL10" s="42" t="s">
        <v>37</v>
      </c>
      <c r="AM10" s="100">
        <v>3514</v>
      </c>
      <c r="AN10" s="104">
        <v>5364</v>
      </c>
      <c r="AO10" s="105" t="s">
        <v>82</v>
      </c>
      <c r="AP10" s="103">
        <f t="shared" si="1"/>
        <v>-0.24999999999999911</v>
      </c>
    </row>
    <row r="11" spans="1:42" ht="10.8" customHeight="1" x14ac:dyDescent="0.25">
      <c r="A11" s="71" t="s">
        <v>38</v>
      </c>
      <c r="B11" s="29">
        <v>160.69999999999999</v>
      </c>
      <c r="C11" s="31">
        <v>53.2</v>
      </c>
      <c r="D11" s="31">
        <v>103</v>
      </c>
      <c r="E11" s="31">
        <v>25.6</v>
      </c>
      <c r="F11" s="30" t="s">
        <v>28</v>
      </c>
      <c r="G11" s="31">
        <v>53.7</v>
      </c>
      <c r="H11" s="31">
        <v>11.7</v>
      </c>
      <c r="I11" s="31">
        <v>12</v>
      </c>
      <c r="J11" s="32" t="s">
        <v>28</v>
      </c>
      <c r="K11" s="32" t="s">
        <v>28</v>
      </c>
      <c r="L11" s="32" t="s">
        <v>28</v>
      </c>
      <c r="M11" s="32" t="s">
        <v>28</v>
      </c>
      <c r="N11" s="34">
        <v>1.6</v>
      </c>
      <c r="O11" s="31">
        <v>0.4</v>
      </c>
      <c r="P11" s="31">
        <v>2.4</v>
      </c>
      <c r="Q11" s="31">
        <v>0</v>
      </c>
      <c r="R11" s="31"/>
      <c r="S11" s="35">
        <v>100.3</v>
      </c>
      <c r="T11" s="36" t="s">
        <v>28</v>
      </c>
      <c r="U11" s="37">
        <v>49.6</v>
      </c>
      <c r="V11" s="37">
        <v>7.8</v>
      </c>
      <c r="W11" s="37">
        <v>4.4000000000000004</v>
      </c>
      <c r="X11" s="37">
        <v>2.8</v>
      </c>
      <c r="Y11" s="37">
        <v>0.8</v>
      </c>
      <c r="Z11" s="36" t="s">
        <v>28</v>
      </c>
      <c r="AA11" s="37">
        <v>0.9</v>
      </c>
      <c r="AB11" s="37">
        <v>24.5</v>
      </c>
      <c r="AC11" s="38">
        <v>6.6</v>
      </c>
      <c r="AD11" s="37">
        <v>3</v>
      </c>
      <c r="AE11" s="36" t="s">
        <v>28</v>
      </c>
      <c r="AF11" s="37">
        <v>0</v>
      </c>
      <c r="AG11" s="27" t="s">
        <v>28</v>
      </c>
      <c r="AH11" s="40">
        <v>261</v>
      </c>
      <c r="AI11" s="41">
        <v>3.2</v>
      </c>
      <c r="AJ11" s="41">
        <v>268.89999999999998</v>
      </c>
      <c r="AK11" s="40">
        <f t="shared" si="0"/>
        <v>272.09999999999997</v>
      </c>
      <c r="AL11" s="42" t="s">
        <v>38</v>
      </c>
      <c r="AM11" s="100">
        <v>24014</v>
      </c>
      <c r="AN11" s="101">
        <v>12910</v>
      </c>
      <c r="AO11" s="102">
        <v>11104</v>
      </c>
      <c r="AP11" s="103">
        <f t="shared" si="1"/>
        <v>4.0000000000439684E-3</v>
      </c>
    </row>
    <row r="12" spans="1:42" ht="10.8" customHeight="1" x14ac:dyDescent="0.25">
      <c r="A12" s="72" t="s">
        <v>39</v>
      </c>
      <c r="B12" s="24">
        <v>35.799999999999997</v>
      </c>
      <c r="C12" s="25">
        <v>21.9</v>
      </c>
      <c r="D12" s="25">
        <v>13</v>
      </c>
      <c r="E12" s="22" t="s">
        <v>28</v>
      </c>
      <c r="F12" s="22" t="s">
        <v>28</v>
      </c>
      <c r="G12" s="25">
        <v>3.9</v>
      </c>
      <c r="H12" s="25">
        <v>5.8</v>
      </c>
      <c r="I12" s="25">
        <v>0.2</v>
      </c>
      <c r="J12" s="23" t="s">
        <v>28</v>
      </c>
      <c r="K12" s="26">
        <v>3</v>
      </c>
      <c r="L12" s="23" t="s">
        <v>28</v>
      </c>
      <c r="M12" s="23" t="s">
        <v>28</v>
      </c>
      <c r="N12" s="23" t="s">
        <v>28</v>
      </c>
      <c r="O12" s="22" t="s">
        <v>28</v>
      </c>
      <c r="P12" s="22" t="s">
        <v>30</v>
      </c>
      <c r="Q12" s="25">
        <v>0.9</v>
      </c>
      <c r="R12" s="25"/>
      <c r="S12" s="24">
        <v>31.7</v>
      </c>
      <c r="T12" s="22" t="s">
        <v>28</v>
      </c>
      <c r="U12" s="25">
        <v>5.9</v>
      </c>
      <c r="V12" s="25">
        <v>0.2</v>
      </c>
      <c r="W12" s="22" t="s">
        <v>28</v>
      </c>
      <c r="X12" s="25">
        <v>12.5</v>
      </c>
      <c r="Y12" s="22" t="s">
        <v>28</v>
      </c>
      <c r="Z12" s="22" t="s">
        <v>28</v>
      </c>
      <c r="AA12" s="22" t="s">
        <v>28</v>
      </c>
      <c r="AB12" s="22" t="s">
        <v>28</v>
      </c>
      <c r="AC12" s="26">
        <v>13.1</v>
      </c>
      <c r="AD12" s="22" t="s">
        <v>28</v>
      </c>
      <c r="AE12" s="22" t="s">
        <v>28</v>
      </c>
      <c r="AF12" s="22" t="s">
        <v>30</v>
      </c>
      <c r="AG12" s="27" t="s">
        <v>28</v>
      </c>
      <c r="AH12" s="24">
        <v>67.5</v>
      </c>
      <c r="AI12" s="22">
        <v>0</v>
      </c>
      <c r="AJ12" s="25">
        <v>87.4</v>
      </c>
      <c r="AK12" s="40">
        <f t="shared" si="0"/>
        <v>87.4</v>
      </c>
      <c r="AL12" s="42" t="s">
        <v>39</v>
      </c>
      <c r="AM12" s="100">
        <v>23397</v>
      </c>
      <c r="AN12" s="104">
        <v>3459</v>
      </c>
      <c r="AO12" s="102">
        <v>19938</v>
      </c>
      <c r="AP12" s="103">
        <f t="shared" si="1"/>
        <v>3.7999999999985601E-2</v>
      </c>
    </row>
    <row r="13" spans="1:42" ht="10.8" customHeight="1" x14ac:dyDescent="0.25">
      <c r="A13" s="71" t="s">
        <v>40</v>
      </c>
      <c r="B13" s="29">
        <v>439.9</v>
      </c>
      <c r="C13" s="31">
        <v>393.2</v>
      </c>
      <c r="D13" s="31">
        <v>39.5</v>
      </c>
      <c r="E13" s="30" t="s">
        <v>28</v>
      </c>
      <c r="F13" s="30" t="s">
        <v>28</v>
      </c>
      <c r="G13" s="31">
        <v>31.4</v>
      </c>
      <c r="H13" s="31">
        <v>5.8</v>
      </c>
      <c r="I13" s="31">
        <v>2.2000000000000002</v>
      </c>
      <c r="J13" s="32" t="s">
        <v>28</v>
      </c>
      <c r="K13" s="32" t="s">
        <v>28</v>
      </c>
      <c r="L13" s="32" t="s">
        <v>28</v>
      </c>
      <c r="M13" s="32" t="s">
        <v>28</v>
      </c>
      <c r="N13" s="32" t="s">
        <v>28</v>
      </c>
      <c r="O13" s="31">
        <v>5.0999999999999996</v>
      </c>
      <c r="P13" s="31">
        <v>2.1</v>
      </c>
      <c r="Q13" s="30" t="s">
        <v>28</v>
      </c>
      <c r="R13" s="30"/>
      <c r="S13" s="35">
        <v>108.8</v>
      </c>
      <c r="T13" s="36" t="s">
        <v>28</v>
      </c>
      <c r="U13" s="37">
        <v>27.8</v>
      </c>
      <c r="V13" s="37">
        <v>10.199999999999999</v>
      </c>
      <c r="W13" s="36" t="s">
        <v>28</v>
      </c>
      <c r="X13" s="37">
        <v>2.8</v>
      </c>
      <c r="Y13" s="37">
        <v>2.4</v>
      </c>
      <c r="Z13" s="36" t="s">
        <v>28</v>
      </c>
      <c r="AA13" s="37">
        <v>2.4</v>
      </c>
      <c r="AB13" s="36" t="s">
        <v>28</v>
      </c>
      <c r="AC13" s="38">
        <v>32.299999999999997</v>
      </c>
      <c r="AD13" s="37">
        <v>30.9</v>
      </c>
      <c r="AE13" s="36" t="s">
        <v>28</v>
      </c>
      <c r="AF13" s="36" t="s">
        <v>28</v>
      </c>
      <c r="AG13" s="27" t="s">
        <v>28</v>
      </c>
      <c r="AH13" s="40">
        <v>548.6</v>
      </c>
      <c r="AI13" s="41">
        <v>7.3</v>
      </c>
      <c r="AJ13" s="41">
        <v>478.3</v>
      </c>
      <c r="AK13" s="40">
        <f t="shared" si="0"/>
        <v>485.6</v>
      </c>
      <c r="AL13" s="42" t="s">
        <v>40</v>
      </c>
      <c r="AM13" s="100">
        <v>13466</v>
      </c>
      <c r="AN13" s="101">
        <v>76020</v>
      </c>
      <c r="AO13" s="105" t="s">
        <v>83</v>
      </c>
      <c r="AP13" s="103">
        <f t="shared" si="1"/>
        <v>0.44600000000001216</v>
      </c>
    </row>
    <row r="14" spans="1:42" ht="10.8" customHeight="1" x14ac:dyDescent="0.25">
      <c r="A14" s="78" t="s">
        <v>72</v>
      </c>
      <c r="B14" s="24">
        <v>207.4</v>
      </c>
      <c r="C14" s="25">
        <v>60.7</v>
      </c>
      <c r="D14" s="25">
        <v>146.69999999999999</v>
      </c>
      <c r="E14" s="22" t="s">
        <v>28</v>
      </c>
      <c r="F14" s="22" t="s">
        <v>28</v>
      </c>
      <c r="G14" s="25">
        <v>129.9</v>
      </c>
      <c r="H14" s="25">
        <v>16.8</v>
      </c>
      <c r="I14" s="25">
        <v>0</v>
      </c>
      <c r="J14" s="23" t="s">
        <v>28</v>
      </c>
      <c r="K14" s="23" t="s">
        <v>28</v>
      </c>
      <c r="L14" s="23" t="s">
        <v>28</v>
      </c>
      <c r="M14" s="23" t="s">
        <v>28</v>
      </c>
      <c r="N14" s="23" t="s">
        <v>28</v>
      </c>
      <c r="O14" s="22" t="s">
        <v>28</v>
      </c>
      <c r="P14" s="22" t="s">
        <v>28</v>
      </c>
      <c r="Q14" s="22" t="s">
        <v>28</v>
      </c>
      <c r="R14" s="22"/>
      <c r="S14" s="24">
        <v>78.400000000000006</v>
      </c>
      <c r="T14" s="25">
        <v>16.7</v>
      </c>
      <c r="U14" s="25">
        <v>25.6</v>
      </c>
      <c r="V14" s="25">
        <v>11.8</v>
      </c>
      <c r="W14" s="22" t="s">
        <v>28</v>
      </c>
      <c r="X14" s="25">
        <v>17.8</v>
      </c>
      <c r="Y14" s="25">
        <v>0.1</v>
      </c>
      <c r="Z14" s="22" t="s">
        <v>28</v>
      </c>
      <c r="AA14" s="25">
        <v>0.4</v>
      </c>
      <c r="AB14" s="25">
        <v>2.5</v>
      </c>
      <c r="AC14" s="26">
        <v>3.4</v>
      </c>
      <c r="AD14" s="22" t="s">
        <v>28</v>
      </c>
      <c r="AE14" s="22" t="s">
        <v>28</v>
      </c>
      <c r="AF14" s="22" t="s">
        <v>28</v>
      </c>
      <c r="AG14" s="27" t="s">
        <v>28</v>
      </c>
      <c r="AH14" s="24">
        <v>285.8</v>
      </c>
      <c r="AI14" s="25">
        <v>3.4</v>
      </c>
      <c r="AJ14" s="25">
        <v>304</v>
      </c>
      <c r="AK14" s="40">
        <f t="shared" si="0"/>
        <v>307.39999999999998</v>
      </c>
      <c r="AL14" s="94" t="s">
        <v>72</v>
      </c>
      <c r="AM14" s="100">
        <v>22662</v>
      </c>
      <c r="AN14" s="104">
        <v>2189</v>
      </c>
      <c r="AO14" s="102">
        <v>20473</v>
      </c>
      <c r="AP14" s="103">
        <f t="shared" si="1"/>
        <v>-1.1269999999999882</v>
      </c>
    </row>
    <row r="15" spans="1:42" ht="10.8" customHeight="1" x14ac:dyDescent="0.25">
      <c r="A15" s="71" t="s">
        <v>41</v>
      </c>
      <c r="B15" s="29">
        <v>29.1</v>
      </c>
      <c r="C15" s="30" t="s">
        <v>28</v>
      </c>
      <c r="D15" s="31">
        <v>29</v>
      </c>
      <c r="E15" s="31">
        <v>14.9</v>
      </c>
      <c r="F15" s="30" t="s">
        <v>28</v>
      </c>
      <c r="G15" s="31">
        <v>14.1</v>
      </c>
      <c r="H15" s="30" t="s">
        <v>28</v>
      </c>
      <c r="I15" s="30" t="s">
        <v>28</v>
      </c>
      <c r="J15" s="32" t="s">
        <v>28</v>
      </c>
      <c r="K15" s="32" t="s">
        <v>28</v>
      </c>
      <c r="L15" s="32" t="s">
        <v>28</v>
      </c>
      <c r="M15" s="32" t="s">
        <v>28</v>
      </c>
      <c r="N15" s="32" t="s">
        <v>28</v>
      </c>
      <c r="O15" s="31">
        <v>0</v>
      </c>
      <c r="P15" s="30" t="s">
        <v>28</v>
      </c>
      <c r="Q15" s="30" t="s">
        <v>28</v>
      </c>
      <c r="R15" s="30"/>
      <c r="S15" s="35">
        <v>16.3</v>
      </c>
      <c r="T15" s="36" t="s">
        <v>28</v>
      </c>
      <c r="U15" s="37">
        <v>5.6</v>
      </c>
      <c r="V15" s="37">
        <v>3.5</v>
      </c>
      <c r="W15" s="36" t="s">
        <v>28</v>
      </c>
      <c r="X15" s="37">
        <v>0.3</v>
      </c>
      <c r="Y15" s="36" t="s">
        <v>28</v>
      </c>
      <c r="Z15" s="36" t="s">
        <v>28</v>
      </c>
      <c r="AA15" s="36" t="s">
        <v>28</v>
      </c>
      <c r="AB15" s="37">
        <v>4.4000000000000004</v>
      </c>
      <c r="AC15" s="38">
        <v>0.7</v>
      </c>
      <c r="AD15" s="37">
        <v>0.6</v>
      </c>
      <c r="AE15" s="36" t="s">
        <v>28</v>
      </c>
      <c r="AF15" s="37">
        <v>1.1000000000000001</v>
      </c>
      <c r="AG15" s="27" t="s">
        <v>28</v>
      </c>
      <c r="AH15" s="40">
        <v>45.3</v>
      </c>
      <c r="AI15" s="41">
        <v>0</v>
      </c>
      <c r="AJ15" s="41">
        <v>51.6</v>
      </c>
      <c r="AK15" s="40">
        <f t="shared" si="0"/>
        <v>51.6</v>
      </c>
      <c r="AL15" s="42" t="s">
        <v>41</v>
      </c>
      <c r="AM15" s="100">
        <v>8552</v>
      </c>
      <c r="AN15" s="100">
        <v>2265</v>
      </c>
      <c r="AO15" s="102">
        <v>6288</v>
      </c>
      <c r="AP15" s="103">
        <f t="shared" si="1"/>
        <v>-1.3000000000004786E-2</v>
      </c>
    </row>
    <row r="16" spans="1:42" ht="10.8" customHeight="1" x14ac:dyDescent="0.25">
      <c r="A16" s="71" t="s">
        <v>42</v>
      </c>
      <c r="B16" s="29">
        <v>24.8</v>
      </c>
      <c r="C16" s="31">
        <v>14.8</v>
      </c>
      <c r="D16" s="31">
        <v>10</v>
      </c>
      <c r="E16" s="31">
        <v>4.5</v>
      </c>
      <c r="F16" s="30" t="s">
        <v>28</v>
      </c>
      <c r="G16" s="31">
        <v>5.4</v>
      </c>
      <c r="H16" s="31">
        <v>0</v>
      </c>
      <c r="I16" s="31">
        <v>0.1</v>
      </c>
      <c r="J16" s="32" t="s">
        <v>28</v>
      </c>
      <c r="K16" s="32" t="s">
        <v>28</v>
      </c>
      <c r="L16" s="32" t="s">
        <v>28</v>
      </c>
      <c r="M16" s="32" t="s">
        <v>28</v>
      </c>
      <c r="N16" s="32" t="s">
        <v>28</v>
      </c>
      <c r="O16" s="30" t="s">
        <v>28</v>
      </c>
      <c r="P16" s="30" t="s">
        <v>28</v>
      </c>
      <c r="Q16" s="30" t="s">
        <v>28</v>
      </c>
      <c r="R16" s="30"/>
      <c r="S16" s="35">
        <v>3.4</v>
      </c>
      <c r="T16" s="36" t="s">
        <v>28</v>
      </c>
      <c r="U16" s="37">
        <v>0.6</v>
      </c>
      <c r="V16" s="37">
        <v>0.3</v>
      </c>
      <c r="W16" s="36" t="s">
        <v>28</v>
      </c>
      <c r="X16" s="37">
        <v>1.8</v>
      </c>
      <c r="Y16" s="37">
        <v>0.2</v>
      </c>
      <c r="Z16" s="36" t="s">
        <v>28</v>
      </c>
      <c r="AA16" s="37">
        <v>0.4</v>
      </c>
      <c r="AB16" s="36" t="s">
        <v>28</v>
      </c>
      <c r="AC16" s="38">
        <v>0.2</v>
      </c>
      <c r="AD16" s="36" t="s">
        <v>28</v>
      </c>
      <c r="AE16" s="36" t="s">
        <v>28</v>
      </c>
      <c r="AF16" s="36" t="s">
        <v>28</v>
      </c>
      <c r="AG16" s="27" t="s">
        <v>28</v>
      </c>
      <c r="AH16" s="40">
        <v>28.2</v>
      </c>
      <c r="AI16" s="43">
        <v>0</v>
      </c>
      <c r="AJ16" s="41">
        <v>42.5</v>
      </c>
      <c r="AK16" s="40">
        <f t="shared" si="0"/>
        <v>42.5</v>
      </c>
      <c r="AL16" s="42" t="s">
        <v>42</v>
      </c>
      <c r="AM16" s="100">
        <v>18613</v>
      </c>
      <c r="AN16" s="104">
        <v>4265</v>
      </c>
      <c r="AO16" s="102">
        <v>14348</v>
      </c>
      <c r="AP16" s="103">
        <f t="shared" si="1"/>
        <v>4.8000000000002707E-2</v>
      </c>
    </row>
    <row r="17" spans="1:42" ht="10.8" customHeight="1" x14ac:dyDescent="0.25">
      <c r="A17" s="72" t="s">
        <v>43</v>
      </c>
      <c r="B17" s="24">
        <v>19.8</v>
      </c>
      <c r="C17" s="22" t="s">
        <v>28</v>
      </c>
      <c r="D17" s="25">
        <v>19.3</v>
      </c>
      <c r="E17" s="22" t="s">
        <v>28</v>
      </c>
      <c r="F17" s="22" t="s">
        <v>28</v>
      </c>
      <c r="G17" s="25">
        <v>14.9</v>
      </c>
      <c r="H17" s="25">
        <v>2.1</v>
      </c>
      <c r="I17" s="25">
        <v>0.1</v>
      </c>
      <c r="J17" s="23" t="s">
        <v>28</v>
      </c>
      <c r="K17" s="26">
        <v>2.2000000000000002</v>
      </c>
      <c r="L17" s="23" t="s">
        <v>28</v>
      </c>
      <c r="M17" s="23" t="s">
        <v>28</v>
      </c>
      <c r="N17" s="26">
        <v>0.2</v>
      </c>
      <c r="O17" s="22" t="s">
        <v>28</v>
      </c>
      <c r="P17" s="25">
        <v>0.3</v>
      </c>
      <c r="Q17" s="22" t="s">
        <v>28</v>
      </c>
      <c r="R17" s="22"/>
      <c r="S17" s="24">
        <v>9.5</v>
      </c>
      <c r="T17" s="22" t="s">
        <v>28</v>
      </c>
      <c r="U17" s="25">
        <v>8.4</v>
      </c>
      <c r="V17" s="22" t="s">
        <v>28</v>
      </c>
      <c r="W17" s="22" t="s">
        <v>28</v>
      </c>
      <c r="X17" s="22" t="s">
        <v>28</v>
      </c>
      <c r="Y17" s="22" t="s">
        <v>28</v>
      </c>
      <c r="Z17" s="22" t="s">
        <v>28</v>
      </c>
      <c r="AA17" s="25">
        <v>0.3</v>
      </c>
      <c r="AB17" s="22" t="s">
        <v>28</v>
      </c>
      <c r="AC17" s="26">
        <v>0.7</v>
      </c>
      <c r="AD17" s="22" t="s">
        <v>28</v>
      </c>
      <c r="AE17" s="22" t="s">
        <v>28</v>
      </c>
      <c r="AF17" s="25">
        <v>0.2</v>
      </c>
      <c r="AG17" s="27" t="s">
        <v>28</v>
      </c>
      <c r="AH17" s="24">
        <v>29.3</v>
      </c>
      <c r="AI17" s="25">
        <v>0.5</v>
      </c>
      <c r="AJ17" s="25">
        <v>28.7</v>
      </c>
      <c r="AK17" s="40">
        <f t="shared" si="0"/>
        <v>29.2</v>
      </c>
      <c r="AL17" s="42" t="s">
        <v>43</v>
      </c>
      <c r="AM17" s="100">
        <v>1614</v>
      </c>
      <c r="AN17" s="100">
        <v>1643</v>
      </c>
      <c r="AO17" s="105" t="s">
        <v>84</v>
      </c>
      <c r="AP17" s="103">
        <f t="shared" si="1"/>
        <v>7.1000000000002172E-2</v>
      </c>
    </row>
    <row r="18" spans="1:42" ht="10.8" customHeight="1" x14ac:dyDescent="0.25">
      <c r="A18" s="72" t="s">
        <v>44</v>
      </c>
      <c r="B18" s="24">
        <v>170.3</v>
      </c>
      <c r="C18" s="22" t="s">
        <v>28</v>
      </c>
      <c r="D18" s="25">
        <v>158.69999999999999</v>
      </c>
      <c r="E18" s="22" t="s">
        <v>28</v>
      </c>
      <c r="F18" s="25">
        <v>2.2000000000000002</v>
      </c>
      <c r="G18" s="25">
        <v>124</v>
      </c>
      <c r="H18" s="25">
        <v>28.8</v>
      </c>
      <c r="I18" s="25">
        <v>3.6</v>
      </c>
      <c r="J18" s="23" t="s">
        <v>28</v>
      </c>
      <c r="K18" s="23" t="s">
        <v>28</v>
      </c>
      <c r="L18" s="23" t="s">
        <v>28</v>
      </c>
      <c r="M18" s="23" t="s">
        <v>28</v>
      </c>
      <c r="N18" s="26">
        <v>1.9</v>
      </c>
      <c r="O18" s="25">
        <v>0.5</v>
      </c>
      <c r="P18" s="25">
        <v>2.1</v>
      </c>
      <c r="Q18" s="25">
        <v>7.2</v>
      </c>
      <c r="R18" s="25"/>
      <c r="S18" s="24">
        <v>110.2</v>
      </c>
      <c r="T18" s="22" t="s">
        <v>28</v>
      </c>
      <c r="U18" s="25">
        <v>17.3</v>
      </c>
      <c r="V18" s="25">
        <v>22.9</v>
      </c>
      <c r="W18" s="22" t="s">
        <v>28</v>
      </c>
      <c r="X18" s="25">
        <v>7.6</v>
      </c>
      <c r="Y18" s="25">
        <v>7.3</v>
      </c>
      <c r="Z18" s="25">
        <v>5.7</v>
      </c>
      <c r="AA18" s="25">
        <v>2.1</v>
      </c>
      <c r="AB18" s="25">
        <v>8.9</v>
      </c>
      <c r="AC18" s="26">
        <v>36.200000000000003</v>
      </c>
      <c r="AD18" s="25">
        <v>2</v>
      </c>
      <c r="AE18" s="22" t="s">
        <v>28</v>
      </c>
      <c r="AF18" s="22" t="s">
        <v>28</v>
      </c>
      <c r="AG18" s="27" t="s">
        <v>28</v>
      </c>
      <c r="AH18" s="24">
        <v>280.5</v>
      </c>
      <c r="AI18" s="25">
        <v>2.2000000000000002</v>
      </c>
      <c r="AJ18" s="25">
        <v>322.2</v>
      </c>
      <c r="AK18" s="40">
        <f t="shared" si="0"/>
        <v>324.39999999999998</v>
      </c>
      <c r="AL18" s="42" t="s">
        <v>44</v>
      </c>
      <c r="AM18" s="100">
        <v>47169</v>
      </c>
      <c r="AN18" s="104">
        <v>3268</v>
      </c>
      <c r="AO18" s="102">
        <v>43902</v>
      </c>
      <c r="AP18" s="103">
        <f t="shared" si="1"/>
        <v>1.000000000005663E-3</v>
      </c>
    </row>
    <row r="19" spans="1:42" ht="10.8" customHeight="1" x14ac:dyDescent="0.25">
      <c r="A19" s="72" t="s">
        <v>45</v>
      </c>
      <c r="B19" s="29">
        <v>1.1000000000000001</v>
      </c>
      <c r="C19" s="30" t="s">
        <v>28</v>
      </c>
      <c r="D19" s="31">
        <v>0.4</v>
      </c>
      <c r="E19" s="30" t="s">
        <v>28</v>
      </c>
      <c r="F19" s="30" t="s">
        <v>28</v>
      </c>
      <c r="G19" s="31">
        <v>0.3</v>
      </c>
      <c r="H19" s="30" t="s">
        <v>28</v>
      </c>
      <c r="I19" s="30" t="s">
        <v>28</v>
      </c>
      <c r="J19" s="32" t="s">
        <v>28</v>
      </c>
      <c r="K19" s="32" t="s">
        <v>28</v>
      </c>
      <c r="L19" s="34">
        <v>0.1</v>
      </c>
      <c r="M19" s="32" t="s">
        <v>28</v>
      </c>
      <c r="N19" s="34">
        <v>0.5</v>
      </c>
      <c r="O19" s="30" t="s">
        <v>28</v>
      </c>
      <c r="P19" s="31">
        <v>0.1</v>
      </c>
      <c r="Q19" s="31">
        <v>0.2</v>
      </c>
      <c r="R19" s="31"/>
      <c r="S19" s="35">
        <v>2.1</v>
      </c>
      <c r="T19" s="36" t="s">
        <v>28</v>
      </c>
      <c r="U19" s="37">
        <v>1.1000000000000001</v>
      </c>
      <c r="V19" s="37">
        <v>0.1</v>
      </c>
      <c r="W19" s="36" t="s">
        <v>28</v>
      </c>
      <c r="X19" s="37">
        <v>0.2</v>
      </c>
      <c r="Y19" s="37">
        <v>0.1</v>
      </c>
      <c r="Z19" s="36" t="s">
        <v>28</v>
      </c>
      <c r="AA19" s="37">
        <v>0.1</v>
      </c>
      <c r="AB19" s="36" t="s">
        <v>28</v>
      </c>
      <c r="AC19" s="38">
        <v>0.4</v>
      </c>
      <c r="AD19" s="36" t="s">
        <v>28</v>
      </c>
      <c r="AE19" s="36" t="s">
        <v>28</v>
      </c>
      <c r="AF19" s="36" t="s">
        <v>28</v>
      </c>
      <c r="AG19" s="27" t="s">
        <v>28</v>
      </c>
      <c r="AH19" s="40">
        <v>3.2</v>
      </c>
      <c r="AI19" s="41">
        <v>0.7</v>
      </c>
      <c r="AJ19" s="41">
        <v>12.1</v>
      </c>
      <c r="AK19" s="40">
        <f t="shared" si="0"/>
        <v>12.799999999999999</v>
      </c>
      <c r="AL19" s="42" t="s">
        <v>45</v>
      </c>
      <c r="AM19" s="100">
        <v>12850</v>
      </c>
      <c r="AN19" s="100">
        <v>3219</v>
      </c>
      <c r="AO19" s="102">
        <v>9631</v>
      </c>
      <c r="AP19" s="103">
        <f t="shared" si="1"/>
        <v>3.1000000000001915E-2</v>
      </c>
    </row>
    <row r="20" spans="1:42" ht="10.8" customHeight="1" x14ac:dyDescent="0.25">
      <c r="A20" s="71" t="s">
        <v>46</v>
      </c>
      <c r="B20" s="29">
        <v>3.1</v>
      </c>
      <c r="C20" s="30" t="s">
        <v>28</v>
      </c>
      <c r="D20" s="31">
        <v>3.1</v>
      </c>
      <c r="E20" s="30" t="s">
        <v>28</v>
      </c>
      <c r="F20" s="30" t="s">
        <v>28</v>
      </c>
      <c r="G20" s="31">
        <v>2.6</v>
      </c>
      <c r="H20" s="30" t="s">
        <v>28</v>
      </c>
      <c r="I20" s="30" t="s">
        <v>28</v>
      </c>
      <c r="J20" s="32" t="s">
        <v>28</v>
      </c>
      <c r="K20" s="32" t="s">
        <v>28</v>
      </c>
      <c r="L20" s="34">
        <v>0.5</v>
      </c>
      <c r="M20" s="32" t="s">
        <v>28</v>
      </c>
      <c r="N20" s="32" t="s">
        <v>28</v>
      </c>
      <c r="O20" s="30" t="s">
        <v>28</v>
      </c>
      <c r="P20" s="30" t="s">
        <v>28</v>
      </c>
      <c r="Q20" s="30" t="s">
        <v>28</v>
      </c>
      <c r="R20" s="30"/>
      <c r="S20" s="35">
        <v>3.4</v>
      </c>
      <c r="T20" s="36" t="s">
        <v>28</v>
      </c>
      <c r="U20" s="37">
        <v>0.1</v>
      </c>
      <c r="V20" s="36" t="s">
        <v>28</v>
      </c>
      <c r="W20" s="36" t="s">
        <v>28</v>
      </c>
      <c r="X20" s="37">
        <v>0.5</v>
      </c>
      <c r="Y20" s="37">
        <v>0.4</v>
      </c>
      <c r="Z20" s="36" t="s">
        <v>28</v>
      </c>
      <c r="AA20" s="36" t="s">
        <v>28</v>
      </c>
      <c r="AB20" s="36" t="s">
        <v>28</v>
      </c>
      <c r="AC20" s="38">
        <v>2.4</v>
      </c>
      <c r="AD20" s="36" t="s">
        <v>28</v>
      </c>
      <c r="AE20" s="36" t="s">
        <v>28</v>
      </c>
      <c r="AF20" s="36" t="s">
        <v>28</v>
      </c>
      <c r="AG20" s="27" t="s">
        <v>28</v>
      </c>
      <c r="AH20" s="40">
        <v>6.5</v>
      </c>
      <c r="AI20" s="43">
        <v>0</v>
      </c>
      <c r="AJ20" s="41">
        <v>7.4</v>
      </c>
      <c r="AK20" s="40">
        <f t="shared" si="0"/>
        <v>7.4</v>
      </c>
      <c r="AL20" s="42" t="s">
        <v>46</v>
      </c>
      <c r="AM20" s="100">
        <v>5179</v>
      </c>
      <c r="AN20" s="100">
        <v>4272</v>
      </c>
      <c r="AO20" s="102">
        <v>907</v>
      </c>
      <c r="AP20" s="103">
        <f t="shared" si="1"/>
        <v>6.9999999999996732E-3</v>
      </c>
    </row>
    <row r="21" spans="1:42" ht="10.8" customHeight="1" x14ac:dyDescent="0.25">
      <c r="A21" s="71" t="s">
        <v>47</v>
      </c>
      <c r="B21" s="24">
        <v>3.5</v>
      </c>
      <c r="C21" s="22" t="s">
        <v>28</v>
      </c>
      <c r="D21" s="25">
        <v>1.4</v>
      </c>
      <c r="E21" s="25">
        <v>1.4</v>
      </c>
      <c r="F21" s="22" t="s">
        <v>28</v>
      </c>
      <c r="G21" s="22" t="s">
        <v>28</v>
      </c>
      <c r="H21" s="22" t="s">
        <v>28</v>
      </c>
      <c r="I21" s="22" t="s">
        <v>28</v>
      </c>
      <c r="J21" s="23" t="s">
        <v>28</v>
      </c>
      <c r="K21" s="23" t="s">
        <v>28</v>
      </c>
      <c r="L21" s="23" t="s">
        <v>28</v>
      </c>
      <c r="M21" s="23" t="s">
        <v>28</v>
      </c>
      <c r="N21" s="23" t="s">
        <v>28</v>
      </c>
      <c r="O21" s="25">
        <v>2</v>
      </c>
      <c r="P21" s="22" t="s">
        <v>28</v>
      </c>
      <c r="Q21" s="22" t="s">
        <v>28</v>
      </c>
      <c r="R21" s="22"/>
      <c r="S21" s="24">
        <v>0.2</v>
      </c>
      <c r="T21" s="22" t="s">
        <v>28</v>
      </c>
      <c r="U21" s="25">
        <v>0.2</v>
      </c>
      <c r="V21" s="22" t="s">
        <v>28</v>
      </c>
      <c r="W21" s="22" t="s">
        <v>28</v>
      </c>
      <c r="X21" s="22" t="s">
        <v>28</v>
      </c>
      <c r="Y21" s="22" t="s">
        <v>28</v>
      </c>
      <c r="Z21" s="22" t="s">
        <v>28</v>
      </c>
      <c r="AA21" s="22" t="s">
        <v>28</v>
      </c>
      <c r="AB21" s="22" t="s">
        <v>28</v>
      </c>
      <c r="AC21" s="23" t="s">
        <v>28</v>
      </c>
      <c r="AD21" s="22" t="s">
        <v>28</v>
      </c>
      <c r="AE21" s="22" t="s">
        <v>28</v>
      </c>
      <c r="AF21" s="22" t="s">
        <v>28</v>
      </c>
      <c r="AG21" s="27" t="s">
        <v>28</v>
      </c>
      <c r="AH21" s="24">
        <v>3.6</v>
      </c>
      <c r="AI21" s="22">
        <v>0</v>
      </c>
      <c r="AJ21" s="25">
        <v>3.4</v>
      </c>
      <c r="AK21" s="40">
        <f t="shared" si="0"/>
        <v>3.4</v>
      </c>
      <c r="AL21" s="42" t="s">
        <v>47</v>
      </c>
      <c r="AM21" s="100">
        <v>2760</v>
      </c>
      <c r="AN21" s="100">
        <v>3011</v>
      </c>
      <c r="AO21" s="105" t="s">
        <v>85</v>
      </c>
      <c r="AP21" s="103">
        <f t="shared" si="1"/>
        <v>-5.10000000000006E-2</v>
      </c>
    </row>
    <row r="22" spans="1:42" ht="10.8" customHeight="1" x14ac:dyDescent="0.25">
      <c r="A22" s="28" t="s">
        <v>48</v>
      </c>
      <c r="B22" s="24">
        <v>90.9</v>
      </c>
      <c r="C22" s="25">
        <v>2.8</v>
      </c>
      <c r="D22" s="25">
        <v>88.1</v>
      </c>
      <c r="E22" s="22" t="s">
        <v>28</v>
      </c>
      <c r="F22" s="22" t="s">
        <v>28</v>
      </c>
      <c r="G22" s="25">
        <v>71.400000000000006</v>
      </c>
      <c r="H22" s="25">
        <v>16.7</v>
      </c>
      <c r="I22" s="22" t="s">
        <v>28</v>
      </c>
      <c r="J22" s="23" t="s">
        <v>28</v>
      </c>
      <c r="K22" s="23" t="s">
        <v>28</v>
      </c>
      <c r="L22" s="23" t="s">
        <v>28</v>
      </c>
      <c r="M22" s="23" t="s">
        <v>28</v>
      </c>
      <c r="N22" s="23" t="s">
        <v>28</v>
      </c>
      <c r="O22" s="22" t="s">
        <v>28</v>
      </c>
      <c r="P22" s="22" t="s">
        <v>28</v>
      </c>
      <c r="Q22" s="22" t="s">
        <v>28</v>
      </c>
      <c r="R22" s="22"/>
      <c r="S22" s="24">
        <v>17.600000000000001</v>
      </c>
      <c r="T22" s="25">
        <v>3.5</v>
      </c>
      <c r="U22" s="25">
        <v>7.4</v>
      </c>
      <c r="V22" s="25">
        <v>3.1</v>
      </c>
      <c r="W22" s="22" t="s">
        <v>28</v>
      </c>
      <c r="X22" s="25">
        <v>3.5</v>
      </c>
      <c r="Y22" s="22" t="s">
        <v>28</v>
      </c>
      <c r="Z22" s="22" t="s">
        <v>28</v>
      </c>
      <c r="AA22" s="22" t="s">
        <v>30</v>
      </c>
      <c r="AB22" s="22" t="s">
        <v>28</v>
      </c>
      <c r="AC22" s="26">
        <v>0.1</v>
      </c>
      <c r="AD22" s="22" t="s">
        <v>28</v>
      </c>
      <c r="AE22" s="22" t="s">
        <v>28</v>
      </c>
      <c r="AF22" s="22" t="s">
        <v>28</v>
      </c>
      <c r="AG22" s="27" t="s">
        <v>28</v>
      </c>
      <c r="AH22" s="24">
        <v>108.6</v>
      </c>
      <c r="AI22" s="22">
        <v>0</v>
      </c>
      <c r="AJ22" s="25">
        <v>116.5</v>
      </c>
      <c r="AK22" s="40">
        <f t="shared" si="0"/>
        <v>116.5</v>
      </c>
      <c r="AL22" s="42" t="s">
        <v>48</v>
      </c>
      <c r="AM22" s="100">
        <v>26818</v>
      </c>
      <c r="AN22" s="100">
        <v>18596</v>
      </c>
      <c r="AO22" s="102">
        <v>8223</v>
      </c>
      <c r="AP22" s="103">
        <f t="shared" si="1"/>
        <v>0.32200000000000628</v>
      </c>
    </row>
    <row r="23" spans="1:42" ht="10.8" customHeight="1" x14ac:dyDescent="0.25">
      <c r="A23" s="71" t="s">
        <v>49</v>
      </c>
      <c r="B23" s="29">
        <v>3.2</v>
      </c>
      <c r="C23" s="30" t="s">
        <v>28</v>
      </c>
      <c r="D23" s="31">
        <v>3.2</v>
      </c>
      <c r="E23" s="30" t="s">
        <v>28</v>
      </c>
      <c r="F23" s="30" t="s">
        <v>28</v>
      </c>
      <c r="G23" s="31">
        <v>3.2</v>
      </c>
      <c r="H23" s="30" t="s">
        <v>28</v>
      </c>
      <c r="I23" s="30" t="s">
        <v>28</v>
      </c>
      <c r="J23" s="32" t="s">
        <v>28</v>
      </c>
      <c r="K23" s="32" t="s">
        <v>28</v>
      </c>
      <c r="L23" s="32" t="s">
        <v>28</v>
      </c>
      <c r="M23" s="32" t="s">
        <v>28</v>
      </c>
      <c r="N23" s="32" t="s">
        <v>28</v>
      </c>
      <c r="O23" s="30" t="s">
        <v>28</v>
      </c>
      <c r="P23" s="30" t="s">
        <v>28</v>
      </c>
      <c r="Q23" s="30" t="s">
        <v>28</v>
      </c>
      <c r="R23" s="30"/>
      <c r="S23" s="35">
        <v>141.4</v>
      </c>
      <c r="T23" s="36" t="s">
        <v>28</v>
      </c>
      <c r="U23" s="37">
        <v>3.4</v>
      </c>
      <c r="V23" s="36" t="s">
        <v>28</v>
      </c>
      <c r="W23" s="36" t="s">
        <v>28</v>
      </c>
      <c r="X23" s="36" t="s">
        <v>28</v>
      </c>
      <c r="Y23" s="36" t="s">
        <v>28</v>
      </c>
      <c r="Z23" s="36" t="s">
        <v>28</v>
      </c>
      <c r="AA23" s="36" t="s">
        <v>28</v>
      </c>
      <c r="AB23" s="37">
        <v>138</v>
      </c>
      <c r="AC23" s="44" t="s">
        <v>28</v>
      </c>
      <c r="AD23" s="36" t="s">
        <v>28</v>
      </c>
      <c r="AE23" s="36" t="s">
        <v>28</v>
      </c>
      <c r="AF23" s="36" t="s">
        <v>28</v>
      </c>
      <c r="AG23" s="39">
        <v>1.1000000000000001</v>
      </c>
      <c r="AH23" s="40">
        <v>145.69999999999999</v>
      </c>
      <c r="AI23" s="43">
        <v>0</v>
      </c>
      <c r="AJ23" s="41">
        <v>135.5</v>
      </c>
      <c r="AK23" s="40">
        <f t="shared" si="0"/>
        <v>135.5</v>
      </c>
      <c r="AL23" s="42" t="s">
        <v>49</v>
      </c>
      <c r="AM23" s="100">
        <v>8085</v>
      </c>
      <c r="AN23" s="101">
        <v>17954</v>
      </c>
      <c r="AO23" s="105" t="s">
        <v>86</v>
      </c>
      <c r="AP23" s="103">
        <f t="shared" si="1"/>
        <v>0.33099999999999596</v>
      </c>
    </row>
    <row r="24" spans="1:42" ht="10.8" customHeight="1" x14ac:dyDescent="0.25">
      <c r="A24" s="28" t="s">
        <v>50</v>
      </c>
      <c r="B24" s="24">
        <v>136.6</v>
      </c>
      <c r="C24" s="22" t="s">
        <v>28</v>
      </c>
      <c r="D24" s="25">
        <v>136</v>
      </c>
      <c r="E24" s="25">
        <v>44.8</v>
      </c>
      <c r="F24" s="25">
        <v>1.9</v>
      </c>
      <c r="G24" s="25">
        <v>12.4</v>
      </c>
      <c r="H24" s="25">
        <v>75.2</v>
      </c>
      <c r="I24" s="25">
        <v>1.6</v>
      </c>
      <c r="J24" s="23" t="s">
        <v>28</v>
      </c>
      <c r="K24" s="23" t="s">
        <v>28</v>
      </c>
      <c r="L24" s="23" t="s">
        <v>28</v>
      </c>
      <c r="M24" s="23" t="s">
        <v>28</v>
      </c>
      <c r="N24" s="26">
        <v>0.4</v>
      </c>
      <c r="O24" s="25">
        <v>0</v>
      </c>
      <c r="P24" s="25">
        <v>0.3</v>
      </c>
      <c r="Q24" s="22" t="s">
        <v>28</v>
      </c>
      <c r="R24" s="22"/>
      <c r="S24" s="24">
        <v>20.399999999999999</v>
      </c>
      <c r="T24" s="22" t="s">
        <v>28</v>
      </c>
      <c r="U24" s="25">
        <v>12.5</v>
      </c>
      <c r="V24" s="25">
        <v>0.3</v>
      </c>
      <c r="W24" s="22" t="s">
        <v>28</v>
      </c>
      <c r="X24" s="25">
        <v>4.9000000000000004</v>
      </c>
      <c r="Y24" s="25">
        <v>0.8</v>
      </c>
      <c r="Z24" s="22" t="s">
        <v>28</v>
      </c>
      <c r="AA24" s="22" t="s">
        <v>28</v>
      </c>
      <c r="AB24" s="25">
        <v>0.4</v>
      </c>
      <c r="AC24" s="26">
        <v>1.3</v>
      </c>
      <c r="AD24" s="25">
        <v>0.2</v>
      </c>
      <c r="AE24" s="22" t="s">
        <v>28</v>
      </c>
      <c r="AF24" s="22" t="s">
        <v>28</v>
      </c>
      <c r="AG24" s="27" t="s">
        <v>28</v>
      </c>
      <c r="AH24" s="24">
        <v>157.1</v>
      </c>
      <c r="AI24" s="25">
        <v>0.6</v>
      </c>
      <c r="AJ24" s="25">
        <v>162.19999999999999</v>
      </c>
      <c r="AK24" s="40">
        <f t="shared" si="0"/>
        <v>162.79999999999998</v>
      </c>
      <c r="AL24" s="42" t="s">
        <v>50</v>
      </c>
      <c r="AM24" s="100">
        <v>13839</v>
      </c>
      <c r="AN24" s="100">
        <v>8121</v>
      </c>
      <c r="AO24" s="102">
        <v>5718</v>
      </c>
      <c r="AP24" s="103">
        <f t="shared" si="1"/>
        <v>1.8000000000009564E-2</v>
      </c>
    </row>
    <row r="25" spans="1:42" ht="10.8" customHeight="1" x14ac:dyDescent="0.25">
      <c r="A25" s="71" t="s">
        <v>51</v>
      </c>
      <c r="B25" s="29">
        <v>27.1</v>
      </c>
      <c r="C25" s="30" t="s">
        <v>28</v>
      </c>
      <c r="D25" s="31">
        <v>25.6</v>
      </c>
      <c r="E25" s="30" t="s">
        <v>28</v>
      </c>
      <c r="F25" s="30" t="s">
        <v>28</v>
      </c>
      <c r="G25" s="31">
        <v>14.4</v>
      </c>
      <c r="H25" s="31">
        <v>11.1</v>
      </c>
      <c r="I25" s="31">
        <v>0.1</v>
      </c>
      <c r="J25" s="32" t="s">
        <v>28</v>
      </c>
      <c r="K25" s="32" t="s">
        <v>28</v>
      </c>
      <c r="L25" s="32" t="s">
        <v>28</v>
      </c>
      <c r="M25" s="32" t="s">
        <v>28</v>
      </c>
      <c r="N25" s="32" t="s">
        <v>28</v>
      </c>
      <c r="O25" s="31">
        <v>1.3</v>
      </c>
      <c r="P25" s="30" t="s">
        <v>28</v>
      </c>
      <c r="Q25" s="31">
        <v>0.2</v>
      </c>
      <c r="R25" s="31"/>
      <c r="S25" s="35">
        <v>28</v>
      </c>
      <c r="T25" s="36" t="s">
        <v>28</v>
      </c>
      <c r="U25" s="37">
        <v>12.4</v>
      </c>
      <c r="V25" s="37">
        <v>0.8</v>
      </c>
      <c r="W25" s="36" t="s">
        <v>28</v>
      </c>
      <c r="X25" s="37">
        <v>2.8</v>
      </c>
      <c r="Y25" s="36" t="s">
        <v>28</v>
      </c>
      <c r="Z25" s="36" t="s">
        <v>28</v>
      </c>
      <c r="AA25" s="36" t="s">
        <v>28</v>
      </c>
      <c r="AB25" s="36" t="s">
        <v>28</v>
      </c>
      <c r="AC25" s="38">
        <v>7.3</v>
      </c>
      <c r="AD25" s="37">
        <v>4.8</v>
      </c>
      <c r="AE25" s="36" t="s">
        <v>28</v>
      </c>
      <c r="AF25" s="36" t="s">
        <v>28</v>
      </c>
      <c r="AG25" s="27" t="s">
        <v>28</v>
      </c>
      <c r="AH25" s="40">
        <v>55.1</v>
      </c>
      <c r="AI25" s="41">
        <v>1.6</v>
      </c>
      <c r="AJ25" s="41">
        <v>50.9</v>
      </c>
      <c r="AK25" s="40">
        <f t="shared" si="0"/>
        <v>52.5</v>
      </c>
      <c r="AL25" s="42" t="s">
        <v>51</v>
      </c>
      <c r="AM25" s="100">
        <v>5669</v>
      </c>
      <c r="AN25" s="104">
        <v>8324</v>
      </c>
      <c r="AO25" s="105" t="s">
        <v>87</v>
      </c>
      <c r="AP25" s="103">
        <f t="shared" si="1"/>
        <v>-5.5000000000001492E-2</v>
      </c>
    </row>
    <row r="26" spans="1:42" ht="10.8" customHeight="1" x14ac:dyDescent="0.25">
      <c r="A26" s="71" t="s">
        <v>52</v>
      </c>
      <c r="B26" s="29">
        <v>29.1</v>
      </c>
      <c r="C26" s="30" t="s">
        <v>28</v>
      </c>
      <c r="D26" s="31">
        <v>28.3</v>
      </c>
      <c r="E26" s="31">
        <v>28.1</v>
      </c>
      <c r="F26" s="30" t="s">
        <v>28</v>
      </c>
      <c r="G26" s="31">
        <v>0.2</v>
      </c>
      <c r="H26" s="30" t="s">
        <v>28</v>
      </c>
      <c r="I26" s="30" t="s">
        <v>28</v>
      </c>
      <c r="J26" s="32" t="s">
        <v>28</v>
      </c>
      <c r="K26" s="32" t="s">
        <v>28</v>
      </c>
      <c r="L26" s="32" t="s">
        <v>28</v>
      </c>
      <c r="M26" s="32" t="s">
        <v>28</v>
      </c>
      <c r="N26" s="34">
        <v>0.8</v>
      </c>
      <c r="O26" s="30" t="s">
        <v>28</v>
      </c>
      <c r="P26" s="30" t="s">
        <v>28</v>
      </c>
      <c r="Q26" s="30" t="s">
        <v>28</v>
      </c>
      <c r="R26" s="30"/>
      <c r="S26" s="35">
        <v>10.5</v>
      </c>
      <c r="T26" s="36" t="s">
        <v>28</v>
      </c>
      <c r="U26" s="37">
        <v>0.1</v>
      </c>
      <c r="V26" s="36" t="s">
        <v>28</v>
      </c>
      <c r="W26" s="36" t="s">
        <v>28</v>
      </c>
      <c r="X26" s="36" t="s">
        <v>28</v>
      </c>
      <c r="Y26" s="36" t="s">
        <v>28</v>
      </c>
      <c r="Z26" s="36" t="s">
        <v>28</v>
      </c>
      <c r="AA26" s="36" t="s">
        <v>28</v>
      </c>
      <c r="AB26" s="37">
        <v>1.2</v>
      </c>
      <c r="AC26" s="38">
        <v>9.1999999999999993</v>
      </c>
      <c r="AD26" s="36" t="s">
        <v>28</v>
      </c>
      <c r="AE26" s="36" t="s">
        <v>28</v>
      </c>
      <c r="AF26" s="36" t="s">
        <v>28</v>
      </c>
      <c r="AG26" s="27" t="s">
        <v>28</v>
      </c>
      <c r="AH26" s="40">
        <v>39.6</v>
      </c>
      <c r="AI26" s="41">
        <v>1.1000000000000001</v>
      </c>
      <c r="AJ26" s="41">
        <v>39.1</v>
      </c>
      <c r="AK26" s="40">
        <f t="shared" si="0"/>
        <v>40.200000000000003</v>
      </c>
      <c r="AL26" s="42" t="s">
        <v>52</v>
      </c>
      <c r="AM26" s="100">
        <v>7300</v>
      </c>
      <c r="AN26" s="100">
        <v>6703</v>
      </c>
      <c r="AO26" s="102">
        <v>597</v>
      </c>
      <c r="AP26" s="103">
        <f t="shared" si="1"/>
        <v>-3.0000000000045546E-3</v>
      </c>
    </row>
    <row r="27" spans="1:42" ht="10.8" customHeight="1" x14ac:dyDescent="0.25">
      <c r="A27" s="71" t="s">
        <v>53</v>
      </c>
      <c r="B27" s="24">
        <v>69.5</v>
      </c>
      <c r="C27" s="25">
        <v>65.8</v>
      </c>
      <c r="D27" s="25">
        <v>2.8</v>
      </c>
      <c r="E27" s="22" t="s">
        <v>28</v>
      </c>
      <c r="F27" s="22" t="s">
        <v>28</v>
      </c>
      <c r="G27" s="25">
        <v>0.6</v>
      </c>
      <c r="H27" s="25">
        <v>0.5</v>
      </c>
      <c r="I27" s="25">
        <v>0.2</v>
      </c>
      <c r="J27" s="23" t="s">
        <v>28</v>
      </c>
      <c r="K27" s="23" t="s">
        <v>28</v>
      </c>
      <c r="L27" s="26">
        <v>1.5</v>
      </c>
      <c r="M27" s="23" t="s">
        <v>28</v>
      </c>
      <c r="N27" s="23" t="s">
        <v>28</v>
      </c>
      <c r="O27" s="22" t="s">
        <v>28</v>
      </c>
      <c r="P27" s="25">
        <v>0.9</v>
      </c>
      <c r="Q27" s="22" t="s">
        <v>28</v>
      </c>
      <c r="R27" s="22"/>
      <c r="S27" s="24">
        <v>88.8</v>
      </c>
      <c r="T27" s="22" t="s">
        <v>28</v>
      </c>
      <c r="U27" s="25">
        <v>16.600000000000001</v>
      </c>
      <c r="V27" s="22" t="s">
        <v>28</v>
      </c>
      <c r="W27" s="22" t="s">
        <v>28</v>
      </c>
      <c r="X27" s="25">
        <v>9.8000000000000007</v>
      </c>
      <c r="Y27" s="22" t="s">
        <v>28</v>
      </c>
      <c r="Z27" s="22" t="s">
        <v>28</v>
      </c>
      <c r="AA27" s="25">
        <v>1.3</v>
      </c>
      <c r="AB27" s="25">
        <v>61</v>
      </c>
      <c r="AC27" s="23" t="s">
        <v>28</v>
      </c>
      <c r="AD27" s="22" t="s">
        <v>28</v>
      </c>
      <c r="AE27" s="22" t="s">
        <v>28</v>
      </c>
      <c r="AF27" s="22" t="s">
        <v>28</v>
      </c>
      <c r="AG27" s="27" t="s">
        <v>28</v>
      </c>
      <c r="AH27" s="24">
        <v>158.30000000000001</v>
      </c>
      <c r="AI27" s="22">
        <v>0</v>
      </c>
      <c r="AJ27" s="25">
        <v>141.1</v>
      </c>
      <c r="AK27" s="40">
        <f t="shared" si="0"/>
        <v>141.1</v>
      </c>
      <c r="AL27" s="42" t="s">
        <v>53</v>
      </c>
      <c r="AM27" s="100">
        <v>14234</v>
      </c>
      <c r="AN27" s="101">
        <v>31561</v>
      </c>
      <c r="AO27" s="105" t="s">
        <v>88</v>
      </c>
      <c r="AP27" s="103">
        <f t="shared" si="1"/>
        <v>-0.12699999999997402</v>
      </c>
    </row>
    <row r="28" spans="1:42" ht="10.8" customHeight="1" x14ac:dyDescent="0.25">
      <c r="A28" s="72" t="s">
        <v>54</v>
      </c>
      <c r="B28" s="29">
        <v>10</v>
      </c>
      <c r="C28" s="31">
        <v>5.5</v>
      </c>
      <c r="D28" s="31">
        <v>4.0999999999999996</v>
      </c>
      <c r="E28" s="31">
        <v>4</v>
      </c>
      <c r="F28" s="30" t="s">
        <v>28</v>
      </c>
      <c r="G28" s="31">
        <v>0</v>
      </c>
      <c r="H28" s="30" t="s">
        <v>28</v>
      </c>
      <c r="I28" s="30" t="s">
        <v>28</v>
      </c>
      <c r="J28" s="32" t="s">
        <v>28</v>
      </c>
      <c r="K28" s="32" t="s">
        <v>28</v>
      </c>
      <c r="L28" s="32" t="s">
        <v>28</v>
      </c>
      <c r="M28" s="32" t="s">
        <v>28</v>
      </c>
      <c r="N28" s="32" t="s">
        <v>28</v>
      </c>
      <c r="O28" s="31">
        <v>0.2</v>
      </c>
      <c r="P28" s="31">
        <v>0</v>
      </c>
      <c r="Q28" s="31">
        <v>0.3</v>
      </c>
      <c r="R28" s="31"/>
      <c r="S28" s="35">
        <v>5</v>
      </c>
      <c r="T28" s="36" t="s">
        <v>28</v>
      </c>
      <c r="U28" s="37">
        <v>0</v>
      </c>
      <c r="V28" s="37">
        <v>0.2</v>
      </c>
      <c r="W28" s="36" t="s">
        <v>28</v>
      </c>
      <c r="X28" s="37">
        <v>0.1</v>
      </c>
      <c r="Y28" s="37">
        <v>0.1</v>
      </c>
      <c r="Z28" s="36" t="s">
        <v>28</v>
      </c>
      <c r="AA28" s="36" t="s">
        <v>28</v>
      </c>
      <c r="AB28" s="36" t="s">
        <v>28</v>
      </c>
      <c r="AC28" s="38">
        <v>4.5999999999999996</v>
      </c>
      <c r="AD28" s="36" t="s">
        <v>28</v>
      </c>
      <c r="AE28" s="36" t="s">
        <v>28</v>
      </c>
      <c r="AF28" s="36" t="s">
        <v>28</v>
      </c>
      <c r="AG28" s="27" t="s">
        <v>28</v>
      </c>
      <c r="AH28" s="40">
        <v>15</v>
      </c>
      <c r="AI28" s="41">
        <v>0.3</v>
      </c>
      <c r="AJ28" s="41">
        <v>14.4</v>
      </c>
      <c r="AK28" s="40">
        <f t="shared" si="0"/>
        <v>14.700000000000001</v>
      </c>
      <c r="AL28" s="42" t="s">
        <v>54</v>
      </c>
      <c r="AM28" s="100">
        <v>8928</v>
      </c>
      <c r="AN28" s="100">
        <v>9320</v>
      </c>
      <c r="AO28" s="105" t="s">
        <v>89</v>
      </c>
      <c r="AP28" s="103">
        <f t="shared" si="1"/>
        <v>-9.2000000000000526E-2</v>
      </c>
    </row>
    <row r="29" spans="1:42" ht="10.8" customHeight="1" x14ac:dyDescent="0.25">
      <c r="A29" s="71" t="s">
        <v>55</v>
      </c>
      <c r="B29" s="24">
        <v>19.2</v>
      </c>
      <c r="C29" s="25">
        <v>13.8</v>
      </c>
      <c r="D29" s="25">
        <v>5.0999999999999996</v>
      </c>
      <c r="E29" s="25">
        <v>1.3</v>
      </c>
      <c r="F29" s="25">
        <v>0.5</v>
      </c>
      <c r="G29" s="25">
        <v>1.8</v>
      </c>
      <c r="H29" s="25">
        <v>1.2</v>
      </c>
      <c r="I29" s="25">
        <v>0.3</v>
      </c>
      <c r="J29" s="23" t="s">
        <v>28</v>
      </c>
      <c r="K29" s="23" t="s">
        <v>28</v>
      </c>
      <c r="L29" s="23" t="s">
        <v>28</v>
      </c>
      <c r="M29" s="26">
        <v>0</v>
      </c>
      <c r="N29" s="26">
        <v>0.3</v>
      </c>
      <c r="O29" s="25">
        <v>0</v>
      </c>
      <c r="P29" s="25">
        <v>0.1</v>
      </c>
      <c r="Q29" s="22" t="s">
        <v>28</v>
      </c>
      <c r="R29" s="22"/>
      <c r="S29" s="24">
        <v>5.8</v>
      </c>
      <c r="T29" s="22" t="s">
        <v>28</v>
      </c>
      <c r="U29" s="25">
        <v>0</v>
      </c>
      <c r="V29" s="25">
        <v>0.6</v>
      </c>
      <c r="W29" s="22" t="s">
        <v>28</v>
      </c>
      <c r="X29" s="25">
        <v>1.1000000000000001</v>
      </c>
      <c r="Y29" s="25">
        <v>0.5</v>
      </c>
      <c r="Z29" s="22" t="s">
        <v>28</v>
      </c>
      <c r="AA29" s="22" t="s">
        <v>28</v>
      </c>
      <c r="AB29" s="25">
        <v>0.5</v>
      </c>
      <c r="AC29" s="26">
        <v>2.9</v>
      </c>
      <c r="AD29" s="25">
        <v>0.1</v>
      </c>
      <c r="AE29" s="22" t="s">
        <v>28</v>
      </c>
      <c r="AF29" s="25">
        <v>0</v>
      </c>
      <c r="AG29" s="27" t="s">
        <v>28</v>
      </c>
      <c r="AH29" s="24">
        <v>25.1</v>
      </c>
      <c r="AI29" s="25">
        <v>0.4</v>
      </c>
      <c r="AJ29" s="25">
        <v>28.5</v>
      </c>
      <c r="AK29" s="40">
        <f t="shared" si="0"/>
        <v>28.9</v>
      </c>
      <c r="AL29" s="42" t="s">
        <v>55</v>
      </c>
      <c r="AM29" s="100">
        <v>12544</v>
      </c>
      <c r="AN29" s="100">
        <v>8747</v>
      </c>
      <c r="AO29" s="102">
        <v>3797</v>
      </c>
      <c r="AP29" s="103">
        <f t="shared" si="1"/>
        <v>-2.9999999999930083E-3</v>
      </c>
    </row>
    <row r="30" spans="1:42" ht="10.8" customHeight="1" x14ac:dyDescent="0.25">
      <c r="A30" s="28" t="s">
        <v>56</v>
      </c>
      <c r="B30" s="45" t="s">
        <v>57</v>
      </c>
      <c r="C30" s="46">
        <v>808.8</v>
      </c>
      <c r="D30" s="45" t="s">
        <v>58</v>
      </c>
      <c r="E30" s="46">
        <v>382</v>
      </c>
      <c r="F30" s="46">
        <v>8.3000000000000007</v>
      </c>
      <c r="G30" s="46">
        <v>710</v>
      </c>
      <c r="H30" s="46">
        <v>330.9</v>
      </c>
      <c r="I30" s="46">
        <v>30.7</v>
      </c>
      <c r="J30" s="47">
        <v>8.8000000000000007</v>
      </c>
      <c r="K30" s="47">
        <v>5.3</v>
      </c>
      <c r="L30" s="47">
        <v>9.9</v>
      </c>
      <c r="M30" s="47">
        <v>2.9</v>
      </c>
      <c r="N30" s="47">
        <v>14.8</v>
      </c>
      <c r="O30" s="46">
        <v>14.4</v>
      </c>
      <c r="P30" s="46">
        <v>16</v>
      </c>
      <c r="Q30" s="46">
        <v>9</v>
      </c>
      <c r="R30" s="46"/>
      <c r="S30" s="48" t="s">
        <v>59</v>
      </c>
      <c r="T30" s="49">
        <v>47.2</v>
      </c>
      <c r="U30" s="49">
        <v>332.3</v>
      </c>
      <c r="V30" s="49">
        <v>121.3</v>
      </c>
      <c r="W30" s="49">
        <v>4.4000000000000004</v>
      </c>
      <c r="X30" s="49">
        <v>121.6</v>
      </c>
      <c r="Y30" s="49">
        <v>17.399999999999999</v>
      </c>
      <c r="Z30" s="49">
        <v>18.399999999999999</v>
      </c>
      <c r="AA30" s="49">
        <v>16.3</v>
      </c>
      <c r="AB30" s="49">
        <v>345.3</v>
      </c>
      <c r="AC30" s="50">
        <v>217.1</v>
      </c>
      <c r="AD30" s="49">
        <v>53.3</v>
      </c>
      <c r="AE30" s="48" t="s">
        <v>27</v>
      </c>
      <c r="AF30" s="51">
        <v>5.7</v>
      </c>
      <c r="AG30" s="52">
        <v>7</v>
      </c>
      <c r="AH30" s="53" t="s">
        <v>60</v>
      </c>
      <c r="AI30" s="54">
        <v>44.1</v>
      </c>
      <c r="AJ30" s="87">
        <v>3628.4</v>
      </c>
      <c r="AK30" s="40">
        <f t="shared" si="0"/>
        <v>3672.5</v>
      </c>
      <c r="AL30" s="91" t="s">
        <v>61</v>
      </c>
    </row>
    <row r="31" spans="1:42" ht="10.8" customHeight="1" x14ac:dyDescent="0.25">
      <c r="A31" s="76" t="s">
        <v>62</v>
      </c>
      <c r="B31" s="55">
        <v>64.27</v>
      </c>
      <c r="C31" s="56">
        <v>22.1</v>
      </c>
      <c r="D31" s="56">
        <v>40.69</v>
      </c>
      <c r="E31" s="56">
        <v>10.44</v>
      </c>
      <c r="F31" s="56">
        <v>0.23</v>
      </c>
      <c r="G31" s="56">
        <v>19.399999999999999</v>
      </c>
      <c r="H31" s="56">
        <v>9.0399999999999991</v>
      </c>
      <c r="I31" s="56">
        <v>0.84</v>
      </c>
      <c r="J31" s="57">
        <v>0.24</v>
      </c>
      <c r="K31" s="57">
        <v>0.14000000000000001</v>
      </c>
      <c r="L31" s="57">
        <v>0.27</v>
      </c>
      <c r="M31" s="57">
        <v>0.08</v>
      </c>
      <c r="N31" s="57">
        <v>0.4</v>
      </c>
      <c r="O31" s="56">
        <v>0.39</v>
      </c>
      <c r="P31" s="56">
        <v>0.44</v>
      </c>
      <c r="Q31" s="56">
        <v>0.25</v>
      </c>
      <c r="R31" s="56"/>
      <c r="S31" s="58">
        <v>35.54</v>
      </c>
      <c r="T31" s="59">
        <v>1.29</v>
      </c>
      <c r="U31" s="59">
        <v>9.08</v>
      </c>
      <c r="V31" s="59">
        <v>3.32</v>
      </c>
      <c r="W31" s="59">
        <v>0.12</v>
      </c>
      <c r="X31" s="59">
        <v>3.32</v>
      </c>
      <c r="Y31" s="59">
        <v>0.48</v>
      </c>
      <c r="Z31" s="59">
        <v>0.5</v>
      </c>
      <c r="AA31" s="59">
        <v>0.45</v>
      </c>
      <c r="AB31" s="59">
        <v>9.44</v>
      </c>
      <c r="AC31" s="60">
        <v>5.93</v>
      </c>
      <c r="AD31" s="59">
        <v>1.46</v>
      </c>
      <c r="AE31" s="59">
        <v>0</v>
      </c>
      <c r="AF31" s="59">
        <v>0.16</v>
      </c>
      <c r="AG31" s="61">
        <v>0.19</v>
      </c>
      <c r="AH31" s="62">
        <v>100</v>
      </c>
      <c r="AI31" s="63"/>
      <c r="AJ31" s="63"/>
      <c r="AK31" s="85"/>
      <c r="AL31" s="92" t="s">
        <v>62</v>
      </c>
    </row>
    <row r="32" spans="1:42" ht="10.8" customHeight="1" x14ac:dyDescent="0.25">
      <c r="A32" s="28" t="s">
        <v>63</v>
      </c>
      <c r="B32" s="45" t="s">
        <v>64</v>
      </c>
      <c r="C32" s="46">
        <v>784.4</v>
      </c>
      <c r="D32" s="45" t="s">
        <v>65</v>
      </c>
      <c r="E32" s="46">
        <v>294</v>
      </c>
      <c r="F32" s="46">
        <v>8.3000000000000007</v>
      </c>
      <c r="G32" s="46">
        <v>615.5</v>
      </c>
      <c r="H32" s="46">
        <v>263.10000000000002</v>
      </c>
      <c r="I32" s="46">
        <v>29.3</v>
      </c>
      <c r="J32" s="47">
        <v>8.8000000000000007</v>
      </c>
      <c r="K32" s="47">
        <v>5.3</v>
      </c>
      <c r="L32" s="47">
        <v>9.9</v>
      </c>
      <c r="M32" s="47">
        <v>2.9</v>
      </c>
      <c r="N32" s="47">
        <v>14</v>
      </c>
      <c r="O32" s="46">
        <v>12.3</v>
      </c>
      <c r="P32" s="46">
        <v>14.6</v>
      </c>
      <c r="Q32" s="46">
        <v>9</v>
      </c>
      <c r="R32" s="46"/>
      <c r="S32" s="49">
        <v>983.3</v>
      </c>
      <c r="T32" s="49">
        <v>47.2</v>
      </c>
      <c r="U32" s="49">
        <v>308.5</v>
      </c>
      <c r="V32" s="49">
        <v>112.9</v>
      </c>
      <c r="W32" s="49">
        <v>4.4000000000000004</v>
      </c>
      <c r="X32" s="49">
        <v>118.1</v>
      </c>
      <c r="Y32" s="49">
        <v>17</v>
      </c>
      <c r="Z32" s="49">
        <v>5.9</v>
      </c>
      <c r="AA32" s="49">
        <v>15</v>
      </c>
      <c r="AB32" s="49">
        <v>124</v>
      </c>
      <c r="AC32" s="50">
        <v>171.7</v>
      </c>
      <c r="AD32" s="49">
        <v>52.9</v>
      </c>
      <c r="AE32" s="48" t="s">
        <v>27</v>
      </c>
      <c r="AF32" s="51">
        <v>5.7</v>
      </c>
      <c r="AG32" s="52">
        <v>5.7</v>
      </c>
      <c r="AH32" s="64" t="s">
        <v>66</v>
      </c>
      <c r="AI32" s="54">
        <v>39</v>
      </c>
      <c r="AJ32" s="87" t="s">
        <v>76</v>
      </c>
      <c r="AK32" s="53" t="s">
        <v>27</v>
      </c>
      <c r="AL32" s="42" t="s">
        <v>63</v>
      </c>
    </row>
    <row r="33" spans="1:38" ht="10.8" customHeight="1" x14ac:dyDescent="0.25">
      <c r="A33" s="77" t="s">
        <v>62</v>
      </c>
      <c r="B33" s="65">
        <v>67.680000000000007</v>
      </c>
      <c r="C33" s="66">
        <v>25.63</v>
      </c>
      <c r="D33" s="66">
        <v>40.42</v>
      </c>
      <c r="E33" s="66">
        <v>9.61</v>
      </c>
      <c r="F33" s="66">
        <v>0.27</v>
      </c>
      <c r="G33" s="66">
        <v>20.11</v>
      </c>
      <c r="H33" s="66">
        <v>8.6</v>
      </c>
      <c r="I33" s="66">
        <v>0.96</v>
      </c>
      <c r="J33" s="67">
        <v>0.28999999999999998</v>
      </c>
      <c r="K33" s="67">
        <v>0.17</v>
      </c>
      <c r="L33" s="67">
        <v>0.32</v>
      </c>
      <c r="M33" s="67">
        <v>0.09</v>
      </c>
      <c r="N33" s="67">
        <v>0.46</v>
      </c>
      <c r="O33" s="66">
        <v>0.4</v>
      </c>
      <c r="P33" s="66">
        <v>0.48</v>
      </c>
      <c r="Q33" s="66">
        <v>0.3</v>
      </c>
      <c r="R33" s="66"/>
      <c r="S33" s="68">
        <v>32.130000000000003</v>
      </c>
      <c r="T33" s="69">
        <v>1.54</v>
      </c>
      <c r="U33" s="69">
        <v>10.08</v>
      </c>
      <c r="V33" s="69">
        <v>3.69</v>
      </c>
      <c r="W33" s="69">
        <v>0.14000000000000001</v>
      </c>
      <c r="X33" s="69">
        <v>3.86</v>
      </c>
      <c r="Y33" s="69">
        <v>0.55000000000000004</v>
      </c>
      <c r="Z33" s="69">
        <v>0.19</v>
      </c>
      <c r="AA33" s="69">
        <v>0.49</v>
      </c>
      <c r="AB33" s="69">
        <v>4.05</v>
      </c>
      <c r="AC33" s="70">
        <v>5.61</v>
      </c>
      <c r="AD33" s="69">
        <v>1.73</v>
      </c>
      <c r="AE33" s="69">
        <v>0</v>
      </c>
      <c r="AF33" s="69">
        <v>0.19</v>
      </c>
      <c r="AG33" s="61">
        <v>0.19</v>
      </c>
      <c r="AH33" s="62">
        <v>100</v>
      </c>
      <c r="AI33" s="63"/>
      <c r="AJ33" s="63"/>
      <c r="AK33" s="85"/>
      <c r="AL33" s="93" t="s">
        <v>62</v>
      </c>
    </row>
  </sheetData>
  <mergeCells count="3">
    <mergeCell ref="E1:F1"/>
    <mergeCell ref="J1:K1"/>
    <mergeCell ref="V1:W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ENTSO-E Statistical Factsheet 2018</dc:title>
  <dc:creator>ENTSO-E AISBL, Brussels</dc:creator>
  <cp:lastModifiedBy>Lovindu Wijesinghe</cp:lastModifiedBy>
  <dcterms:created xsi:type="dcterms:W3CDTF">2021-07-21T04:07:01Z</dcterms:created>
  <dcterms:modified xsi:type="dcterms:W3CDTF">2021-07-21T16:13:09Z</dcterms:modified>
</cp:coreProperties>
</file>