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it\Downloads\"/>
    </mc:Choice>
  </mc:AlternateContent>
  <bookViews>
    <workbookView xWindow="0" yWindow="600" windowWidth="14370" windowHeight="14160" activeTab="2"/>
  </bookViews>
  <sheets>
    <sheet name="raw data" sheetId="1" r:id="rId1"/>
    <sheet name="initial time table" sheetId="3" r:id="rId2"/>
    <sheet name="n changes @10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" i="4" l="1"/>
  <c r="Z9" i="4"/>
  <c r="Z8" i="4"/>
  <c r="Z7" i="4"/>
  <c r="Z6" i="4"/>
  <c r="Z5" i="4"/>
  <c r="Z4" i="4"/>
  <c r="AA10" i="4"/>
  <c r="AA9" i="4"/>
  <c r="AA8" i="4"/>
  <c r="AA7" i="4"/>
  <c r="AA6" i="4"/>
  <c r="AA5" i="4"/>
  <c r="AA4" i="4"/>
  <c r="T36" i="3"/>
  <c r="S36" i="3"/>
  <c r="R36" i="3"/>
  <c r="Q36" i="3"/>
  <c r="T35" i="3"/>
  <c r="S35" i="3"/>
  <c r="R35" i="3"/>
  <c r="Q35" i="3"/>
  <c r="T34" i="3"/>
  <c r="S34" i="3"/>
  <c r="R34" i="3"/>
  <c r="Q34" i="3"/>
  <c r="T33" i="3"/>
  <c r="S33" i="3"/>
  <c r="R33" i="3"/>
  <c r="Q33" i="3"/>
  <c r="T31" i="3"/>
  <c r="S31" i="3"/>
  <c r="R31" i="3"/>
  <c r="Q31" i="3"/>
  <c r="T30" i="3"/>
  <c r="S30" i="3"/>
  <c r="R30" i="3"/>
  <c r="Q30" i="3"/>
  <c r="T29" i="3"/>
  <c r="S29" i="3"/>
  <c r="R29" i="3"/>
  <c r="Q29" i="3"/>
  <c r="T28" i="3"/>
  <c r="S28" i="3"/>
  <c r="R28" i="3"/>
  <c r="Q28" i="3"/>
  <c r="T26" i="3"/>
  <c r="S26" i="3"/>
  <c r="R26" i="3"/>
  <c r="Q26" i="3"/>
  <c r="T25" i="3"/>
  <c r="S25" i="3"/>
  <c r="R25" i="3"/>
  <c r="Q25" i="3"/>
  <c r="T24" i="3"/>
  <c r="S24" i="3"/>
  <c r="R24" i="3"/>
  <c r="Q24" i="3"/>
  <c r="T23" i="3"/>
  <c r="S23" i="3"/>
  <c r="R23" i="3"/>
  <c r="Q23" i="3"/>
  <c r="T21" i="3"/>
  <c r="S21" i="3"/>
  <c r="R21" i="3"/>
  <c r="Q21" i="3"/>
  <c r="T20" i="3"/>
  <c r="S20" i="3"/>
  <c r="R20" i="3"/>
  <c r="Q20" i="3"/>
  <c r="T19" i="3"/>
  <c r="S19" i="3"/>
  <c r="R19" i="3"/>
  <c r="Q19" i="3"/>
  <c r="T18" i="3"/>
  <c r="S18" i="3"/>
  <c r="R18" i="3"/>
  <c r="Q18" i="3"/>
  <c r="T16" i="3"/>
  <c r="S16" i="3"/>
  <c r="R16" i="3"/>
  <c r="Q16" i="3"/>
  <c r="T15" i="3"/>
  <c r="S15" i="3"/>
  <c r="R15" i="3"/>
  <c r="Q15" i="3"/>
  <c r="T14" i="3"/>
  <c r="S14" i="3"/>
  <c r="R14" i="3"/>
  <c r="Q14" i="3"/>
  <c r="T13" i="3"/>
  <c r="S13" i="3"/>
  <c r="R13" i="3"/>
  <c r="Q13" i="3"/>
  <c r="T11" i="3"/>
  <c r="S11" i="3"/>
  <c r="R11" i="3"/>
  <c r="Q11" i="3"/>
  <c r="T10" i="3"/>
  <c r="S10" i="3"/>
  <c r="R10" i="3"/>
  <c r="Q10" i="3"/>
  <c r="T9" i="3"/>
  <c r="S9" i="3"/>
  <c r="R9" i="3"/>
  <c r="Q9" i="3"/>
  <c r="T8" i="3"/>
  <c r="S8" i="3"/>
  <c r="R8" i="3"/>
  <c r="Q8" i="3"/>
  <c r="W38" i="4"/>
  <c r="V38" i="4"/>
  <c r="U38" i="4"/>
  <c r="T38" i="4"/>
  <c r="W37" i="4"/>
  <c r="V37" i="4"/>
  <c r="U37" i="4"/>
  <c r="T37" i="4"/>
  <c r="W36" i="4"/>
  <c r="V36" i="4"/>
  <c r="U36" i="4"/>
  <c r="T36" i="4"/>
  <c r="W35" i="4"/>
  <c r="V35" i="4"/>
  <c r="U35" i="4"/>
  <c r="T35" i="4"/>
  <c r="W34" i="4"/>
  <c r="V34" i="4"/>
  <c r="U34" i="4"/>
  <c r="T34" i="4"/>
  <c r="W33" i="4"/>
  <c r="V33" i="4"/>
  <c r="U33" i="4"/>
  <c r="T33" i="4"/>
  <c r="W32" i="4"/>
  <c r="V32" i="4"/>
  <c r="U32" i="4"/>
  <c r="T32" i="4"/>
  <c r="W31" i="4"/>
  <c r="V31" i="4"/>
  <c r="U31" i="4"/>
  <c r="T31" i="4"/>
  <c r="W30" i="4"/>
  <c r="V30" i="4"/>
  <c r="U30" i="4"/>
  <c r="T30" i="4"/>
  <c r="W29" i="4"/>
  <c r="V29" i="4"/>
  <c r="U29" i="4"/>
  <c r="T29" i="4"/>
  <c r="W28" i="4"/>
  <c r="V28" i="4"/>
  <c r="U28" i="4"/>
  <c r="T28" i="4"/>
  <c r="W27" i="4"/>
  <c r="V27" i="4"/>
  <c r="U27" i="4"/>
  <c r="T27" i="4"/>
  <c r="W26" i="4"/>
  <c r="V26" i="4"/>
  <c r="U26" i="4"/>
  <c r="T26" i="4"/>
  <c r="W25" i="4"/>
  <c r="V25" i="4"/>
  <c r="U25" i="4"/>
  <c r="T25" i="4"/>
  <c r="W24" i="4"/>
  <c r="V24" i="4"/>
  <c r="U24" i="4"/>
  <c r="T24" i="4"/>
  <c r="W23" i="4"/>
  <c r="V23" i="4"/>
  <c r="U23" i="4"/>
  <c r="T23" i="4"/>
  <c r="W22" i="4"/>
  <c r="V22" i="4"/>
  <c r="U22" i="4"/>
  <c r="T22" i="4"/>
  <c r="W21" i="4"/>
  <c r="V21" i="4"/>
  <c r="U21" i="4"/>
  <c r="T21" i="4"/>
  <c r="W20" i="4"/>
  <c r="V20" i="4"/>
  <c r="U20" i="4"/>
  <c r="T20" i="4"/>
  <c r="W19" i="4"/>
  <c r="V19" i="4"/>
  <c r="U19" i="4"/>
  <c r="T19" i="4"/>
  <c r="W18" i="4"/>
  <c r="V18" i="4"/>
  <c r="U18" i="4"/>
  <c r="T18" i="4"/>
  <c r="W17" i="4"/>
  <c r="V17" i="4"/>
  <c r="U17" i="4"/>
  <c r="T17" i="4"/>
  <c r="W16" i="4"/>
  <c r="V16" i="4"/>
  <c r="U16" i="4"/>
  <c r="T16" i="4"/>
  <c r="W15" i="4"/>
  <c r="V15" i="4"/>
  <c r="U15" i="4"/>
  <c r="T15" i="4"/>
  <c r="W14" i="4"/>
  <c r="V14" i="4"/>
  <c r="U14" i="4"/>
  <c r="T14" i="4"/>
  <c r="W13" i="4"/>
  <c r="V13" i="4"/>
  <c r="U13" i="4"/>
  <c r="T13" i="4"/>
  <c r="W12" i="4"/>
  <c r="V12" i="4"/>
  <c r="U12" i="4"/>
  <c r="T12" i="4"/>
  <c r="W11" i="4"/>
  <c r="V11" i="4"/>
  <c r="U11" i="4"/>
  <c r="T11" i="4"/>
  <c r="W10" i="4"/>
  <c r="V10" i="4"/>
  <c r="U10" i="4"/>
  <c r="T10" i="4"/>
  <c r="W9" i="4"/>
  <c r="V9" i="4"/>
  <c r="U9" i="4"/>
  <c r="T9" i="4"/>
  <c r="W8" i="4"/>
  <c r="V8" i="4"/>
  <c r="U8" i="4"/>
  <c r="T8" i="4"/>
  <c r="W7" i="4"/>
  <c r="V7" i="4"/>
  <c r="U7" i="4"/>
  <c r="T7" i="4"/>
  <c r="W6" i="4"/>
  <c r="V6" i="4"/>
  <c r="U6" i="4"/>
  <c r="T6" i="4"/>
  <c r="W5" i="4"/>
  <c r="V5" i="4"/>
  <c r="U5" i="4"/>
  <c r="T5" i="4"/>
  <c r="W4" i="4"/>
  <c r="V4" i="4"/>
  <c r="U4" i="4"/>
  <c r="T4" i="4"/>
  <c r="T37" i="3"/>
  <c r="S37" i="3"/>
  <c r="R37" i="3"/>
  <c r="Q37" i="3"/>
  <c r="T32" i="3"/>
  <c r="S32" i="3"/>
  <c r="R32" i="3"/>
  <c r="Q32" i="3"/>
  <c r="T27" i="3"/>
  <c r="S27" i="3"/>
  <c r="R27" i="3"/>
  <c r="Q27" i="3"/>
  <c r="T22" i="3"/>
  <c r="S22" i="3"/>
  <c r="R22" i="3"/>
  <c r="Q22" i="3"/>
  <c r="T17" i="3"/>
  <c r="S17" i="3"/>
  <c r="R17" i="3"/>
  <c r="Q17" i="3"/>
  <c r="T12" i="3"/>
  <c r="S12" i="3"/>
  <c r="R12" i="3"/>
  <c r="Q12" i="3"/>
  <c r="T7" i="3"/>
  <c r="S7" i="3"/>
  <c r="R7" i="3"/>
  <c r="Q7" i="3"/>
  <c r="T6" i="3"/>
  <c r="S6" i="3"/>
  <c r="R6" i="3"/>
  <c r="Q6" i="3"/>
  <c r="T5" i="3"/>
  <c r="S5" i="3"/>
  <c r="R5" i="3"/>
  <c r="Q5" i="3"/>
  <c r="T4" i="3"/>
  <c r="S4" i="3"/>
  <c r="R4" i="3"/>
  <c r="Q4" i="3"/>
  <c r="T3" i="3"/>
  <c r="S3" i="3"/>
  <c r="R3" i="3"/>
  <c r="Q3" i="3"/>
</calcChain>
</file>

<file path=xl/sharedStrings.xml><?xml version="1.0" encoding="utf-8"?>
<sst xmlns="http://schemas.openxmlformats.org/spreadsheetml/2006/main" count="144" uniqueCount="29">
  <si>
    <t>kmeanspp_10</t>
  </si>
  <si>
    <t>data</t>
    <phoneticPr fontId="3" type="noConversion"/>
  </si>
  <si>
    <t>alpha</t>
    <phoneticPr fontId="3" type="noConversion"/>
  </si>
  <si>
    <t>k</t>
    <phoneticPr fontId="3" type="noConversion"/>
  </si>
  <si>
    <t>initial time</t>
    <phoneticPr fontId="3" type="noConversion"/>
  </si>
  <si>
    <t>n changes</t>
    <phoneticPr fontId="3" type="noConversion"/>
  </si>
  <si>
    <t>A6 blogs</t>
  </si>
  <si>
    <t>A6 blogs</t>
    <phoneticPr fontId="3" type="noConversion"/>
  </si>
  <si>
    <t>Tuscon blogs</t>
  </si>
  <si>
    <t>Tuscon blogs</t>
    <phoneticPr fontId="3" type="noConversion"/>
  </si>
  <si>
    <t>Sonata blogs</t>
  </si>
  <si>
    <t>Sonata blogs</t>
    <phoneticPr fontId="3" type="noConversion"/>
  </si>
  <si>
    <t>IMDB reviews</t>
  </si>
  <si>
    <t>IMDB reviews</t>
    <phoneticPr fontId="3" type="noConversion"/>
  </si>
  <si>
    <t>Reuters RCV1</t>
  </si>
  <si>
    <t>Reuters RCV1</t>
    <phoneticPr fontId="3" type="noConversion"/>
  </si>
  <si>
    <t>Movielens 20m</t>
  </si>
  <si>
    <t>Movielens 20m</t>
    <phoneticPr fontId="3" type="noConversion"/>
  </si>
  <si>
    <t>Yelp reviews</t>
  </si>
  <si>
    <t>Yelp reviews</t>
    <phoneticPr fontId="3" type="noConversion"/>
  </si>
  <si>
    <t>k</t>
    <phoneticPr fontId="3" type="noConversion"/>
  </si>
  <si>
    <t>times</t>
    <phoneticPr fontId="3" type="noConversion"/>
  </si>
  <si>
    <t>str</t>
    <phoneticPr fontId="3" type="noConversion"/>
  </si>
  <si>
    <t>5.00</t>
    <phoneticPr fontId="3" type="noConversion"/>
  </si>
  <si>
    <t>n data</t>
    <phoneticPr fontId="3" type="noConversion"/>
  </si>
  <si>
    <t>n changes</t>
    <phoneticPr fontId="3" type="noConversion"/>
  </si>
  <si>
    <t>proportion</t>
    <phoneticPr fontId="3" type="noConversion"/>
  </si>
  <si>
    <t>proposed</t>
    <phoneticPr fontId="3" type="noConversion"/>
  </si>
  <si>
    <t>k-means++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</si>
</sst>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 indent="1"/>
    </xf>
    <xf numFmtId="0" fontId="2" fillId="2" borderId="1" xfId="0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4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workbookViewId="0"/>
  </sheetViews>
  <sheetFormatPr defaultRowHeight="16.5" x14ac:dyDescent="0.3"/>
  <cols>
    <col min="1" max="1" width="5.25" bestFit="1" customWidth="1"/>
    <col min="2" max="2" width="13.375" bestFit="1" customWidth="1"/>
    <col min="3" max="3" width="4.5" bestFit="1" customWidth="1"/>
    <col min="4" max="4" width="11.625" bestFit="1" customWidth="1"/>
    <col min="5" max="5" width="10.2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>
        <v>1</v>
      </c>
      <c r="B2">
        <v>1.5</v>
      </c>
      <c r="C2">
        <v>50</v>
      </c>
      <c r="D2">
        <v>9.9386000000000002E-2</v>
      </c>
      <c r="E2">
        <v>1642</v>
      </c>
    </row>
    <row r="3" spans="1:5" x14ac:dyDescent="0.3">
      <c r="A3">
        <v>1</v>
      </c>
      <c r="B3">
        <v>5</v>
      </c>
      <c r="C3">
        <v>100</v>
      </c>
      <c r="D3">
        <v>0.52505400000000002</v>
      </c>
      <c r="E3">
        <v>1363</v>
      </c>
    </row>
    <row r="4" spans="1:5" x14ac:dyDescent="0.3">
      <c r="A4">
        <v>1</v>
      </c>
      <c r="B4">
        <v>1.5</v>
      </c>
      <c r="C4">
        <v>10</v>
      </c>
      <c r="D4">
        <v>1.7316999999999999E-2</v>
      </c>
      <c r="E4">
        <v>678</v>
      </c>
    </row>
    <row r="5" spans="1:5" x14ac:dyDescent="0.3">
      <c r="A5">
        <v>1</v>
      </c>
      <c r="B5">
        <v>5</v>
      </c>
      <c r="C5">
        <v>10</v>
      </c>
      <c r="D5">
        <v>2.0161999999999999E-2</v>
      </c>
      <c r="E5">
        <v>1269</v>
      </c>
    </row>
    <row r="6" spans="1:5" x14ac:dyDescent="0.3">
      <c r="A6">
        <v>1</v>
      </c>
      <c r="B6">
        <v>1.5</v>
      </c>
      <c r="C6">
        <v>100</v>
      </c>
      <c r="D6">
        <v>0.223438</v>
      </c>
      <c r="E6">
        <v>899</v>
      </c>
    </row>
    <row r="7" spans="1:5" x14ac:dyDescent="0.3">
      <c r="A7">
        <v>1</v>
      </c>
      <c r="B7">
        <v>10</v>
      </c>
      <c r="C7">
        <v>100</v>
      </c>
      <c r="D7">
        <v>0.95321699999999998</v>
      </c>
      <c r="E7">
        <v>1111</v>
      </c>
    </row>
    <row r="8" spans="1:5" x14ac:dyDescent="0.3">
      <c r="A8">
        <v>1</v>
      </c>
      <c r="B8">
        <v>3</v>
      </c>
      <c r="C8">
        <v>20</v>
      </c>
      <c r="D8">
        <v>4.0025999999999999E-2</v>
      </c>
      <c r="E8">
        <v>561</v>
      </c>
    </row>
    <row r="9" spans="1:5" x14ac:dyDescent="0.3">
      <c r="A9">
        <v>1</v>
      </c>
      <c r="B9">
        <v>3</v>
      </c>
      <c r="C9">
        <v>50</v>
      </c>
      <c r="D9">
        <v>0.12173299999999999</v>
      </c>
      <c r="E9">
        <v>1206</v>
      </c>
    </row>
    <row r="10" spans="1:5" x14ac:dyDescent="0.3">
      <c r="A10">
        <v>1</v>
      </c>
      <c r="B10">
        <v>10</v>
      </c>
      <c r="C10">
        <v>10</v>
      </c>
      <c r="D10">
        <v>2.2950000000000002E-2</v>
      </c>
      <c r="E10">
        <v>395</v>
      </c>
    </row>
    <row r="11" spans="1:5" x14ac:dyDescent="0.3">
      <c r="A11">
        <v>1</v>
      </c>
      <c r="B11" t="s">
        <v>0</v>
      </c>
      <c r="C11">
        <v>50</v>
      </c>
      <c r="D11">
        <v>25.931415999999999</v>
      </c>
      <c r="E11">
        <v>886</v>
      </c>
    </row>
    <row r="12" spans="1:5" x14ac:dyDescent="0.3">
      <c r="A12">
        <v>1</v>
      </c>
      <c r="B12">
        <v>5</v>
      </c>
      <c r="C12">
        <v>50</v>
      </c>
      <c r="D12">
        <v>0.15587500000000001</v>
      </c>
      <c r="E12">
        <v>681</v>
      </c>
    </row>
    <row r="13" spans="1:5" x14ac:dyDescent="0.3">
      <c r="A13">
        <v>1</v>
      </c>
      <c r="B13">
        <v>10</v>
      </c>
      <c r="C13">
        <v>50</v>
      </c>
      <c r="D13">
        <v>0.25812400000000002</v>
      </c>
      <c r="E13">
        <v>935</v>
      </c>
    </row>
    <row r="14" spans="1:5" x14ac:dyDescent="0.3">
      <c r="A14">
        <v>1</v>
      </c>
      <c r="B14">
        <v>3</v>
      </c>
      <c r="C14">
        <v>100</v>
      </c>
      <c r="D14">
        <v>0.34628199999999998</v>
      </c>
      <c r="E14">
        <v>1340</v>
      </c>
    </row>
    <row r="15" spans="1:5" x14ac:dyDescent="0.3">
      <c r="A15">
        <v>1</v>
      </c>
      <c r="B15">
        <v>1.5</v>
      </c>
      <c r="C15">
        <v>20</v>
      </c>
      <c r="D15">
        <v>3.8464999999999999E-2</v>
      </c>
      <c r="E15">
        <v>881</v>
      </c>
    </row>
    <row r="16" spans="1:5" x14ac:dyDescent="0.3">
      <c r="A16">
        <v>1</v>
      </c>
      <c r="B16">
        <v>10</v>
      </c>
      <c r="C16">
        <v>20</v>
      </c>
      <c r="D16">
        <v>6.4855999999999997E-2</v>
      </c>
      <c r="E16">
        <v>1679</v>
      </c>
    </row>
    <row r="17" spans="1:5" x14ac:dyDescent="0.3">
      <c r="A17">
        <v>1</v>
      </c>
      <c r="B17">
        <v>5</v>
      </c>
      <c r="C17">
        <v>20</v>
      </c>
      <c r="D17">
        <v>4.5636999999999997E-2</v>
      </c>
      <c r="E17">
        <v>765</v>
      </c>
    </row>
    <row r="18" spans="1:5" x14ac:dyDescent="0.3">
      <c r="A18">
        <v>1</v>
      </c>
      <c r="B18" t="s">
        <v>0</v>
      </c>
      <c r="C18">
        <v>10</v>
      </c>
      <c r="D18">
        <v>5.0014519999999996</v>
      </c>
      <c r="E18">
        <v>1328</v>
      </c>
    </row>
    <row r="19" spans="1:5" x14ac:dyDescent="0.3">
      <c r="A19">
        <v>1</v>
      </c>
      <c r="B19" t="s">
        <v>0</v>
      </c>
      <c r="C19">
        <v>100</v>
      </c>
      <c r="D19">
        <v>52.102026000000002</v>
      </c>
      <c r="E19">
        <v>1045</v>
      </c>
    </row>
    <row r="20" spans="1:5" x14ac:dyDescent="0.3">
      <c r="A20">
        <v>1</v>
      </c>
      <c r="B20" t="s">
        <v>0</v>
      </c>
      <c r="C20">
        <v>20</v>
      </c>
      <c r="D20">
        <v>10.323503000000001</v>
      </c>
      <c r="E20">
        <v>1185</v>
      </c>
    </row>
    <row r="21" spans="1:5" x14ac:dyDescent="0.3">
      <c r="A21">
        <v>1</v>
      </c>
      <c r="B21">
        <v>3</v>
      </c>
      <c r="C21">
        <v>10</v>
      </c>
      <c r="D21">
        <v>1.8849999999999999E-2</v>
      </c>
      <c r="E21">
        <v>812</v>
      </c>
    </row>
    <row r="22" spans="1:5" x14ac:dyDescent="0.3">
      <c r="A22">
        <v>2</v>
      </c>
      <c r="B22">
        <v>1.5</v>
      </c>
      <c r="C22">
        <v>50</v>
      </c>
      <c r="D22">
        <v>0.103473</v>
      </c>
      <c r="E22">
        <v>1157</v>
      </c>
    </row>
    <row r="23" spans="1:5" x14ac:dyDescent="0.3">
      <c r="A23">
        <v>2</v>
      </c>
      <c r="B23">
        <v>5</v>
      </c>
      <c r="C23">
        <v>100</v>
      </c>
      <c r="D23">
        <v>0.47671799999999998</v>
      </c>
      <c r="E23">
        <v>1442</v>
      </c>
    </row>
    <row r="24" spans="1:5" x14ac:dyDescent="0.3">
      <c r="A24">
        <v>2</v>
      </c>
      <c r="B24">
        <v>1.5</v>
      </c>
      <c r="C24">
        <v>10</v>
      </c>
      <c r="D24">
        <v>1.6704E-2</v>
      </c>
      <c r="E24">
        <v>537</v>
      </c>
    </row>
    <row r="25" spans="1:5" x14ac:dyDescent="0.3">
      <c r="A25">
        <v>2</v>
      </c>
      <c r="B25">
        <v>5</v>
      </c>
      <c r="C25">
        <v>10</v>
      </c>
      <c r="D25">
        <v>2.1683999999999998E-2</v>
      </c>
      <c r="E25">
        <v>1511</v>
      </c>
    </row>
    <row r="26" spans="1:5" x14ac:dyDescent="0.3">
      <c r="A26">
        <v>2</v>
      </c>
      <c r="B26">
        <v>1.5</v>
      </c>
      <c r="C26">
        <v>100</v>
      </c>
      <c r="D26">
        <v>0.22431400000000001</v>
      </c>
      <c r="E26">
        <v>2431</v>
      </c>
    </row>
    <row r="27" spans="1:5" x14ac:dyDescent="0.3">
      <c r="A27">
        <v>2</v>
      </c>
      <c r="B27">
        <v>10</v>
      </c>
      <c r="C27">
        <v>100</v>
      </c>
      <c r="D27">
        <v>0.80195899999999998</v>
      </c>
      <c r="E27">
        <v>2089</v>
      </c>
    </row>
    <row r="28" spans="1:5" x14ac:dyDescent="0.3">
      <c r="A28">
        <v>2</v>
      </c>
      <c r="B28">
        <v>3</v>
      </c>
      <c r="C28">
        <v>20</v>
      </c>
      <c r="D28">
        <v>3.6741999999999997E-2</v>
      </c>
      <c r="E28">
        <v>3829</v>
      </c>
    </row>
    <row r="29" spans="1:5" x14ac:dyDescent="0.3">
      <c r="A29">
        <v>2</v>
      </c>
      <c r="B29">
        <v>3</v>
      </c>
      <c r="C29">
        <v>50</v>
      </c>
      <c r="D29">
        <v>0.13441800000000001</v>
      </c>
      <c r="E29">
        <v>1332</v>
      </c>
    </row>
    <row r="30" spans="1:5" x14ac:dyDescent="0.3">
      <c r="A30">
        <v>2</v>
      </c>
      <c r="B30">
        <v>10</v>
      </c>
      <c r="C30">
        <v>10</v>
      </c>
      <c r="D30">
        <v>2.4811E-2</v>
      </c>
      <c r="E30">
        <v>1096</v>
      </c>
    </row>
    <row r="31" spans="1:5" x14ac:dyDescent="0.3">
      <c r="A31">
        <v>2</v>
      </c>
      <c r="B31" t="s">
        <v>0</v>
      </c>
      <c r="C31">
        <v>50</v>
      </c>
      <c r="D31">
        <v>41.181700999999997</v>
      </c>
      <c r="E31">
        <v>1338</v>
      </c>
    </row>
    <row r="32" spans="1:5" x14ac:dyDescent="0.3">
      <c r="A32">
        <v>2</v>
      </c>
      <c r="B32">
        <v>5</v>
      </c>
      <c r="C32">
        <v>50</v>
      </c>
      <c r="D32">
        <v>0.15774299999999999</v>
      </c>
      <c r="E32">
        <v>1260</v>
      </c>
    </row>
    <row r="33" spans="1:5" x14ac:dyDescent="0.3">
      <c r="A33">
        <v>2</v>
      </c>
      <c r="B33">
        <v>10</v>
      </c>
      <c r="C33">
        <v>50</v>
      </c>
      <c r="D33">
        <v>0.25738</v>
      </c>
      <c r="E33">
        <v>3639</v>
      </c>
    </row>
    <row r="34" spans="1:5" x14ac:dyDescent="0.3">
      <c r="A34">
        <v>2</v>
      </c>
      <c r="B34">
        <v>3</v>
      </c>
      <c r="C34">
        <v>100</v>
      </c>
      <c r="D34">
        <v>0.33694800000000003</v>
      </c>
      <c r="E34">
        <v>1436</v>
      </c>
    </row>
    <row r="35" spans="1:5" x14ac:dyDescent="0.3">
      <c r="A35">
        <v>2</v>
      </c>
      <c r="B35">
        <v>1.5</v>
      </c>
      <c r="C35">
        <v>20</v>
      </c>
      <c r="D35">
        <v>3.3184999999999999E-2</v>
      </c>
      <c r="E35">
        <v>4180</v>
      </c>
    </row>
    <row r="36" spans="1:5" x14ac:dyDescent="0.3">
      <c r="A36">
        <v>2</v>
      </c>
      <c r="B36">
        <v>10</v>
      </c>
      <c r="C36">
        <v>20</v>
      </c>
      <c r="D36">
        <v>5.7910000000000003E-2</v>
      </c>
      <c r="E36">
        <v>783</v>
      </c>
    </row>
    <row r="37" spans="1:5" x14ac:dyDescent="0.3">
      <c r="A37">
        <v>2</v>
      </c>
      <c r="B37">
        <v>5</v>
      </c>
      <c r="C37">
        <v>20</v>
      </c>
      <c r="D37">
        <v>4.2896999999999998E-2</v>
      </c>
      <c r="E37">
        <v>3174</v>
      </c>
    </row>
    <row r="38" spans="1:5" x14ac:dyDescent="0.3">
      <c r="A38">
        <v>2</v>
      </c>
      <c r="B38" t="s">
        <v>0</v>
      </c>
      <c r="C38">
        <v>10</v>
      </c>
      <c r="D38">
        <v>7.7656340000000004</v>
      </c>
      <c r="E38">
        <v>524</v>
      </c>
    </row>
    <row r="39" spans="1:5" x14ac:dyDescent="0.3">
      <c r="A39">
        <v>2</v>
      </c>
      <c r="B39" t="s">
        <v>0</v>
      </c>
      <c r="C39">
        <v>100</v>
      </c>
      <c r="D39">
        <v>82.326666000000003</v>
      </c>
      <c r="E39">
        <v>1087</v>
      </c>
    </row>
    <row r="40" spans="1:5" x14ac:dyDescent="0.3">
      <c r="A40">
        <v>2</v>
      </c>
      <c r="B40" t="s">
        <v>0</v>
      </c>
      <c r="C40">
        <v>20</v>
      </c>
      <c r="D40">
        <v>16.168319</v>
      </c>
      <c r="E40">
        <v>2371</v>
      </c>
    </row>
    <row r="41" spans="1:5" x14ac:dyDescent="0.3">
      <c r="A41">
        <v>2</v>
      </c>
      <c r="B41">
        <v>3</v>
      </c>
      <c r="C41">
        <v>10</v>
      </c>
      <c r="D41">
        <v>1.9984999999999999E-2</v>
      </c>
      <c r="E41">
        <v>1687</v>
      </c>
    </row>
    <row r="42" spans="1:5" x14ac:dyDescent="0.3">
      <c r="A42">
        <v>3</v>
      </c>
      <c r="B42">
        <v>1.5</v>
      </c>
      <c r="C42">
        <v>50</v>
      </c>
      <c r="D42">
        <v>0.10080699999999999</v>
      </c>
      <c r="E42">
        <v>7354</v>
      </c>
    </row>
    <row r="43" spans="1:5" x14ac:dyDescent="0.3">
      <c r="A43">
        <v>3</v>
      </c>
      <c r="B43">
        <v>5</v>
      </c>
      <c r="C43">
        <v>100</v>
      </c>
      <c r="D43">
        <v>0.465839</v>
      </c>
      <c r="E43">
        <v>3854</v>
      </c>
    </row>
    <row r="44" spans="1:5" x14ac:dyDescent="0.3">
      <c r="A44">
        <v>3</v>
      </c>
      <c r="B44">
        <v>1.5</v>
      </c>
      <c r="C44">
        <v>10</v>
      </c>
      <c r="D44">
        <v>2.0974E-2</v>
      </c>
      <c r="E44">
        <v>3937</v>
      </c>
    </row>
    <row r="45" spans="1:5" x14ac:dyDescent="0.3">
      <c r="A45">
        <v>3</v>
      </c>
      <c r="B45">
        <v>5</v>
      </c>
      <c r="C45">
        <v>10</v>
      </c>
      <c r="D45">
        <v>2.3035E-2</v>
      </c>
      <c r="E45">
        <v>3400</v>
      </c>
    </row>
    <row r="46" spans="1:5" x14ac:dyDescent="0.3">
      <c r="A46">
        <v>3</v>
      </c>
      <c r="B46">
        <v>1.5</v>
      </c>
      <c r="C46">
        <v>100</v>
      </c>
      <c r="D46">
        <v>0.22556399999999999</v>
      </c>
      <c r="E46">
        <v>5245</v>
      </c>
    </row>
    <row r="47" spans="1:5" x14ac:dyDescent="0.3">
      <c r="A47">
        <v>3</v>
      </c>
      <c r="B47">
        <v>10</v>
      </c>
      <c r="C47">
        <v>100</v>
      </c>
      <c r="D47">
        <v>0.84136900000000003</v>
      </c>
      <c r="E47">
        <v>5993</v>
      </c>
    </row>
    <row r="48" spans="1:5" x14ac:dyDescent="0.3">
      <c r="A48">
        <v>3</v>
      </c>
      <c r="B48">
        <v>3</v>
      </c>
      <c r="C48">
        <v>20</v>
      </c>
      <c r="D48">
        <v>4.0120000000000003E-2</v>
      </c>
      <c r="E48">
        <v>3672</v>
      </c>
    </row>
    <row r="49" spans="1:5" x14ac:dyDescent="0.3">
      <c r="A49">
        <v>3</v>
      </c>
      <c r="B49">
        <v>3</v>
      </c>
      <c r="C49">
        <v>50</v>
      </c>
      <c r="D49">
        <v>0.14110200000000001</v>
      </c>
      <c r="E49">
        <v>4442</v>
      </c>
    </row>
    <row r="50" spans="1:5" x14ac:dyDescent="0.3">
      <c r="A50">
        <v>3</v>
      </c>
      <c r="B50">
        <v>10</v>
      </c>
      <c r="C50">
        <v>10</v>
      </c>
      <c r="D50">
        <v>2.7178000000000001E-2</v>
      </c>
      <c r="E50">
        <v>2005</v>
      </c>
    </row>
    <row r="51" spans="1:5" x14ac:dyDescent="0.3">
      <c r="A51">
        <v>3</v>
      </c>
      <c r="B51" t="s">
        <v>0</v>
      </c>
      <c r="C51">
        <v>50</v>
      </c>
      <c r="D51">
        <v>86.706704000000002</v>
      </c>
      <c r="E51">
        <v>6537</v>
      </c>
    </row>
    <row r="52" spans="1:5" x14ac:dyDescent="0.3">
      <c r="A52">
        <v>3</v>
      </c>
      <c r="B52">
        <v>5</v>
      </c>
      <c r="C52">
        <v>50</v>
      </c>
      <c r="D52">
        <v>0.16226099999999999</v>
      </c>
      <c r="E52">
        <v>3586</v>
      </c>
    </row>
    <row r="53" spans="1:5" x14ac:dyDescent="0.3">
      <c r="A53">
        <v>3</v>
      </c>
      <c r="B53">
        <v>10</v>
      </c>
      <c r="C53">
        <v>50</v>
      </c>
      <c r="D53">
        <v>0.26244600000000001</v>
      </c>
      <c r="E53">
        <v>4157</v>
      </c>
    </row>
    <row r="54" spans="1:5" x14ac:dyDescent="0.3">
      <c r="A54">
        <v>3</v>
      </c>
      <c r="B54">
        <v>3</v>
      </c>
      <c r="C54">
        <v>100</v>
      </c>
      <c r="D54">
        <v>0.35375000000000001</v>
      </c>
      <c r="E54">
        <v>5619</v>
      </c>
    </row>
    <row r="55" spans="1:5" x14ac:dyDescent="0.3">
      <c r="A55">
        <v>3</v>
      </c>
      <c r="B55">
        <v>1.5</v>
      </c>
      <c r="C55">
        <v>20</v>
      </c>
      <c r="D55">
        <v>3.5839999999999997E-2</v>
      </c>
      <c r="E55">
        <v>4982</v>
      </c>
    </row>
    <row r="56" spans="1:5" x14ac:dyDescent="0.3">
      <c r="A56">
        <v>3</v>
      </c>
      <c r="B56">
        <v>10</v>
      </c>
      <c r="C56">
        <v>20</v>
      </c>
      <c r="D56">
        <v>5.4857000000000003E-2</v>
      </c>
      <c r="E56">
        <v>3941</v>
      </c>
    </row>
    <row r="57" spans="1:5" x14ac:dyDescent="0.3">
      <c r="A57">
        <v>3</v>
      </c>
      <c r="B57">
        <v>5</v>
      </c>
      <c r="C57">
        <v>20</v>
      </c>
      <c r="D57">
        <v>4.3779999999999999E-2</v>
      </c>
      <c r="E57">
        <v>3625</v>
      </c>
    </row>
    <row r="58" spans="1:5" x14ac:dyDescent="0.3">
      <c r="A58">
        <v>3</v>
      </c>
      <c r="B58" t="s">
        <v>0</v>
      </c>
      <c r="C58">
        <v>10</v>
      </c>
      <c r="D58">
        <v>16.307860000000002</v>
      </c>
      <c r="E58">
        <v>5999</v>
      </c>
    </row>
    <row r="59" spans="1:5" x14ac:dyDescent="0.3">
      <c r="A59">
        <v>3</v>
      </c>
      <c r="B59" t="s">
        <v>0</v>
      </c>
      <c r="C59">
        <v>100</v>
      </c>
      <c r="D59">
        <v>175.26332500000001</v>
      </c>
      <c r="E59">
        <v>4527</v>
      </c>
    </row>
    <row r="60" spans="1:5" x14ac:dyDescent="0.3">
      <c r="A60">
        <v>3</v>
      </c>
      <c r="B60" t="s">
        <v>0</v>
      </c>
      <c r="C60">
        <v>20</v>
      </c>
      <c r="D60">
        <v>33.745772000000002</v>
      </c>
      <c r="E60">
        <v>4405</v>
      </c>
    </row>
    <row r="61" spans="1:5" x14ac:dyDescent="0.3">
      <c r="A61">
        <v>3</v>
      </c>
      <c r="B61">
        <v>3</v>
      </c>
      <c r="C61">
        <v>10</v>
      </c>
      <c r="D61">
        <v>2.0757000000000001E-2</v>
      </c>
      <c r="E61">
        <v>1892</v>
      </c>
    </row>
    <row r="62" spans="1:5" x14ac:dyDescent="0.3">
      <c r="A62">
        <v>4</v>
      </c>
      <c r="B62">
        <v>1.5</v>
      </c>
      <c r="C62">
        <v>50</v>
      </c>
      <c r="D62">
        <v>0.10055500000000001</v>
      </c>
      <c r="E62">
        <v>50994</v>
      </c>
    </row>
    <row r="63" spans="1:5" x14ac:dyDescent="0.3">
      <c r="A63">
        <v>4</v>
      </c>
      <c r="B63">
        <v>5</v>
      </c>
      <c r="C63">
        <v>100</v>
      </c>
      <c r="D63">
        <v>0.31237500000000001</v>
      </c>
      <c r="E63">
        <v>40389</v>
      </c>
    </row>
    <row r="64" spans="1:5" x14ac:dyDescent="0.3">
      <c r="A64">
        <v>4</v>
      </c>
      <c r="B64">
        <v>1.5</v>
      </c>
      <c r="C64">
        <v>10</v>
      </c>
      <c r="D64">
        <v>3.5233E-2</v>
      </c>
      <c r="E64">
        <v>60931</v>
      </c>
    </row>
    <row r="65" spans="1:5" x14ac:dyDescent="0.3">
      <c r="A65">
        <v>4</v>
      </c>
      <c r="B65">
        <v>5</v>
      </c>
      <c r="C65">
        <v>10</v>
      </c>
      <c r="D65">
        <v>3.4782E-2</v>
      </c>
      <c r="E65">
        <v>52494</v>
      </c>
    </row>
    <row r="66" spans="1:5" x14ac:dyDescent="0.3">
      <c r="A66">
        <v>4</v>
      </c>
      <c r="B66">
        <v>1.5</v>
      </c>
      <c r="C66">
        <v>100</v>
      </c>
      <c r="D66">
        <v>0.19150800000000001</v>
      </c>
      <c r="E66">
        <v>41598</v>
      </c>
    </row>
    <row r="67" spans="1:5" x14ac:dyDescent="0.3">
      <c r="A67">
        <v>4</v>
      </c>
      <c r="B67">
        <v>10</v>
      </c>
      <c r="C67">
        <v>100</v>
      </c>
      <c r="D67">
        <v>0.49784499999999998</v>
      </c>
      <c r="E67">
        <v>44204</v>
      </c>
    </row>
    <row r="68" spans="1:5" x14ac:dyDescent="0.3">
      <c r="A68">
        <v>4</v>
      </c>
      <c r="B68">
        <v>3</v>
      </c>
      <c r="C68">
        <v>20</v>
      </c>
      <c r="D68">
        <v>0.117719</v>
      </c>
      <c r="E68">
        <v>28395</v>
      </c>
    </row>
    <row r="69" spans="1:5" x14ac:dyDescent="0.3">
      <c r="A69">
        <v>4</v>
      </c>
      <c r="B69">
        <v>3</v>
      </c>
      <c r="C69">
        <v>50</v>
      </c>
      <c r="D69">
        <v>0.10806300000000001</v>
      </c>
      <c r="E69">
        <v>42317</v>
      </c>
    </row>
    <row r="70" spans="1:5" x14ac:dyDescent="0.3">
      <c r="A70">
        <v>4</v>
      </c>
      <c r="B70">
        <v>10</v>
      </c>
      <c r="C70">
        <v>10</v>
      </c>
      <c r="D70">
        <v>5.0373000000000001E-2</v>
      </c>
      <c r="E70">
        <v>21576</v>
      </c>
    </row>
    <row r="71" spans="1:5" x14ac:dyDescent="0.3">
      <c r="A71">
        <v>4</v>
      </c>
      <c r="B71" t="s">
        <v>0</v>
      </c>
      <c r="C71">
        <v>50</v>
      </c>
      <c r="D71">
        <v>214.893497</v>
      </c>
      <c r="E71">
        <v>48715</v>
      </c>
    </row>
    <row r="72" spans="1:5" x14ac:dyDescent="0.3">
      <c r="A72">
        <v>4</v>
      </c>
      <c r="B72">
        <v>5</v>
      </c>
      <c r="C72">
        <v>50</v>
      </c>
      <c r="D72">
        <v>0.12527099999999999</v>
      </c>
      <c r="E72">
        <v>50330</v>
      </c>
    </row>
    <row r="73" spans="1:5" x14ac:dyDescent="0.3">
      <c r="A73">
        <v>4</v>
      </c>
      <c r="B73">
        <v>10</v>
      </c>
      <c r="C73">
        <v>50</v>
      </c>
      <c r="D73">
        <v>0.16517599999999999</v>
      </c>
      <c r="E73">
        <v>54706</v>
      </c>
    </row>
    <row r="74" spans="1:5" x14ac:dyDescent="0.3">
      <c r="A74">
        <v>4</v>
      </c>
      <c r="B74">
        <v>3</v>
      </c>
      <c r="C74">
        <v>100</v>
      </c>
      <c r="D74">
        <v>0.24143600000000001</v>
      </c>
      <c r="E74">
        <v>45920</v>
      </c>
    </row>
    <row r="75" spans="1:5" x14ac:dyDescent="0.3">
      <c r="A75">
        <v>4</v>
      </c>
      <c r="B75">
        <v>1.5</v>
      </c>
      <c r="C75">
        <v>20</v>
      </c>
      <c r="D75">
        <v>6.6891000000000006E-2</v>
      </c>
      <c r="E75">
        <v>51315</v>
      </c>
    </row>
    <row r="76" spans="1:5" x14ac:dyDescent="0.3">
      <c r="A76">
        <v>4</v>
      </c>
      <c r="B76">
        <v>10</v>
      </c>
      <c r="C76">
        <v>20</v>
      </c>
      <c r="D76">
        <v>7.9157000000000005E-2</v>
      </c>
      <c r="E76">
        <v>43955</v>
      </c>
    </row>
    <row r="77" spans="1:5" x14ac:dyDescent="0.3">
      <c r="A77">
        <v>4</v>
      </c>
      <c r="B77">
        <v>5</v>
      </c>
      <c r="C77">
        <v>20</v>
      </c>
      <c r="D77">
        <v>7.1724999999999997E-2</v>
      </c>
      <c r="E77">
        <v>37971</v>
      </c>
    </row>
    <row r="78" spans="1:5" x14ac:dyDescent="0.3">
      <c r="A78">
        <v>4</v>
      </c>
      <c r="B78" t="s">
        <v>0</v>
      </c>
      <c r="C78">
        <v>10</v>
      </c>
      <c r="D78">
        <v>41.060220000000001</v>
      </c>
      <c r="E78">
        <v>51329</v>
      </c>
    </row>
    <row r="79" spans="1:5" x14ac:dyDescent="0.3">
      <c r="A79">
        <v>4</v>
      </c>
      <c r="B79" t="s">
        <v>0</v>
      </c>
      <c r="C79">
        <v>100</v>
      </c>
      <c r="D79">
        <v>431.53579999999999</v>
      </c>
      <c r="E79">
        <v>49657</v>
      </c>
    </row>
    <row r="80" spans="1:5" x14ac:dyDescent="0.3">
      <c r="A80">
        <v>4</v>
      </c>
      <c r="B80" t="s">
        <v>0</v>
      </c>
      <c r="C80">
        <v>20</v>
      </c>
      <c r="D80">
        <v>84.110519999999994</v>
      </c>
      <c r="E80">
        <v>61909</v>
      </c>
    </row>
    <row r="81" spans="1:5" x14ac:dyDescent="0.3">
      <c r="A81">
        <v>4</v>
      </c>
      <c r="B81">
        <v>3</v>
      </c>
      <c r="C81">
        <v>10</v>
      </c>
      <c r="D81">
        <v>5.11E-2</v>
      </c>
      <c r="E81">
        <v>37253</v>
      </c>
    </row>
    <row r="82" spans="1:5" x14ac:dyDescent="0.3">
      <c r="A82">
        <v>5</v>
      </c>
      <c r="B82">
        <v>1.5</v>
      </c>
      <c r="C82">
        <v>50</v>
      </c>
      <c r="D82">
        <v>8.7620000000000003E-2</v>
      </c>
      <c r="E82">
        <v>21537</v>
      </c>
    </row>
    <row r="83" spans="1:5" x14ac:dyDescent="0.3">
      <c r="A83">
        <v>5</v>
      </c>
      <c r="B83">
        <v>5</v>
      </c>
      <c r="C83">
        <v>100</v>
      </c>
      <c r="D83">
        <v>0.21603900000000001</v>
      </c>
      <c r="E83">
        <v>16682</v>
      </c>
    </row>
    <row r="84" spans="1:5" x14ac:dyDescent="0.3">
      <c r="A84">
        <v>5</v>
      </c>
      <c r="B84">
        <v>1.5</v>
      </c>
      <c r="C84">
        <v>10</v>
      </c>
      <c r="D84">
        <v>2.6759000000000002E-2</v>
      </c>
      <c r="E84">
        <v>17534</v>
      </c>
    </row>
    <row r="85" spans="1:5" x14ac:dyDescent="0.3">
      <c r="A85">
        <v>5</v>
      </c>
      <c r="B85">
        <v>5</v>
      </c>
      <c r="C85">
        <v>10</v>
      </c>
      <c r="D85">
        <v>2.6321000000000001E-2</v>
      </c>
      <c r="E85">
        <v>12070</v>
      </c>
    </row>
    <row r="86" spans="1:5" x14ac:dyDescent="0.3">
      <c r="A86">
        <v>5</v>
      </c>
      <c r="B86">
        <v>1.5</v>
      </c>
      <c r="C86">
        <v>100</v>
      </c>
      <c r="D86">
        <v>0.164188</v>
      </c>
      <c r="E86">
        <v>20144</v>
      </c>
    </row>
    <row r="87" spans="1:5" x14ac:dyDescent="0.3">
      <c r="A87">
        <v>5</v>
      </c>
      <c r="B87">
        <v>10</v>
      </c>
      <c r="C87">
        <v>100</v>
      </c>
      <c r="D87">
        <v>0.34485500000000002</v>
      </c>
      <c r="E87">
        <v>16049</v>
      </c>
    </row>
    <row r="88" spans="1:5" x14ac:dyDescent="0.3">
      <c r="A88">
        <v>5</v>
      </c>
      <c r="B88">
        <v>3</v>
      </c>
      <c r="C88">
        <v>20</v>
      </c>
      <c r="D88">
        <v>3.9777E-2</v>
      </c>
      <c r="E88">
        <v>16900</v>
      </c>
    </row>
    <row r="89" spans="1:5" x14ac:dyDescent="0.3">
      <c r="A89">
        <v>5</v>
      </c>
      <c r="B89">
        <v>3</v>
      </c>
      <c r="C89">
        <v>50</v>
      </c>
      <c r="D89">
        <v>8.4449999999999997E-2</v>
      </c>
      <c r="E89">
        <v>16395</v>
      </c>
    </row>
    <row r="90" spans="1:5" x14ac:dyDescent="0.3">
      <c r="A90">
        <v>5</v>
      </c>
      <c r="B90">
        <v>10</v>
      </c>
      <c r="C90">
        <v>10</v>
      </c>
      <c r="D90">
        <v>2.6384999999999999E-2</v>
      </c>
      <c r="E90">
        <v>24098</v>
      </c>
    </row>
    <row r="91" spans="1:5" x14ac:dyDescent="0.3">
      <c r="A91">
        <v>5</v>
      </c>
      <c r="B91" t="s">
        <v>0</v>
      </c>
      <c r="C91">
        <v>50</v>
      </c>
      <c r="D91">
        <v>71.797550999999999</v>
      </c>
      <c r="E91">
        <v>24217</v>
      </c>
    </row>
    <row r="92" spans="1:5" x14ac:dyDescent="0.3">
      <c r="A92">
        <v>5</v>
      </c>
      <c r="B92">
        <v>5</v>
      </c>
      <c r="C92">
        <v>50</v>
      </c>
      <c r="D92">
        <v>0.10674400000000001</v>
      </c>
      <c r="E92">
        <v>16389</v>
      </c>
    </row>
    <row r="93" spans="1:5" x14ac:dyDescent="0.3">
      <c r="A93">
        <v>5</v>
      </c>
      <c r="B93">
        <v>10</v>
      </c>
      <c r="C93">
        <v>50</v>
      </c>
      <c r="D93">
        <v>0.115399</v>
      </c>
      <c r="E93">
        <v>21377</v>
      </c>
    </row>
    <row r="94" spans="1:5" x14ac:dyDescent="0.3">
      <c r="A94">
        <v>5</v>
      </c>
      <c r="B94">
        <v>3</v>
      </c>
      <c r="C94">
        <v>100</v>
      </c>
      <c r="D94">
        <v>0.18985099999999999</v>
      </c>
      <c r="E94">
        <v>19997</v>
      </c>
    </row>
    <row r="95" spans="1:5" x14ac:dyDescent="0.3">
      <c r="A95">
        <v>5</v>
      </c>
      <c r="B95">
        <v>1.5</v>
      </c>
      <c r="C95">
        <v>20</v>
      </c>
      <c r="D95">
        <v>4.129E-2</v>
      </c>
      <c r="E95">
        <v>12720</v>
      </c>
    </row>
    <row r="96" spans="1:5" x14ac:dyDescent="0.3">
      <c r="A96">
        <v>5</v>
      </c>
      <c r="B96">
        <v>10</v>
      </c>
      <c r="C96">
        <v>20</v>
      </c>
      <c r="D96">
        <v>4.4353999999999998E-2</v>
      </c>
      <c r="E96">
        <v>25023</v>
      </c>
    </row>
    <row r="97" spans="1:5" x14ac:dyDescent="0.3">
      <c r="A97">
        <v>5</v>
      </c>
      <c r="B97">
        <v>5</v>
      </c>
      <c r="C97">
        <v>20</v>
      </c>
      <c r="D97">
        <v>4.1401E-2</v>
      </c>
      <c r="E97">
        <v>13928</v>
      </c>
    </row>
    <row r="98" spans="1:5" x14ac:dyDescent="0.3">
      <c r="A98">
        <v>5</v>
      </c>
      <c r="B98" t="s">
        <v>0</v>
      </c>
      <c r="C98">
        <v>10</v>
      </c>
      <c r="D98">
        <v>13.690496</v>
      </c>
      <c r="E98">
        <v>18673</v>
      </c>
    </row>
    <row r="99" spans="1:5" x14ac:dyDescent="0.3">
      <c r="A99">
        <v>5</v>
      </c>
      <c r="B99" t="s">
        <v>0</v>
      </c>
      <c r="C99">
        <v>100</v>
      </c>
      <c r="D99">
        <v>146.580713</v>
      </c>
      <c r="E99">
        <v>19995</v>
      </c>
    </row>
    <row r="100" spans="1:5" x14ac:dyDescent="0.3">
      <c r="A100">
        <v>5</v>
      </c>
      <c r="B100" t="s">
        <v>0</v>
      </c>
      <c r="C100">
        <v>20</v>
      </c>
      <c r="D100">
        <v>28.364542</v>
      </c>
      <c r="E100">
        <v>19095</v>
      </c>
    </row>
    <row r="101" spans="1:5" x14ac:dyDescent="0.3">
      <c r="A101">
        <v>5</v>
      </c>
      <c r="B101">
        <v>3</v>
      </c>
      <c r="C101">
        <v>10</v>
      </c>
      <c r="D101">
        <v>3.1168000000000001E-2</v>
      </c>
      <c r="E101">
        <v>6936</v>
      </c>
    </row>
    <row r="102" spans="1:5" x14ac:dyDescent="0.3">
      <c r="A102">
        <v>6</v>
      </c>
      <c r="B102">
        <v>1.5</v>
      </c>
      <c r="C102">
        <v>50</v>
      </c>
      <c r="D102">
        <v>0.11428000000000001</v>
      </c>
      <c r="E102">
        <v>4921</v>
      </c>
    </row>
    <row r="103" spans="1:5" x14ac:dyDescent="0.3">
      <c r="A103">
        <v>6</v>
      </c>
      <c r="B103">
        <v>5</v>
      </c>
      <c r="C103">
        <v>100</v>
      </c>
      <c r="D103">
        <v>0.33949299999999999</v>
      </c>
      <c r="E103">
        <v>4256</v>
      </c>
    </row>
    <row r="104" spans="1:5" x14ac:dyDescent="0.3">
      <c r="A104">
        <v>6</v>
      </c>
      <c r="B104">
        <v>1.5</v>
      </c>
      <c r="C104">
        <v>10</v>
      </c>
      <c r="D104">
        <v>2.4063000000000001E-2</v>
      </c>
      <c r="E104">
        <v>2735</v>
      </c>
    </row>
    <row r="105" spans="1:5" x14ac:dyDescent="0.3">
      <c r="A105">
        <v>6</v>
      </c>
      <c r="B105">
        <v>5</v>
      </c>
      <c r="C105">
        <v>10</v>
      </c>
      <c r="D105">
        <v>2.2936000000000002E-2</v>
      </c>
      <c r="E105">
        <v>2900</v>
      </c>
    </row>
    <row r="106" spans="1:5" x14ac:dyDescent="0.3">
      <c r="A106">
        <v>6</v>
      </c>
      <c r="B106">
        <v>1.5</v>
      </c>
      <c r="C106">
        <v>100</v>
      </c>
      <c r="D106">
        <v>0.233464</v>
      </c>
      <c r="E106">
        <v>4446</v>
      </c>
    </row>
    <row r="107" spans="1:5" x14ac:dyDescent="0.3">
      <c r="A107">
        <v>6</v>
      </c>
      <c r="B107">
        <v>10</v>
      </c>
      <c r="C107">
        <v>100</v>
      </c>
      <c r="D107">
        <v>0.47614099999999998</v>
      </c>
      <c r="E107">
        <v>4280</v>
      </c>
    </row>
    <row r="108" spans="1:5" x14ac:dyDescent="0.3">
      <c r="A108">
        <v>6</v>
      </c>
      <c r="B108">
        <v>3</v>
      </c>
      <c r="C108">
        <v>20</v>
      </c>
      <c r="D108">
        <v>4.5179999999999998E-2</v>
      </c>
      <c r="E108">
        <v>3675</v>
      </c>
    </row>
    <row r="109" spans="1:5" x14ac:dyDescent="0.3">
      <c r="A109">
        <v>6</v>
      </c>
      <c r="B109">
        <v>3</v>
      </c>
      <c r="C109">
        <v>50</v>
      </c>
      <c r="D109">
        <v>0.116437</v>
      </c>
      <c r="E109">
        <v>4596</v>
      </c>
    </row>
    <row r="110" spans="1:5" x14ac:dyDescent="0.3">
      <c r="A110">
        <v>6</v>
      </c>
      <c r="B110">
        <v>10</v>
      </c>
      <c r="C110">
        <v>10</v>
      </c>
      <c r="D110">
        <v>2.4525999999999999E-2</v>
      </c>
      <c r="E110">
        <v>3258</v>
      </c>
    </row>
    <row r="111" spans="1:5" x14ac:dyDescent="0.3">
      <c r="A111">
        <v>6</v>
      </c>
      <c r="B111" t="s">
        <v>0</v>
      </c>
      <c r="C111">
        <v>50</v>
      </c>
      <c r="D111">
        <v>24.920522999999999</v>
      </c>
      <c r="E111">
        <v>4022</v>
      </c>
    </row>
    <row r="112" spans="1:5" x14ac:dyDescent="0.3">
      <c r="A112">
        <v>6</v>
      </c>
      <c r="B112">
        <v>5</v>
      </c>
      <c r="C112">
        <v>50</v>
      </c>
      <c r="D112">
        <v>0.13375400000000001</v>
      </c>
      <c r="E112">
        <v>5567</v>
      </c>
    </row>
    <row r="113" spans="1:5" x14ac:dyDescent="0.3">
      <c r="A113">
        <v>6</v>
      </c>
      <c r="B113">
        <v>10</v>
      </c>
      <c r="C113">
        <v>50</v>
      </c>
      <c r="D113">
        <v>0.171931</v>
      </c>
      <c r="E113">
        <v>3298</v>
      </c>
    </row>
    <row r="114" spans="1:5" x14ac:dyDescent="0.3">
      <c r="A114">
        <v>6</v>
      </c>
      <c r="B114">
        <v>3</v>
      </c>
      <c r="C114">
        <v>100</v>
      </c>
      <c r="D114">
        <v>0.26747799999999999</v>
      </c>
      <c r="E114">
        <v>3733</v>
      </c>
    </row>
    <row r="115" spans="1:5" x14ac:dyDescent="0.3">
      <c r="A115">
        <v>6</v>
      </c>
      <c r="B115">
        <v>1.5</v>
      </c>
      <c r="C115">
        <v>20</v>
      </c>
      <c r="D115">
        <v>4.4602000000000003E-2</v>
      </c>
      <c r="E115">
        <v>3450</v>
      </c>
    </row>
    <row r="116" spans="1:5" x14ac:dyDescent="0.3">
      <c r="A116">
        <v>6</v>
      </c>
      <c r="B116">
        <v>10</v>
      </c>
      <c r="C116">
        <v>20</v>
      </c>
      <c r="D116">
        <v>5.5678999999999999E-2</v>
      </c>
      <c r="E116">
        <v>4520</v>
      </c>
    </row>
    <row r="117" spans="1:5" x14ac:dyDescent="0.3">
      <c r="A117">
        <v>6</v>
      </c>
      <c r="B117">
        <v>5</v>
      </c>
      <c r="C117">
        <v>20</v>
      </c>
      <c r="D117">
        <v>4.7E-2</v>
      </c>
      <c r="E117">
        <v>4812</v>
      </c>
    </row>
    <row r="118" spans="1:5" x14ac:dyDescent="0.3">
      <c r="A118">
        <v>6</v>
      </c>
      <c r="B118" t="s">
        <v>0</v>
      </c>
      <c r="C118">
        <v>10</v>
      </c>
      <c r="D118">
        <v>4.6540169999999996</v>
      </c>
      <c r="E118">
        <v>2450</v>
      </c>
    </row>
    <row r="119" spans="1:5" x14ac:dyDescent="0.3">
      <c r="A119">
        <v>6</v>
      </c>
      <c r="B119" t="s">
        <v>0</v>
      </c>
      <c r="C119">
        <v>100</v>
      </c>
      <c r="D119">
        <v>49.226047000000001</v>
      </c>
      <c r="E119">
        <v>4647</v>
      </c>
    </row>
    <row r="120" spans="1:5" x14ac:dyDescent="0.3">
      <c r="A120">
        <v>6</v>
      </c>
      <c r="B120" t="s">
        <v>0</v>
      </c>
      <c r="C120">
        <v>20</v>
      </c>
      <c r="D120">
        <v>9.6238209999999995</v>
      </c>
      <c r="E120">
        <v>3107</v>
      </c>
    </row>
    <row r="121" spans="1:5" x14ac:dyDescent="0.3">
      <c r="A121">
        <v>6</v>
      </c>
      <c r="B121">
        <v>3</v>
      </c>
      <c r="C121">
        <v>10</v>
      </c>
      <c r="D121">
        <v>2.3012000000000001E-2</v>
      </c>
      <c r="E121">
        <v>3232</v>
      </c>
    </row>
    <row r="122" spans="1:5" x14ac:dyDescent="0.3">
      <c r="A122">
        <v>7</v>
      </c>
      <c r="B122">
        <v>1.5</v>
      </c>
      <c r="C122">
        <v>50</v>
      </c>
      <c r="D122">
        <v>0.274424</v>
      </c>
      <c r="E122">
        <v>211025</v>
      </c>
    </row>
    <row r="123" spans="1:5" x14ac:dyDescent="0.3">
      <c r="A123">
        <v>7</v>
      </c>
      <c r="B123">
        <v>5</v>
      </c>
      <c r="C123">
        <v>100</v>
      </c>
      <c r="D123">
        <v>0.53194200000000003</v>
      </c>
      <c r="E123">
        <v>144593</v>
      </c>
    </row>
    <row r="124" spans="1:5" x14ac:dyDescent="0.3">
      <c r="A124">
        <v>7</v>
      </c>
      <c r="B124">
        <v>1.5</v>
      </c>
      <c r="C124">
        <v>10</v>
      </c>
      <c r="D124">
        <v>0.16891500000000001</v>
      </c>
      <c r="E124">
        <v>168255</v>
      </c>
    </row>
    <row r="125" spans="1:5" x14ac:dyDescent="0.3">
      <c r="A125">
        <v>7</v>
      </c>
      <c r="B125">
        <v>5</v>
      </c>
      <c r="C125">
        <v>10</v>
      </c>
      <c r="D125">
        <v>0.22606699999999999</v>
      </c>
      <c r="E125">
        <v>210886</v>
      </c>
    </row>
    <row r="126" spans="1:5" x14ac:dyDescent="0.3">
      <c r="A126">
        <v>7</v>
      </c>
      <c r="B126">
        <v>1.5</v>
      </c>
      <c r="C126">
        <v>100</v>
      </c>
      <c r="D126">
        <v>0.27441900000000002</v>
      </c>
      <c r="E126">
        <v>151648</v>
      </c>
    </row>
    <row r="127" spans="1:5" x14ac:dyDescent="0.3">
      <c r="A127">
        <v>7</v>
      </c>
      <c r="B127">
        <v>10</v>
      </c>
      <c r="C127">
        <v>100</v>
      </c>
      <c r="D127">
        <v>0.40018100000000001</v>
      </c>
      <c r="E127">
        <v>222622</v>
      </c>
    </row>
    <row r="128" spans="1:5" x14ac:dyDescent="0.3">
      <c r="A128">
        <v>7</v>
      </c>
      <c r="B128">
        <v>3</v>
      </c>
      <c r="C128">
        <v>20</v>
      </c>
      <c r="D128">
        <v>0.181065</v>
      </c>
      <c r="E128">
        <v>189948</v>
      </c>
    </row>
    <row r="129" spans="1:5" x14ac:dyDescent="0.3">
      <c r="A129">
        <v>7</v>
      </c>
      <c r="B129">
        <v>3</v>
      </c>
      <c r="C129">
        <v>50</v>
      </c>
      <c r="D129">
        <v>0.27933999999999998</v>
      </c>
      <c r="E129">
        <v>162088</v>
      </c>
    </row>
    <row r="130" spans="1:5" x14ac:dyDescent="0.3">
      <c r="A130">
        <v>7</v>
      </c>
      <c r="B130">
        <v>10</v>
      </c>
      <c r="C130">
        <v>10</v>
      </c>
      <c r="D130">
        <v>0.23295399999999999</v>
      </c>
      <c r="E130">
        <v>119384</v>
      </c>
    </row>
    <row r="131" spans="1:5" x14ac:dyDescent="0.3">
      <c r="A131">
        <v>7</v>
      </c>
      <c r="B131" t="s">
        <v>0</v>
      </c>
      <c r="C131">
        <v>50</v>
      </c>
      <c r="D131">
        <v>421.399494</v>
      </c>
      <c r="E131">
        <v>163340</v>
      </c>
    </row>
    <row r="132" spans="1:5" x14ac:dyDescent="0.3">
      <c r="A132">
        <v>7</v>
      </c>
      <c r="B132">
        <v>5</v>
      </c>
      <c r="C132">
        <v>50</v>
      </c>
      <c r="D132">
        <v>0.22442599999999999</v>
      </c>
      <c r="E132">
        <v>236336</v>
      </c>
    </row>
    <row r="133" spans="1:5" x14ac:dyDescent="0.3">
      <c r="A133">
        <v>7</v>
      </c>
      <c r="B133">
        <v>10</v>
      </c>
      <c r="C133">
        <v>50</v>
      </c>
      <c r="D133">
        <v>0.36852299999999999</v>
      </c>
      <c r="E133">
        <v>167410</v>
      </c>
    </row>
    <row r="134" spans="1:5" x14ac:dyDescent="0.3">
      <c r="A134">
        <v>7</v>
      </c>
      <c r="B134">
        <v>3</v>
      </c>
      <c r="C134">
        <v>100</v>
      </c>
      <c r="D134">
        <v>0.29090700000000003</v>
      </c>
      <c r="E134">
        <v>224789</v>
      </c>
    </row>
    <row r="135" spans="1:5" x14ac:dyDescent="0.3">
      <c r="A135">
        <v>7</v>
      </c>
      <c r="B135">
        <v>1.5</v>
      </c>
      <c r="C135">
        <v>20</v>
      </c>
      <c r="D135">
        <v>0.18782499999999999</v>
      </c>
      <c r="E135">
        <v>176540</v>
      </c>
    </row>
    <row r="136" spans="1:5" x14ac:dyDescent="0.3">
      <c r="A136">
        <v>7</v>
      </c>
      <c r="B136">
        <v>10</v>
      </c>
      <c r="C136">
        <v>20</v>
      </c>
      <c r="D136">
        <v>0.27483800000000003</v>
      </c>
      <c r="E136">
        <v>219907</v>
      </c>
    </row>
    <row r="137" spans="1:5" x14ac:dyDescent="0.3">
      <c r="A137">
        <v>7</v>
      </c>
      <c r="B137">
        <v>5</v>
      </c>
      <c r="C137">
        <v>20</v>
      </c>
      <c r="D137">
        <v>0.182202</v>
      </c>
      <c r="E137">
        <v>195199</v>
      </c>
    </row>
    <row r="138" spans="1:5" x14ac:dyDescent="0.3">
      <c r="A138">
        <v>7</v>
      </c>
      <c r="B138" t="s">
        <v>0</v>
      </c>
      <c r="C138">
        <v>10</v>
      </c>
      <c r="D138">
        <v>81.913416999999995</v>
      </c>
      <c r="E138">
        <v>141899</v>
      </c>
    </row>
    <row r="139" spans="1:5" x14ac:dyDescent="0.3">
      <c r="A139">
        <v>7</v>
      </c>
      <c r="B139" t="s">
        <v>0</v>
      </c>
      <c r="C139">
        <v>100</v>
      </c>
      <c r="D139">
        <v>848.62694999999997</v>
      </c>
      <c r="E139">
        <v>151615</v>
      </c>
    </row>
    <row r="140" spans="1:5" x14ac:dyDescent="0.3">
      <c r="A140">
        <v>7</v>
      </c>
      <c r="B140" t="s">
        <v>0</v>
      </c>
      <c r="C140">
        <v>20</v>
      </c>
      <c r="D140">
        <v>164.53456600000001</v>
      </c>
      <c r="E140">
        <v>250695</v>
      </c>
    </row>
    <row r="141" spans="1:5" x14ac:dyDescent="0.3">
      <c r="A141">
        <v>7</v>
      </c>
      <c r="B141">
        <v>3</v>
      </c>
      <c r="C141">
        <v>10</v>
      </c>
      <c r="D141">
        <v>0.222551</v>
      </c>
      <c r="E141">
        <v>254167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4" workbookViewId="0">
      <selection activeCell="N29" sqref="N29"/>
    </sheetView>
  </sheetViews>
  <sheetFormatPr defaultRowHeight="16.5" x14ac:dyDescent="0.3"/>
  <cols>
    <col min="3" max="3" width="9.125" bestFit="1" customWidth="1"/>
    <col min="4" max="6" width="9.875" bestFit="1" customWidth="1"/>
  </cols>
  <sheetData>
    <row r="1" spans="1:20" x14ac:dyDescent="0.3">
      <c r="A1" s="4"/>
      <c r="B1" s="4"/>
      <c r="C1" s="4" t="s">
        <v>20</v>
      </c>
      <c r="D1" s="4"/>
      <c r="E1" s="4"/>
      <c r="F1" s="4"/>
      <c r="H1" t="s">
        <v>21</v>
      </c>
      <c r="J1" s="4" t="s">
        <v>20</v>
      </c>
      <c r="K1" s="4"/>
      <c r="L1" s="4"/>
      <c r="M1" s="4"/>
      <c r="Q1" t="s">
        <v>22</v>
      </c>
    </row>
    <row r="2" spans="1:20" x14ac:dyDescent="0.3">
      <c r="A2" s="4"/>
      <c r="B2" s="4"/>
      <c r="C2" s="2">
        <v>10</v>
      </c>
      <c r="D2" s="2">
        <v>20</v>
      </c>
      <c r="E2" s="2">
        <v>50</v>
      </c>
      <c r="F2" s="2">
        <v>100</v>
      </c>
      <c r="J2" s="2">
        <v>10</v>
      </c>
      <c r="K2" s="2">
        <v>20</v>
      </c>
      <c r="L2" s="2">
        <v>50</v>
      </c>
      <c r="M2" s="2">
        <v>100</v>
      </c>
      <c r="Q2" s="2">
        <v>10</v>
      </c>
      <c r="R2" s="2">
        <v>20</v>
      </c>
      <c r="S2" s="2">
        <v>50</v>
      </c>
      <c r="T2" s="2">
        <v>100</v>
      </c>
    </row>
    <row r="3" spans="1:20" x14ac:dyDescent="0.3">
      <c r="A3" s="4" t="s">
        <v>7</v>
      </c>
      <c r="B3" s="1">
        <v>1.5</v>
      </c>
      <c r="C3" s="5">
        <v>1.7316999999999999E-2</v>
      </c>
      <c r="D3" s="5">
        <v>3.8464999999999999E-2</v>
      </c>
      <c r="E3" s="5">
        <v>9.9386000000000002E-2</v>
      </c>
      <c r="F3" s="5">
        <v>0.223438</v>
      </c>
      <c r="H3" s="4" t="s">
        <v>7</v>
      </c>
      <c r="I3" s="1">
        <v>1.5</v>
      </c>
      <c r="J3" s="6">
        <v>288.82</v>
      </c>
      <c r="K3" s="6">
        <v>268.39</v>
      </c>
      <c r="L3" s="6">
        <v>260.92</v>
      </c>
      <c r="M3" s="6">
        <v>233.18</v>
      </c>
      <c r="O3" s="4" t="s">
        <v>7</v>
      </c>
      <c r="P3" s="1">
        <v>1.5</v>
      </c>
      <c r="Q3" s="5" t="str">
        <f>"x "&amp;J3</f>
        <v>x 288.82</v>
      </c>
      <c r="R3" s="5" t="str">
        <f t="shared" ref="R3:R6" si="0">"x "&amp;K3</f>
        <v>x 268.39</v>
      </c>
      <c r="S3" s="5" t="str">
        <f t="shared" ref="S3:S6" si="1">"x "&amp;L3</f>
        <v>x 260.92</v>
      </c>
      <c r="T3" s="5" t="str">
        <f t="shared" ref="T3:T6" si="2">"x "&amp;M3</f>
        <v>x 233.18</v>
      </c>
    </row>
    <row r="4" spans="1:20" x14ac:dyDescent="0.3">
      <c r="A4" s="4"/>
      <c r="B4" s="1">
        <v>3</v>
      </c>
      <c r="C4" s="5">
        <v>1.8849999999999999E-2</v>
      </c>
      <c r="D4" s="5">
        <v>4.0025999999999999E-2</v>
      </c>
      <c r="E4" s="5">
        <v>0.12173299999999999</v>
      </c>
      <c r="F4" s="5">
        <v>0.34628199999999998</v>
      </c>
      <c r="H4" s="4"/>
      <c r="I4" s="1">
        <v>3</v>
      </c>
      <c r="J4" s="6">
        <v>265.33</v>
      </c>
      <c r="K4" s="6">
        <v>257.92</v>
      </c>
      <c r="L4" s="6">
        <v>213.02</v>
      </c>
      <c r="M4" s="6">
        <v>150.46</v>
      </c>
      <c r="O4" s="4"/>
      <c r="P4" s="1">
        <v>3</v>
      </c>
      <c r="Q4" s="5" t="str">
        <f t="shared" ref="Q4:Q6" si="3">"x "&amp;J4</f>
        <v>x 265.33</v>
      </c>
      <c r="R4" s="5" t="str">
        <f t="shared" si="0"/>
        <v>x 257.92</v>
      </c>
      <c r="S4" s="5" t="str">
        <f t="shared" si="1"/>
        <v>x 213.02</v>
      </c>
      <c r="T4" s="5" t="str">
        <f t="shared" si="2"/>
        <v>x 150.46</v>
      </c>
    </row>
    <row r="5" spans="1:20" x14ac:dyDescent="0.3">
      <c r="A5" s="4"/>
      <c r="B5" s="1">
        <v>5</v>
      </c>
      <c r="C5" s="5">
        <v>2.0161999999999999E-2</v>
      </c>
      <c r="D5" s="5">
        <v>4.5636999999999997E-2</v>
      </c>
      <c r="E5" s="5">
        <v>0.15587500000000001</v>
      </c>
      <c r="F5" s="5">
        <v>0.52505400000000002</v>
      </c>
      <c r="H5" s="4"/>
      <c r="I5" s="1">
        <v>5</v>
      </c>
      <c r="J5" s="6">
        <v>248.06</v>
      </c>
      <c r="K5" s="6">
        <v>226.21</v>
      </c>
      <c r="L5" s="6">
        <v>166.36</v>
      </c>
      <c r="M5" s="6">
        <v>99.23</v>
      </c>
      <c r="O5" s="4"/>
      <c r="P5" s="1">
        <v>5</v>
      </c>
      <c r="Q5" s="5" t="str">
        <f t="shared" si="3"/>
        <v>x 248.06</v>
      </c>
      <c r="R5" s="5" t="str">
        <f t="shared" si="0"/>
        <v>x 226.21</v>
      </c>
      <c r="S5" s="5" t="str">
        <f t="shared" si="1"/>
        <v>x 166.36</v>
      </c>
      <c r="T5" s="5" t="str">
        <f t="shared" si="2"/>
        <v>x 99.23</v>
      </c>
    </row>
    <row r="6" spans="1:20" x14ac:dyDescent="0.3">
      <c r="A6" s="4"/>
      <c r="B6" s="1">
        <v>10</v>
      </c>
      <c r="C6" s="5">
        <v>2.2950000000000002E-2</v>
      </c>
      <c r="D6" s="5">
        <v>6.4855999999999997E-2</v>
      </c>
      <c r="E6" s="5">
        <v>0.25812400000000002</v>
      </c>
      <c r="F6" s="5">
        <v>0.95321699999999998</v>
      </c>
      <c r="H6" s="4"/>
      <c r="I6" s="1">
        <v>10</v>
      </c>
      <c r="J6" s="6">
        <v>217.93</v>
      </c>
      <c r="K6" s="6">
        <v>159.18</v>
      </c>
      <c r="L6" s="6">
        <v>100.46</v>
      </c>
      <c r="M6" s="6">
        <v>54.66</v>
      </c>
      <c r="O6" s="4"/>
      <c r="P6" s="1">
        <v>10</v>
      </c>
      <c r="Q6" s="5" t="str">
        <f t="shared" si="3"/>
        <v>x 217.93</v>
      </c>
      <c r="R6" s="5" t="str">
        <f t="shared" si="0"/>
        <v>x 159.18</v>
      </c>
      <c r="S6" s="5" t="str">
        <f t="shared" si="1"/>
        <v>x 100.46</v>
      </c>
      <c r="T6" s="5" t="str">
        <f t="shared" si="2"/>
        <v>x 54.66</v>
      </c>
    </row>
    <row r="7" spans="1:20" x14ac:dyDescent="0.3">
      <c r="A7" s="4"/>
      <c r="B7" s="1" t="s">
        <v>0</v>
      </c>
      <c r="C7" s="5">
        <v>5.0014519999999996</v>
      </c>
      <c r="D7" s="5">
        <v>10.323503000000001</v>
      </c>
      <c r="E7" s="5">
        <v>25.931415999999999</v>
      </c>
      <c r="F7" s="5">
        <v>52.102026000000002</v>
      </c>
      <c r="H7" s="4"/>
      <c r="I7" s="1" t="s">
        <v>0</v>
      </c>
      <c r="J7" s="6" t="s">
        <v>23</v>
      </c>
      <c r="K7" s="6">
        <v>10.32</v>
      </c>
      <c r="L7" s="6">
        <v>25.93</v>
      </c>
      <c r="M7" s="6">
        <v>52.1</v>
      </c>
      <c r="O7" s="4"/>
      <c r="P7" s="1" t="s">
        <v>0</v>
      </c>
      <c r="Q7" s="5" t="str">
        <f>J7&amp;" ( x1)"</f>
        <v>5.00 ( x1)</v>
      </c>
      <c r="R7" s="5" t="str">
        <f t="shared" ref="R7:T7" si="4">K7&amp;" ( x1)"</f>
        <v>10.32 ( x1)</v>
      </c>
      <c r="S7" s="5" t="str">
        <f t="shared" si="4"/>
        <v>25.93 ( x1)</v>
      </c>
      <c r="T7" s="5" t="str">
        <f t="shared" si="4"/>
        <v>52.1 ( x1)</v>
      </c>
    </row>
    <row r="8" spans="1:20" x14ac:dyDescent="0.3">
      <c r="A8" s="4" t="s">
        <v>9</v>
      </c>
      <c r="B8" s="1">
        <v>1.5</v>
      </c>
      <c r="C8" s="5">
        <v>1.6704E-2</v>
      </c>
      <c r="D8" s="5">
        <v>3.3184999999999999E-2</v>
      </c>
      <c r="E8" s="5">
        <v>0.103473</v>
      </c>
      <c r="F8" s="5">
        <v>0.22431400000000001</v>
      </c>
      <c r="H8" s="4" t="s">
        <v>9</v>
      </c>
      <c r="I8" s="1">
        <v>1.5</v>
      </c>
      <c r="J8" s="6">
        <v>464.9</v>
      </c>
      <c r="K8" s="6">
        <v>487.22</v>
      </c>
      <c r="L8" s="6">
        <v>397.99</v>
      </c>
      <c r="M8" s="6">
        <v>367.02</v>
      </c>
      <c r="O8" s="4" t="s">
        <v>9</v>
      </c>
      <c r="P8" s="1">
        <v>1.5</v>
      </c>
      <c r="Q8" s="5" t="str">
        <f t="shared" ref="Q8:T11" si="5">"x "&amp;J8</f>
        <v>x 464.9</v>
      </c>
      <c r="R8" s="5" t="str">
        <f t="shared" ref="R8:T11" si="6">"x "&amp;K8</f>
        <v>x 487.22</v>
      </c>
      <c r="S8" s="5" t="str">
        <f t="shared" ref="S8:T11" si="7">"x "&amp;L8</f>
        <v>x 397.99</v>
      </c>
      <c r="T8" s="5" t="str">
        <f t="shared" ref="T8:T11" si="8">"x "&amp;M8</f>
        <v>x 367.02</v>
      </c>
    </row>
    <row r="9" spans="1:20" x14ac:dyDescent="0.3">
      <c r="A9" s="4"/>
      <c r="B9" s="1">
        <v>3</v>
      </c>
      <c r="C9" s="5">
        <v>1.9984999999999999E-2</v>
      </c>
      <c r="D9" s="5">
        <v>3.6741999999999997E-2</v>
      </c>
      <c r="E9" s="5">
        <v>0.13441800000000001</v>
      </c>
      <c r="F9" s="5">
        <v>0.33694800000000003</v>
      </c>
      <c r="H9" s="4"/>
      <c r="I9" s="1">
        <v>3</v>
      </c>
      <c r="J9" s="6">
        <v>388.57</v>
      </c>
      <c r="K9" s="6">
        <v>440.05</v>
      </c>
      <c r="L9" s="6">
        <v>306.37</v>
      </c>
      <c r="M9" s="6">
        <v>244.33</v>
      </c>
      <c r="O9" s="4"/>
      <c r="P9" s="1">
        <v>3</v>
      </c>
      <c r="Q9" s="5" t="str">
        <f t="shared" si="5"/>
        <v>x 388.57</v>
      </c>
      <c r="R9" s="5" t="str">
        <f t="shared" si="6"/>
        <v>x 440.05</v>
      </c>
      <c r="S9" s="5" t="str">
        <f t="shared" si="7"/>
        <v>x 306.37</v>
      </c>
      <c r="T9" s="5" t="str">
        <f t="shared" si="8"/>
        <v>x 244.33</v>
      </c>
    </row>
    <row r="10" spans="1:20" x14ac:dyDescent="0.3">
      <c r="A10" s="4"/>
      <c r="B10" s="1">
        <v>5</v>
      </c>
      <c r="C10" s="5">
        <v>2.1683999999999998E-2</v>
      </c>
      <c r="D10" s="5">
        <v>4.2896999999999998E-2</v>
      </c>
      <c r="E10" s="5">
        <v>0.15774299999999999</v>
      </c>
      <c r="F10" s="5">
        <v>0.47671799999999998</v>
      </c>
      <c r="H10" s="4"/>
      <c r="I10" s="1">
        <v>5</v>
      </c>
      <c r="J10" s="6">
        <v>358.13</v>
      </c>
      <c r="K10" s="6">
        <v>376.91</v>
      </c>
      <c r="L10" s="6">
        <v>261.07</v>
      </c>
      <c r="M10" s="6">
        <v>172.69</v>
      </c>
      <c r="O10" s="4"/>
      <c r="P10" s="1">
        <v>5</v>
      </c>
      <c r="Q10" s="5" t="str">
        <f t="shared" si="5"/>
        <v>x 358.13</v>
      </c>
      <c r="R10" s="5" t="str">
        <f t="shared" si="6"/>
        <v>x 376.91</v>
      </c>
      <c r="S10" s="5" t="str">
        <f t="shared" si="7"/>
        <v>x 261.07</v>
      </c>
      <c r="T10" s="5" t="str">
        <f t="shared" si="8"/>
        <v>x 172.69</v>
      </c>
    </row>
    <row r="11" spans="1:20" x14ac:dyDescent="0.3">
      <c r="A11" s="4"/>
      <c r="B11" s="1">
        <v>10</v>
      </c>
      <c r="C11" s="5">
        <v>2.4811E-2</v>
      </c>
      <c r="D11" s="5">
        <v>5.7910000000000003E-2</v>
      </c>
      <c r="E11" s="5">
        <v>0.25738</v>
      </c>
      <c r="F11" s="5">
        <v>0.80195899999999998</v>
      </c>
      <c r="H11" s="4"/>
      <c r="I11" s="1">
        <v>10</v>
      </c>
      <c r="J11" s="6">
        <v>312.99</v>
      </c>
      <c r="K11" s="6">
        <v>279.2</v>
      </c>
      <c r="L11" s="6">
        <v>160</v>
      </c>
      <c r="M11" s="6">
        <v>102.66</v>
      </c>
      <c r="O11" s="4"/>
      <c r="P11" s="1">
        <v>10</v>
      </c>
      <c r="Q11" s="5" t="str">
        <f t="shared" si="5"/>
        <v>x 312.99</v>
      </c>
      <c r="R11" s="5" t="str">
        <f t="shared" si="6"/>
        <v>x 279.2</v>
      </c>
      <c r="S11" s="5" t="str">
        <f t="shared" si="7"/>
        <v>x 160</v>
      </c>
      <c r="T11" s="5" t="str">
        <f t="shared" si="8"/>
        <v>x 102.66</v>
      </c>
    </row>
    <row r="12" spans="1:20" x14ac:dyDescent="0.3">
      <c r="A12" s="4"/>
      <c r="B12" s="1" t="s">
        <v>0</v>
      </c>
      <c r="C12" s="5">
        <v>7.7656340000000004</v>
      </c>
      <c r="D12" s="5">
        <v>16.168319</v>
      </c>
      <c r="E12" s="5">
        <v>41.181700999999997</v>
      </c>
      <c r="F12" s="5">
        <v>82.326666000000003</v>
      </c>
      <c r="H12" s="4"/>
      <c r="I12" s="1" t="s">
        <v>0</v>
      </c>
      <c r="J12" s="6">
        <v>7.77</v>
      </c>
      <c r="K12" s="6">
        <v>16.170000000000002</v>
      </c>
      <c r="L12" s="6">
        <v>41.18</v>
      </c>
      <c r="M12" s="6">
        <v>82.33</v>
      </c>
      <c r="O12" s="4"/>
      <c r="P12" s="1" t="s">
        <v>0</v>
      </c>
      <c r="Q12" s="5" t="str">
        <f>J12&amp;" ( x1)"</f>
        <v>7.77 ( x1)</v>
      </c>
      <c r="R12" s="5" t="str">
        <f t="shared" ref="R12" si="9">K12&amp;" ( x1)"</f>
        <v>16.17 ( x1)</v>
      </c>
      <c r="S12" s="5" t="str">
        <f t="shared" ref="S12" si="10">L12&amp;" ( x1)"</f>
        <v>41.18 ( x1)</v>
      </c>
      <c r="T12" s="5" t="str">
        <f t="shared" ref="T12" si="11">M12&amp;" ( x1)"</f>
        <v>82.33 ( x1)</v>
      </c>
    </row>
    <row r="13" spans="1:20" x14ac:dyDescent="0.3">
      <c r="A13" s="4" t="s">
        <v>11</v>
      </c>
      <c r="B13" s="1">
        <v>1.5</v>
      </c>
      <c r="C13" s="5">
        <v>2.0974E-2</v>
      </c>
      <c r="D13" s="5">
        <v>3.5839999999999997E-2</v>
      </c>
      <c r="E13" s="5">
        <v>0.10080699999999999</v>
      </c>
      <c r="F13" s="5">
        <v>0.22556399999999999</v>
      </c>
      <c r="H13" s="4" t="s">
        <v>11</v>
      </c>
      <c r="I13" s="1">
        <v>1.5</v>
      </c>
      <c r="J13" s="6">
        <v>777.53</v>
      </c>
      <c r="K13" s="6">
        <v>941.57</v>
      </c>
      <c r="L13" s="6">
        <v>860.13</v>
      </c>
      <c r="M13" s="6">
        <v>777</v>
      </c>
      <c r="O13" s="4" t="s">
        <v>11</v>
      </c>
      <c r="P13" s="1">
        <v>1.5</v>
      </c>
      <c r="Q13" s="5" t="str">
        <f t="shared" ref="Q13:T16" si="12">"x "&amp;J13</f>
        <v>x 777.53</v>
      </c>
      <c r="R13" s="5" t="str">
        <f t="shared" ref="R13:T16" si="13">"x "&amp;K13</f>
        <v>x 941.57</v>
      </c>
      <c r="S13" s="5" t="str">
        <f t="shared" ref="S13:T16" si="14">"x "&amp;L13</f>
        <v>x 860.13</v>
      </c>
      <c r="T13" s="5" t="str">
        <f t="shared" ref="T13:T16" si="15">"x "&amp;M13</f>
        <v>x 777</v>
      </c>
    </row>
    <row r="14" spans="1:20" x14ac:dyDescent="0.3">
      <c r="A14" s="4"/>
      <c r="B14" s="1">
        <v>3</v>
      </c>
      <c r="C14" s="5">
        <v>2.0757000000000001E-2</v>
      </c>
      <c r="D14" s="5">
        <v>4.0120000000000003E-2</v>
      </c>
      <c r="E14" s="5">
        <v>0.14110200000000001</v>
      </c>
      <c r="F14" s="5">
        <v>0.35375000000000001</v>
      </c>
      <c r="H14" s="4"/>
      <c r="I14" s="1">
        <v>3</v>
      </c>
      <c r="J14" s="6">
        <v>785.66</v>
      </c>
      <c r="K14" s="6">
        <v>841.12</v>
      </c>
      <c r="L14" s="6">
        <v>614.5</v>
      </c>
      <c r="M14" s="6">
        <v>495.44</v>
      </c>
      <c r="O14" s="4"/>
      <c r="P14" s="1">
        <v>3</v>
      </c>
      <c r="Q14" s="5" t="str">
        <f t="shared" si="12"/>
        <v>x 785.66</v>
      </c>
      <c r="R14" s="5" t="str">
        <f t="shared" si="13"/>
        <v>x 841.12</v>
      </c>
      <c r="S14" s="5" t="str">
        <f t="shared" si="14"/>
        <v>x 614.5</v>
      </c>
      <c r="T14" s="5" t="str">
        <f t="shared" si="15"/>
        <v>x 495.44</v>
      </c>
    </row>
    <row r="15" spans="1:20" x14ac:dyDescent="0.3">
      <c r="A15" s="4"/>
      <c r="B15" s="1">
        <v>5</v>
      </c>
      <c r="C15" s="5">
        <v>2.3035E-2</v>
      </c>
      <c r="D15" s="5">
        <v>4.3779999999999999E-2</v>
      </c>
      <c r="E15" s="5">
        <v>0.16226099999999999</v>
      </c>
      <c r="F15" s="5">
        <v>0.465839</v>
      </c>
      <c r="H15" s="4"/>
      <c r="I15" s="1">
        <v>5</v>
      </c>
      <c r="J15" s="6">
        <v>707.96</v>
      </c>
      <c r="K15" s="6">
        <v>770.8</v>
      </c>
      <c r="L15" s="6">
        <v>534.37</v>
      </c>
      <c r="M15" s="6">
        <v>376.23</v>
      </c>
      <c r="O15" s="4"/>
      <c r="P15" s="1">
        <v>5</v>
      </c>
      <c r="Q15" s="5" t="str">
        <f t="shared" si="12"/>
        <v>x 707.96</v>
      </c>
      <c r="R15" s="5" t="str">
        <f t="shared" si="13"/>
        <v>x 770.8</v>
      </c>
      <c r="S15" s="5" t="str">
        <f t="shared" si="14"/>
        <v>x 534.37</v>
      </c>
      <c r="T15" s="5" t="str">
        <f t="shared" si="15"/>
        <v>x 376.23</v>
      </c>
    </row>
    <row r="16" spans="1:20" x14ac:dyDescent="0.3">
      <c r="A16" s="4"/>
      <c r="B16" s="1">
        <v>10</v>
      </c>
      <c r="C16" s="5">
        <v>2.7178000000000001E-2</v>
      </c>
      <c r="D16" s="5">
        <v>5.4857000000000003E-2</v>
      </c>
      <c r="E16" s="5">
        <v>0.26244600000000001</v>
      </c>
      <c r="F16" s="5">
        <v>0.84136900000000003</v>
      </c>
      <c r="H16" s="4"/>
      <c r="I16" s="1">
        <v>10</v>
      </c>
      <c r="J16" s="6">
        <v>600.04</v>
      </c>
      <c r="K16" s="6">
        <v>615.16</v>
      </c>
      <c r="L16" s="6">
        <v>330.38</v>
      </c>
      <c r="M16" s="6">
        <v>208.31</v>
      </c>
      <c r="O16" s="4"/>
      <c r="P16" s="1">
        <v>10</v>
      </c>
      <c r="Q16" s="5" t="str">
        <f t="shared" si="12"/>
        <v>x 600.04</v>
      </c>
      <c r="R16" s="5" t="str">
        <f t="shared" si="13"/>
        <v>x 615.16</v>
      </c>
      <c r="S16" s="5" t="str">
        <f t="shared" si="14"/>
        <v>x 330.38</v>
      </c>
      <c r="T16" s="5" t="str">
        <f t="shared" si="15"/>
        <v>x 208.31</v>
      </c>
    </row>
    <row r="17" spans="1:20" x14ac:dyDescent="0.3">
      <c r="A17" s="4"/>
      <c r="B17" s="1" t="s">
        <v>0</v>
      </c>
      <c r="C17" s="5">
        <v>16.307860000000002</v>
      </c>
      <c r="D17" s="5">
        <v>33.745772000000002</v>
      </c>
      <c r="E17" s="5">
        <v>86.706704000000002</v>
      </c>
      <c r="F17" s="5">
        <v>175.26332500000001</v>
      </c>
      <c r="H17" s="4"/>
      <c r="I17" s="1" t="s">
        <v>0</v>
      </c>
      <c r="J17" s="6">
        <v>16.309999999999999</v>
      </c>
      <c r="K17" s="6">
        <v>33.75</v>
      </c>
      <c r="L17" s="6">
        <v>86.71</v>
      </c>
      <c r="M17" s="6">
        <v>175.26</v>
      </c>
      <c r="O17" s="4"/>
      <c r="P17" s="1" t="s">
        <v>0</v>
      </c>
      <c r="Q17" s="5" t="str">
        <f>J17&amp;" ( x1)"</f>
        <v>16.31 ( x1)</v>
      </c>
      <c r="R17" s="5" t="str">
        <f t="shared" ref="R17" si="16">K17&amp;" ( x1)"</f>
        <v>33.75 ( x1)</v>
      </c>
      <c r="S17" s="5" t="str">
        <f t="shared" ref="S17" si="17">L17&amp;" ( x1)"</f>
        <v>86.71 ( x1)</v>
      </c>
      <c r="T17" s="5" t="str">
        <f t="shared" ref="T17" si="18">M17&amp;" ( x1)"</f>
        <v>175.26 ( x1)</v>
      </c>
    </row>
    <row r="18" spans="1:20" x14ac:dyDescent="0.3">
      <c r="A18" s="4" t="s">
        <v>13</v>
      </c>
      <c r="B18" s="1">
        <v>1.5</v>
      </c>
      <c r="C18" s="5">
        <v>3.5233E-2</v>
      </c>
      <c r="D18" s="5">
        <v>6.6891000000000006E-2</v>
      </c>
      <c r="E18" s="5">
        <v>0.10055500000000001</v>
      </c>
      <c r="F18" s="5">
        <v>0.19150800000000001</v>
      </c>
      <c r="H18" s="4" t="s">
        <v>13</v>
      </c>
      <c r="I18" s="1">
        <v>1.5</v>
      </c>
      <c r="J18" s="6">
        <v>1165.3900000000001</v>
      </c>
      <c r="K18" s="6">
        <v>1257.43</v>
      </c>
      <c r="L18" s="6">
        <v>2137.0700000000002</v>
      </c>
      <c r="M18" s="6">
        <v>2253.36</v>
      </c>
      <c r="O18" s="4" t="s">
        <v>13</v>
      </c>
      <c r="P18" s="1">
        <v>1.5</v>
      </c>
      <c r="Q18" s="5" t="str">
        <f t="shared" ref="Q18:T21" si="19">"x "&amp;J18</f>
        <v>x 1165.39</v>
      </c>
      <c r="R18" s="5" t="str">
        <f t="shared" ref="R18:T21" si="20">"x "&amp;K18</f>
        <v>x 1257.43</v>
      </c>
      <c r="S18" s="5" t="str">
        <f t="shared" ref="S18:T21" si="21">"x "&amp;L18</f>
        <v>x 2137.07</v>
      </c>
      <c r="T18" s="5" t="str">
        <f t="shared" ref="T18:T21" si="22">"x "&amp;M18</f>
        <v>x 2253.36</v>
      </c>
    </row>
    <row r="19" spans="1:20" x14ac:dyDescent="0.3">
      <c r="A19" s="4"/>
      <c r="B19" s="1">
        <v>3</v>
      </c>
      <c r="C19" s="5">
        <v>5.11E-2</v>
      </c>
      <c r="D19" s="5">
        <v>0.117719</v>
      </c>
      <c r="E19" s="5">
        <v>0.10806300000000001</v>
      </c>
      <c r="F19" s="5">
        <v>0.24143600000000001</v>
      </c>
      <c r="H19" s="4"/>
      <c r="I19" s="1">
        <v>3</v>
      </c>
      <c r="J19" s="6">
        <v>803.53</v>
      </c>
      <c r="K19" s="6">
        <v>714.5</v>
      </c>
      <c r="L19" s="6">
        <v>1988.59</v>
      </c>
      <c r="M19" s="6">
        <v>1787.37</v>
      </c>
      <c r="O19" s="4"/>
      <c r="P19" s="1">
        <v>3</v>
      </c>
      <c r="Q19" s="5" t="str">
        <f t="shared" si="19"/>
        <v>x 803.53</v>
      </c>
      <c r="R19" s="5" t="str">
        <f t="shared" si="20"/>
        <v>x 714.5</v>
      </c>
      <c r="S19" s="5" t="str">
        <f t="shared" si="21"/>
        <v>x 1988.59</v>
      </c>
      <c r="T19" s="5" t="str">
        <f t="shared" si="22"/>
        <v>x 1787.37</v>
      </c>
    </row>
    <row r="20" spans="1:20" x14ac:dyDescent="0.3">
      <c r="A20" s="4"/>
      <c r="B20" s="1">
        <v>5</v>
      </c>
      <c r="C20" s="5">
        <v>3.4782E-2</v>
      </c>
      <c r="D20" s="5">
        <v>7.1724999999999997E-2</v>
      </c>
      <c r="E20" s="5">
        <v>0.12527099999999999</v>
      </c>
      <c r="F20" s="5">
        <v>0.31237500000000001</v>
      </c>
      <c r="H20" s="4"/>
      <c r="I20" s="1">
        <v>5</v>
      </c>
      <c r="J20" s="6">
        <v>1180.5</v>
      </c>
      <c r="K20" s="6">
        <v>1172.68</v>
      </c>
      <c r="L20" s="6">
        <v>1715.43</v>
      </c>
      <c r="M20" s="6">
        <v>1381.47</v>
      </c>
      <c r="O20" s="4"/>
      <c r="P20" s="1">
        <v>5</v>
      </c>
      <c r="Q20" s="5" t="str">
        <f t="shared" si="19"/>
        <v>x 1180.5</v>
      </c>
      <c r="R20" s="5" t="str">
        <f t="shared" si="20"/>
        <v>x 1172.68</v>
      </c>
      <c r="S20" s="5" t="str">
        <f t="shared" si="21"/>
        <v>x 1715.43</v>
      </c>
      <c r="T20" s="5" t="str">
        <f t="shared" si="22"/>
        <v>x 1381.47</v>
      </c>
    </row>
    <row r="21" spans="1:20" x14ac:dyDescent="0.3">
      <c r="A21" s="4"/>
      <c r="B21" s="1">
        <v>10</v>
      </c>
      <c r="C21" s="5">
        <v>5.0373000000000001E-2</v>
      </c>
      <c r="D21" s="5">
        <v>7.9157000000000005E-2</v>
      </c>
      <c r="E21" s="5">
        <v>0.16517599999999999</v>
      </c>
      <c r="F21" s="5">
        <v>0.49784499999999998</v>
      </c>
      <c r="H21" s="4"/>
      <c r="I21" s="1">
        <v>10</v>
      </c>
      <c r="J21" s="6">
        <v>815.12</v>
      </c>
      <c r="K21" s="6">
        <v>1062.58</v>
      </c>
      <c r="L21" s="6">
        <v>1301</v>
      </c>
      <c r="M21" s="6">
        <v>866.81</v>
      </c>
      <c r="O21" s="4"/>
      <c r="P21" s="1">
        <v>10</v>
      </c>
      <c r="Q21" s="5" t="str">
        <f t="shared" si="19"/>
        <v>x 815.12</v>
      </c>
      <c r="R21" s="5" t="str">
        <f t="shared" si="20"/>
        <v>x 1062.58</v>
      </c>
      <c r="S21" s="5" t="str">
        <f t="shared" si="21"/>
        <v>x 1301</v>
      </c>
      <c r="T21" s="5" t="str">
        <f t="shared" si="22"/>
        <v>x 866.81</v>
      </c>
    </row>
    <row r="22" spans="1:20" x14ac:dyDescent="0.3">
      <c r="A22" s="4"/>
      <c r="B22" s="1" t="s">
        <v>0</v>
      </c>
      <c r="C22" s="5">
        <v>41.060220000000001</v>
      </c>
      <c r="D22" s="5">
        <v>84.110519999999994</v>
      </c>
      <c r="E22" s="5">
        <v>214.893497</v>
      </c>
      <c r="F22" s="5">
        <v>431.53579999999999</v>
      </c>
      <c r="H22" s="4"/>
      <c r="I22" s="1" t="s">
        <v>0</v>
      </c>
      <c r="J22" s="6">
        <v>41.06</v>
      </c>
      <c r="K22" s="6">
        <v>84.11</v>
      </c>
      <c r="L22" s="6">
        <v>214.89</v>
      </c>
      <c r="M22" s="6">
        <v>431.54</v>
      </c>
      <c r="O22" s="4"/>
      <c r="P22" s="1" t="s">
        <v>0</v>
      </c>
      <c r="Q22" s="5" t="str">
        <f>J22&amp;" ( x1)"</f>
        <v>41.06 ( x1)</v>
      </c>
      <c r="R22" s="5" t="str">
        <f t="shared" ref="R22" si="23">K22&amp;" ( x1)"</f>
        <v>84.11 ( x1)</v>
      </c>
      <c r="S22" s="5" t="str">
        <f t="shared" ref="S22" si="24">L22&amp;" ( x1)"</f>
        <v>214.89 ( x1)</v>
      </c>
      <c r="T22" s="5" t="str">
        <f t="shared" ref="T22" si="25">M22&amp;" ( x1)"</f>
        <v>431.54 ( x1)</v>
      </c>
    </row>
    <row r="23" spans="1:20" x14ac:dyDescent="0.3">
      <c r="A23" s="4" t="s">
        <v>15</v>
      </c>
      <c r="B23" s="1">
        <v>1.5</v>
      </c>
      <c r="C23" s="5">
        <v>2.6759000000000002E-2</v>
      </c>
      <c r="D23" s="5">
        <v>4.129E-2</v>
      </c>
      <c r="E23" s="5">
        <v>8.7620000000000003E-2</v>
      </c>
      <c r="F23" s="5">
        <v>0.164188</v>
      </c>
      <c r="H23" s="4" t="s">
        <v>15</v>
      </c>
      <c r="I23" s="1">
        <v>1.5</v>
      </c>
      <c r="J23" s="6">
        <v>511.62</v>
      </c>
      <c r="K23" s="6">
        <v>686.96</v>
      </c>
      <c r="L23" s="6">
        <v>819.42</v>
      </c>
      <c r="M23" s="6">
        <v>892.76</v>
      </c>
      <c r="O23" s="4" t="s">
        <v>15</v>
      </c>
      <c r="P23" s="1">
        <v>1.5</v>
      </c>
      <c r="Q23" s="5" t="str">
        <f t="shared" ref="Q23:T26" si="26">"x "&amp;J23</f>
        <v>x 511.62</v>
      </c>
      <c r="R23" s="5" t="str">
        <f t="shared" ref="R23:T26" si="27">"x "&amp;K23</f>
        <v>x 686.96</v>
      </c>
      <c r="S23" s="5" t="str">
        <f t="shared" ref="S23:T26" si="28">"x "&amp;L23</f>
        <v>x 819.42</v>
      </c>
      <c r="T23" s="5" t="str">
        <f t="shared" ref="T23:T26" si="29">"x "&amp;M23</f>
        <v>x 892.76</v>
      </c>
    </row>
    <row r="24" spans="1:20" x14ac:dyDescent="0.3">
      <c r="A24" s="4"/>
      <c r="B24" s="1">
        <v>3</v>
      </c>
      <c r="C24" s="5">
        <v>3.1168000000000001E-2</v>
      </c>
      <c r="D24" s="5">
        <v>3.9777E-2</v>
      </c>
      <c r="E24" s="5">
        <v>8.4449999999999997E-2</v>
      </c>
      <c r="F24" s="5">
        <v>0.18985099999999999</v>
      </c>
      <c r="H24" s="4"/>
      <c r="I24" s="1">
        <v>3</v>
      </c>
      <c r="J24" s="6">
        <v>439.25</v>
      </c>
      <c r="K24" s="6">
        <v>713.09</v>
      </c>
      <c r="L24" s="6">
        <v>850.18</v>
      </c>
      <c r="M24" s="6">
        <v>772.08</v>
      </c>
      <c r="O24" s="4"/>
      <c r="P24" s="1">
        <v>3</v>
      </c>
      <c r="Q24" s="5" t="str">
        <f t="shared" si="26"/>
        <v>x 439.25</v>
      </c>
      <c r="R24" s="5" t="str">
        <f t="shared" si="27"/>
        <v>x 713.09</v>
      </c>
      <c r="S24" s="5" t="str">
        <f t="shared" si="28"/>
        <v>x 850.18</v>
      </c>
      <c r="T24" s="5" t="str">
        <f t="shared" si="29"/>
        <v>x 772.08</v>
      </c>
    </row>
    <row r="25" spans="1:20" x14ac:dyDescent="0.3">
      <c r="A25" s="4"/>
      <c r="B25" s="1">
        <v>5</v>
      </c>
      <c r="C25" s="5">
        <v>2.6321000000000001E-2</v>
      </c>
      <c r="D25" s="5">
        <v>4.1401E-2</v>
      </c>
      <c r="E25" s="5">
        <v>0.10674400000000001</v>
      </c>
      <c r="F25" s="5">
        <v>0.21603900000000001</v>
      </c>
      <c r="H25" s="4"/>
      <c r="I25" s="1">
        <v>5</v>
      </c>
      <c r="J25" s="6">
        <v>520.14</v>
      </c>
      <c r="K25" s="6">
        <v>685.12</v>
      </c>
      <c r="L25" s="6">
        <v>672.61</v>
      </c>
      <c r="M25" s="6">
        <v>678.49</v>
      </c>
      <c r="O25" s="4"/>
      <c r="P25" s="1">
        <v>5</v>
      </c>
      <c r="Q25" s="5" t="str">
        <f t="shared" si="26"/>
        <v>x 520.14</v>
      </c>
      <c r="R25" s="5" t="str">
        <f t="shared" si="27"/>
        <v>x 685.12</v>
      </c>
      <c r="S25" s="5" t="str">
        <f t="shared" si="28"/>
        <v>x 672.61</v>
      </c>
      <c r="T25" s="5" t="str">
        <f t="shared" si="29"/>
        <v>x 678.49</v>
      </c>
    </row>
    <row r="26" spans="1:20" x14ac:dyDescent="0.3">
      <c r="A26" s="4"/>
      <c r="B26" s="1">
        <v>10</v>
      </c>
      <c r="C26" s="5">
        <v>2.6384999999999999E-2</v>
      </c>
      <c r="D26" s="5">
        <v>4.4353999999999998E-2</v>
      </c>
      <c r="E26" s="5">
        <v>0.115399</v>
      </c>
      <c r="F26" s="5">
        <v>0.34485500000000002</v>
      </c>
      <c r="H26" s="4"/>
      <c r="I26" s="1">
        <v>10</v>
      </c>
      <c r="J26" s="6">
        <v>518.87</v>
      </c>
      <c r="K26" s="6">
        <v>639.5</v>
      </c>
      <c r="L26" s="6">
        <v>622.16999999999996</v>
      </c>
      <c r="M26" s="6">
        <v>425.05</v>
      </c>
      <c r="O26" s="4"/>
      <c r="P26" s="1">
        <v>10</v>
      </c>
      <c r="Q26" s="5" t="str">
        <f t="shared" si="26"/>
        <v>x 518.87</v>
      </c>
      <c r="R26" s="5" t="str">
        <f t="shared" si="27"/>
        <v>x 639.5</v>
      </c>
      <c r="S26" s="5" t="str">
        <f t="shared" si="28"/>
        <v>x 622.17</v>
      </c>
      <c r="T26" s="5" t="str">
        <f t="shared" si="29"/>
        <v>x 425.05</v>
      </c>
    </row>
    <row r="27" spans="1:20" x14ac:dyDescent="0.3">
      <c r="A27" s="4"/>
      <c r="B27" s="1" t="s">
        <v>0</v>
      </c>
      <c r="C27" s="5">
        <v>13.690496</v>
      </c>
      <c r="D27" s="5">
        <v>28.364542</v>
      </c>
      <c r="E27" s="5">
        <v>71.797550999999999</v>
      </c>
      <c r="F27" s="5">
        <v>146.580713</v>
      </c>
      <c r="H27" s="4"/>
      <c r="I27" s="1" t="s">
        <v>0</v>
      </c>
      <c r="J27" s="6">
        <v>13.69</v>
      </c>
      <c r="K27" s="6">
        <v>28.36</v>
      </c>
      <c r="L27" s="6">
        <v>71.8</v>
      </c>
      <c r="M27" s="6">
        <v>146.58000000000001</v>
      </c>
      <c r="O27" s="4"/>
      <c r="P27" s="1" t="s">
        <v>0</v>
      </c>
      <c r="Q27" s="5" t="str">
        <f>J27&amp;" ( x1)"</f>
        <v>13.69 ( x1)</v>
      </c>
      <c r="R27" s="5" t="str">
        <f t="shared" ref="R27" si="30">K27&amp;" ( x1)"</f>
        <v>28.36 ( x1)</v>
      </c>
      <c r="S27" s="5" t="str">
        <f t="shared" ref="S27" si="31">L27&amp;" ( x1)"</f>
        <v>71.8 ( x1)</v>
      </c>
      <c r="T27" s="5" t="str">
        <f t="shared" ref="T27" si="32">M27&amp;" ( x1)"</f>
        <v>146.58 ( x1)</v>
      </c>
    </row>
    <row r="28" spans="1:20" x14ac:dyDescent="0.3">
      <c r="A28" s="4" t="s">
        <v>17</v>
      </c>
      <c r="B28" s="1">
        <v>1.5</v>
      </c>
      <c r="C28" s="5">
        <v>2.4063000000000001E-2</v>
      </c>
      <c r="D28" s="5">
        <v>4.4602000000000003E-2</v>
      </c>
      <c r="E28" s="5">
        <v>0.11428000000000001</v>
      </c>
      <c r="F28" s="5">
        <v>0.233464</v>
      </c>
      <c r="H28" s="4" t="s">
        <v>17</v>
      </c>
      <c r="I28" s="1">
        <v>1.5</v>
      </c>
      <c r="J28" s="6">
        <v>193.41</v>
      </c>
      <c r="K28" s="6">
        <v>215.77</v>
      </c>
      <c r="L28" s="6">
        <v>218.07</v>
      </c>
      <c r="M28" s="6">
        <v>210.85</v>
      </c>
      <c r="O28" s="4" t="s">
        <v>17</v>
      </c>
      <c r="P28" s="1">
        <v>1.5</v>
      </c>
      <c r="Q28" s="5" t="str">
        <f t="shared" ref="Q28:T31" si="33">"x "&amp;J28</f>
        <v>x 193.41</v>
      </c>
      <c r="R28" s="5" t="str">
        <f t="shared" ref="R28:T31" si="34">"x "&amp;K28</f>
        <v>x 215.77</v>
      </c>
      <c r="S28" s="5" t="str">
        <f t="shared" ref="S28:T31" si="35">"x "&amp;L28</f>
        <v>x 218.07</v>
      </c>
      <c r="T28" s="5" t="str">
        <f t="shared" ref="T28:T31" si="36">"x "&amp;M28</f>
        <v>x 210.85</v>
      </c>
    </row>
    <row r="29" spans="1:20" x14ac:dyDescent="0.3">
      <c r="A29" s="4"/>
      <c r="B29" s="1">
        <v>3</v>
      </c>
      <c r="C29" s="5">
        <v>2.3012000000000001E-2</v>
      </c>
      <c r="D29" s="5">
        <v>4.5179999999999998E-2</v>
      </c>
      <c r="E29" s="5">
        <v>0.116437</v>
      </c>
      <c r="F29" s="5">
        <v>0.26747799999999999</v>
      </c>
      <c r="H29" s="4"/>
      <c r="I29" s="1">
        <v>3</v>
      </c>
      <c r="J29" s="6">
        <v>202.24</v>
      </c>
      <c r="K29" s="6">
        <v>213.01</v>
      </c>
      <c r="L29" s="6">
        <v>214.03</v>
      </c>
      <c r="M29" s="6">
        <v>184.04</v>
      </c>
      <c r="O29" s="4"/>
      <c r="P29" s="1">
        <v>3</v>
      </c>
      <c r="Q29" s="5" t="str">
        <f t="shared" si="33"/>
        <v>x 202.24</v>
      </c>
      <c r="R29" s="5" t="str">
        <f t="shared" si="34"/>
        <v>x 213.01</v>
      </c>
      <c r="S29" s="5" t="str">
        <f t="shared" si="35"/>
        <v>x 214.03</v>
      </c>
      <c r="T29" s="5" t="str">
        <f t="shared" si="36"/>
        <v>x 184.04</v>
      </c>
    </row>
    <row r="30" spans="1:20" x14ac:dyDescent="0.3">
      <c r="A30" s="4"/>
      <c r="B30" s="1">
        <v>5</v>
      </c>
      <c r="C30" s="5">
        <v>2.2936000000000002E-2</v>
      </c>
      <c r="D30" s="5">
        <v>4.7E-2</v>
      </c>
      <c r="E30" s="5">
        <v>0.13375400000000001</v>
      </c>
      <c r="F30" s="5">
        <v>0.33949299999999999</v>
      </c>
      <c r="H30" s="4"/>
      <c r="I30" s="1">
        <v>5</v>
      </c>
      <c r="J30" s="6">
        <v>202.91</v>
      </c>
      <c r="K30" s="6">
        <v>204.76</v>
      </c>
      <c r="L30" s="6">
        <v>186.32</v>
      </c>
      <c r="M30" s="6">
        <v>145</v>
      </c>
      <c r="O30" s="4"/>
      <c r="P30" s="1">
        <v>5</v>
      </c>
      <c r="Q30" s="5" t="str">
        <f t="shared" si="33"/>
        <v>x 202.91</v>
      </c>
      <c r="R30" s="5" t="str">
        <f t="shared" si="34"/>
        <v>x 204.76</v>
      </c>
      <c r="S30" s="5" t="str">
        <f t="shared" si="35"/>
        <v>x 186.32</v>
      </c>
      <c r="T30" s="5" t="str">
        <f t="shared" si="36"/>
        <v>x 145</v>
      </c>
    </row>
    <row r="31" spans="1:20" x14ac:dyDescent="0.3">
      <c r="A31" s="4"/>
      <c r="B31" s="1">
        <v>10</v>
      </c>
      <c r="C31" s="5">
        <v>2.4525999999999999E-2</v>
      </c>
      <c r="D31" s="5">
        <v>5.5678999999999999E-2</v>
      </c>
      <c r="E31" s="5">
        <v>0.171931</v>
      </c>
      <c r="F31" s="5">
        <v>0.47614099999999998</v>
      </c>
      <c r="H31" s="4"/>
      <c r="I31" s="1">
        <v>10</v>
      </c>
      <c r="J31" s="6">
        <v>189.76</v>
      </c>
      <c r="K31" s="6">
        <v>172.84</v>
      </c>
      <c r="L31" s="6">
        <v>144.94</v>
      </c>
      <c r="M31" s="6">
        <v>103.39</v>
      </c>
      <c r="O31" s="4"/>
      <c r="P31" s="1">
        <v>10</v>
      </c>
      <c r="Q31" s="5" t="str">
        <f t="shared" si="33"/>
        <v>x 189.76</v>
      </c>
      <c r="R31" s="5" t="str">
        <f t="shared" si="34"/>
        <v>x 172.84</v>
      </c>
      <c r="S31" s="5" t="str">
        <f t="shared" si="35"/>
        <v>x 144.94</v>
      </c>
      <c r="T31" s="5" t="str">
        <f t="shared" si="36"/>
        <v>x 103.39</v>
      </c>
    </row>
    <row r="32" spans="1:20" x14ac:dyDescent="0.3">
      <c r="A32" s="4"/>
      <c r="B32" s="1" t="s">
        <v>0</v>
      </c>
      <c r="C32" s="5">
        <v>4.6540169999999996</v>
      </c>
      <c r="D32" s="5">
        <v>9.6238209999999995</v>
      </c>
      <c r="E32" s="5">
        <v>24.920522999999999</v>
      </c>
      <c r="F32" s="5">
        <v>49.226047000000001</v>
      </c>
      <c r="H32" s="4"/>
      <c r="I32" s="1" t="s">
        <v>0</v>
      </c>
      <c r="J32" s="6">
        <v>4.6500000000000004</v>
      </c>
      <c r="K32" s="6">
        <v>9.6199999999999992</v>
      </c>
      <c r="L32" s="6">
        <v>24.92</v>
      </c>
      <c r="M32" s="6">
        <v>49.23</v>
      </c>
      <c r="O32" s="4"/>
      <c r="P32" s="1" t="s">
        <v>0</v>
      </c>
      <c r="Q32" s="5" t="str">
        <f>J32&amp;" ( x1)"</f>
        <v>4.65 ( x1)</v>
      </c>
      <c r="R32" s="5" t="str">
        <f t="shared" ref="R32" si="37">K32&amp;" ( x1)"</f>
        <v>9.62 ( x1)</v>
      </c>
      <c r="S32" s="5" t="str">
        <f t="shared" ref="S32" si="38">L32&amp;" ( x1)"</f>
        <v>24.92 ( x1)</v>
      </c>
      <c r="T32" s="5" t="str">
        <f t="shared" ref="T32" si="39">M32&amp;" ( x1)"</f>
        <v>49.23 ( x1)</v>
      </c>
    </row>
    <row r="33" spans="1:20" x14ac:dyDescent="0.3">
      <c r="A33" s="4" t="s">
        <v>19</v>
      </c>
      <c r="B33" s="1">
        <v>1.5</v>
      </c>
      <c r="C33" s="5">
        <v>0.16891500000000001</v>
      </c>
      <c r="D33" s="5">
        <v>0.18782499999999999</v>
      </c>
      <c r="E33" s="5">
        <v>0.274424</v>
      </c>
      <c r="F33" s="5">
        <v>0.27441900000000002</v>
      </c>
      <c r="H33" s="4" t="s">
        <v>19</v>
      </c>
      <c r="I33" s="1">
        <v>1.5</v>
      </c>
      <c r="J33" s="6">
        <v>484.94</v>
      </c>
      <c r="K33" s="6">
        <v>876</v>
      </c>
      <c r="L33" s="6">
        <v>1535.58</v>
      </c>
      <c r="M33" s="6">
        <v>3092.45</v>
      </c>
      <c r="O33" s="4" t="s">
        <v>19</v>
      </c>
      <c r="P33" s="1">
        <v>1.5</v>
      </c>
      <c r="Q33" s="5" t="str">
        <f t="shared" ref="Q33:T36" si="40">"x "&amp;J33</f>
        <v>x 484.94</v>
      </c>
      <c r="R33" s="5" t="str">
        <f t="shared" ref="R33:T36" si="41">"x "&amp;K33</f>
        <v>x 876</v>
      </c>
      <c r="S33" s="5" t="str">
        <f t="shared" ref="S33:T36" si="42">"x "&amp;L33</f>
        <v>x 1535.58</v>
      </c>
      <c r="T33" s="5" t="str">
        <f t="shared" ref="T33:T36" si="43">"x "&amp;M33</f>
        <v>x 3092.45</v>
      </c>
    </row>
    <row r="34" spans="1:20" x14ac:dyDescent="0.3">
      <c r="A34" s="4"/>
      <c r="B34" s="1">
        <v>3</v>
      </c>
      <c r="C34" s="5">
        <v>0.222551</v>
      </c>
      <c r="D34" s="5">
        <v>0.181065</v>
      </c>
      <c r="E34" s="5">
        <v>0.27933999999999998</v>
      </c>
      <c r="F34" s="5">
        <v>0.29090700000000003</v>
      </c>
      <c r="H34" s="4"/>
      <c r="I34" s="1">
        <v>3</v>
      </c>
      <c r="J34" s="6">
        <v>368.07</v>
      </c>
      <c r="K34" s="6">
        <v>908.7</v>
      </c>
      <c r="L34" s="6">
        <v>1508.55</v>
      </c>
      <c r="M34" s="6">
        <v>2917.18</v>
      </c>
      <c r="O34" s="4"/>
      <c r="P34" s="1">
        <v>3</v>
      </c>
      <c r="Q34" s="5" t="str">
        <f t="shared" si="40"/>
        <v>x 368.07</v>
      </c>
      <c r="R34" s="5" t="str">
        <f t="shared" si="41"/>
        <v>x 908.7</v>
      </c>
      <c r="S34" s="5" t="str">
        <f t="shared" si="42"/>
        <v>x 1508.55</v>
      </c>
      <c r="T34" s="5" t="str">
        <f t="shared" si="43"/>
        <v>x 2917.18</v>
      </c>
    </row>
    <row r="35" spans="1:20" x14ac:dyDescent="0.3">
      <c r="A35" s="4"/>
      <c r="B35" s="1">
        <v>5</v>
      </c>
      <c r="C35" s="5">
        <v>0.22606699999999999</v>
      </c>
      <c r="D35" s="5">
        <v>0.182202</v>
      </c>
      <c r="E35" s="5">
        <v>0.22442599999999999</v>
      </c>
      <c r="F35" s="5">
        <v>0.53194200000000003</v>
      </c>
      <c r="H35" s="4"/>
      <c r="I35" s="1">
        <v>5</v>
      </c>
      <c r="J35" s="6">
        <v>362.34</v>
      </c>
      <c r="K35" s="6">
        <v>903.03</v>
      </c>
      <c r="L35" s="6">
        <v>1877.68</v>
      </c>
      <c r="M35" s="6">
        <v>1595.34</v>
      </c>
      <c r="O35" s="4"/>
      <c r="P35" s="1">
        <v>5</v>
      </c>
      <c r="Q35" s="5" t="str">
        <f t="shared" si="40"/>
        <v>x 362.34</v>
      </c>
      <c r="R35" s="5" t="str">
        <f t="shared" si="41"/>
        <v>x 903.03</v>
      </c>
      <c r="S35" s="5" t="str">
        <f t="shared" si="42"/>
        <v>x 1877.68</v>
      </c>
      <c r="T35" s="5" t="str">
        <f t="shared" si="43"/>
        <v>x 1595.34</v>
      </c>
    </row>
    <row r="36" spans="1:20" x14ac:dyDescent="0.3">
      <c r="A36" s="4"/>
      <c r="B36" s="1">
        <v>10</v>
      </c>
      <c r="C36" s="5">
        <v>0.23295399999999999</v>
      </c>
      <c r="D36" s="5">
        <v>0.27483800000000003</v>
      </c>
      <c r="E36" s="5">
        <v>0.36852299999999999</v>
      </c>
      <c r="F36" s="5">
        <v>0.40018100000000001</v>
      </c>
      <c r="H36" s="4"/>
      <c r="I36" s="1">
        <v>10</v>
      </c>
      <c r="J36" s="6">
        <v>351.63</v>
      </c>
      <c r="K36" s="6">
        <v>598.66</v>
      </c>
      <c r="L36" s="6">
        <v>1143.48</v>
      </c>
      <c r="M36" s="6">
        <v>2120.61</v>
      </c>
      <c r="O36" s="4"/>
      <c r="P36" s="1">
        <v>10</v>
      </c>
      <c r="Q36" s="5" t="str">
        <f t="shared" si="40"/>
        <v>x 351.63</v>
      </c>
      <c r="R36" s="5" t="str">
        <f t="shared" si="41"/>
        <v>x 598.66</v>
      </c>
      <c r="S36" s="5" t="str">
        <f t="shared" si="42"/>
        <v>x 1143.48</v>
      </c>
      <c r="T36" s="5" t="str">
        <f t="shared" si="43"/>
        <v>x 2120.61</v>
      </c>
    </row>
    <row r="37" spans="1:20" x14ac:dyDescent="0.3">
      <c r="A37" s="4"/>
      <c r="B37" s="1" t="s">
        <v>0</v>
      </c>
      <c r="C37" s="5">
        <v>81.913416999999995</v>
      </c>
      <c r="D37" s="5">
        <v>164.53456600000001</v>
      </c>
      <c r="E37" s="5">
        <v>421.399494</v>
      </c>
      <c r="F37" s="5">
        <v>848.62694999999997</v>
      </c>
      <c r="H37" s="4"/>
      <c r="I37" s="1" t="s">
        <v>0</v>
      </c>
      <c r="J37" s="6">
        <v>81.91</v>
      </c>
      <c r="K37" s="6">
        <v>164.53</v>
      </c>
      <c r="L37" s="6">
        <v>421.4</v>
      </c>
      <c r="M37" s="6">
        <v>848.63</v>
      </c>
      <c r="O37" s="4"/>
      <c r="P37" s="1" t="s">
        <v>0</v>
      </c>
      <c r="Q37" s="5" t="str">
        <f>J37&amp;" ( x1)"</f>
        <v>81.91 ( x1)</v>
      </c>
      <c r="R37" s="5" t="str">
        <f t="shared" ref="R37" si="44">K37&amp;" ( x1)"</f>
        <v>164.53 ( x1)</v>
      </c>
      <c r="S37" s="5" t="str">
        <f t="shared" ref="S37" si="45">L37&amp;" ( x1)"</f>
        <v>421.4 ( x1)</v>
      </c>
      <c r="T37" s="5" t="str">
        <f t="shared" ref="T37" si="46">M37&amp;" ( x1)"</f>
        <v>848.63 ( x1)</v>
      </c>
    </row>
  </sheetData>
  <mergeCells count="24">
    <mergeCell ref="O28:O32"/>
    <mergeCell ref="O33:O37"/>
    <mergeCell ref="J1:M1"/>
    <mergeCell ref="O3:O7"/>
    <mergeCell ref="O8:O12"/>
    <mergeCell ref="O13:O17"/>
    <mergeCell ref="O18:O22"/>
    <mergeCell ref="O23:O27"/>
    <mergeCell ref="A33:A37"/>
    <mergeCell ref="C1:F1"/>
    <mergeCell ref="A1:B2"/>
    <mergeCell ref="H3:H7"/>
    <mergeCell ref="H8:H12"/>
    <mergeCell ref="H13:H17"/>
    <mergeCell ref="H18:H22"/>
    <mergeCell ref="H23:H27"/>
    <mergeCell ref="H28:H32"/>
    <mergeCell ref="H33:H37"/>
    <mergeCell ref="A3:A7"/>
    <mergeCell ref="A8:A12"/>
    <mergeCell ref="A13:A17"/>
    <mergeCell ref="A18:A22"/>
    <mergeCell ref="A23:A27"/>
    <mergeCell ref="A28:A3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topLeftCell="D1" workbookViewId="0">
      <selection activeCell="H21" sqref="H21"/>
    </sheetView>
  </sheetViews>
  <sheetFormatPr defaultRowHeight="16.5" x14ac:dyDescent="0.3"/>
  <cols>
    <col min="8" max="8" width="14.875" bestFit="1" customWidth="1"/>
  </cols>
  <sheetData>
    <row r="1" spans="1:27" x14ac:dyDescent="0.3">
      <c r="H1" t="s">
        <v>24</v>
      </c>
      <c r="K1" t="s">
        <v>25</v>
      </c>
      <c r="R1" t="s">
        <v>26</v>
      </c>
    </row>
    <row r="2" spans="1:27" x14ac:dyDescent="0.3">
      <c r="A2" s="4"/>
      <c r="B2" s="4"/>
      <c r="C2" s="4" t="s">
        <v>20</v>
      </c>
      <c r="D2" s="4"/>
      <c r="E2" s="4"/>
      <c r="F2" s="4"/>
      <c r="K2" s="4"/>
      <c r="L2" s="4"/>
      <c r="M2" s="4" t="s">
        <v>20</v>
      </c>
      <c r="N2" s="4"/>
      <c r="O2" s="4"/>
      <c r="P2" s="4"/>
      <c r="R2" s="4"/>
      <c r="S2" s="4"/>
      <c r="T2" s="4" t="s">
        <v>20</v>
      </c>
      <c r="U2" s="4"/>
      <c r="V2" s="4"/>
      <c r="W2" s="4"/>
    </row>
    <row r="3" spans="1:27" x14ac:dyDescent="0.3">
      <c r="A3" s="4"/>
      <c r="B3" s="4"/>
      <c r="C3" s="2">
        <v>10</v>
      </c>
      <c r="D3" s="2">
        <v>20</v>
      </c>
      <c r="E3" s="2">
        <v>50</v>
      </c>
      <c r="F3" s="2">
        <v>100</v>
      </c>
      <c r="K3" s="4"/>
      <c r="L3" s="4"/>
      <c r="M3" s="2">
        <v>10</v>
      </c>
      <c r="N3" s="2">
        <v>20</v>
      </c>
      <c r="O3" s="2">
        <v>50</v>
      </c>
      <c r="P3" s="2">
        <v>100</v>
      </c>
      <c r="R3" s="4"/>
      <c r="S3" s="4"/>
      <c r="T3" s="2">
        <v>10</v>
      </c>
      <c r="U3" s="2">
        <v>20</v>
      </c>
      <c r="V3" s="2">
        <v>50</v>
      </c>
      <c r="W3" s="2">
        <v>100</v>
      </c>
      <c r="Z3" t="s">
        <v>27</v>
      </c>
      <c r="AA3" t="s">
        <v>28</v>
      </c>
    </row>
    <row r="4" spans="1:27" x14ac:dyDescent="0.3">
      <c r="A4" s="4" t="s">
        <v>7</v>
      </c>
      <c r="B4" s="1">
        <v>1.5</v>
      </c>
      <c r="C4" s="5">
        <v>1.7316999999999999E-2</v>
      </c>
      <c r="D4" s="5">
        <v>3.8464999999999999E-2</v>
      </c>
      <c r="E4" s="5">
        <v>9.9386000000000002E-2</v>
      </c>
      <c r="F4" s="5">
        <v>0.223438</v>
      </c>
      <c r="H4" t="s">
        <v>6</v>
      </c>
      <c r="I4">
        <v>63153</v>
      </c>
      <c r="K4" s="4" t="s">
        <v>7</v>
      </c>
      <c r="L4" s="1">
        <v>1.5</v>
      </c>
      <c r="M4" s="3">
        <v>678</v>
      </c>
      <c r="N4" s="3">
        <v>881</v>
      </c>
      <c r="O4" s="3">
        <v>1642</v>
      </c>
      <c r="P4" s="3">
        <v>899</v>
      </c>
      <c r="R4" s="4" t="s">
        <v>7</v>
      </c>
      <c r="S4" s="1">
        <v>1.5</v>
      </c>
      <c r="T4" s="7">
        <f>M4/$I$4</f>
        <v>1.0735832026982091E-2</v>
      </c>
      <c r="U4" s="7">
        <f t="shared" ref="U4:U8" si="0">N4/$I$4</f>
        <v>1.3950247810872009E-2</v>
      </c>
      <c r="V4" s="7">
        <f t="shared" ref="V4:V8" si="1">O4/$I$4</f>
        <v>2.6000348360331257E-2</v>
      </c>
      <c r="W4" s="7">
        <f t="shared" ref="W4:W8" si="2">P4/$I$4</f>
        <v>1.4235269900083922E-2</v>
      </c>
      <c r="Y4" t="s">
        <v>6</v>
      </c>
      <c r="Z4" s="8">
        <f>AVERAGE(T4:W7)</f>
        <v>1.6049316738713917E-2</v>
      </c>
      <c r="AA4" s="8">
        <f>AVERAGE(T8:W8)</f>
        <v>1.7592196728579798E-2</v>
      </c>
    </row>
    <row r="5" spans="1:27" x14ac:dyDescent="0.3">
      <c r="A5" s="4"/>
      <c r="B5" s="1">
        <v>3</v>
      </c>
      <c r="C5" s="5">
        <v>1.8849999999999999E-2</v>
      </c>
      <c r="D5" s="5">
        <v>4.0025999999999999E-2</v>
      </c>
      <c r="E5" s="5">
        <v>0.12173299999999999</v>
      </c>
      <c r="F5" s="5">
        <v>0.34628199999999998</v>
      </c>
      <c r="H5" t="s">
        <v>8</v>
      </c>
      <c r="I5">
        <v>105755</v>
      </c>
      <c r="K5" s="4"/>
      <c r="L5" s="1">
        <v>3</v>
      </c>
      <c r="M5" s="3">
        <v>812</v>
      </c>
      <c r="N5" s="3">
        <v>561</v>
      </c>
      <c r="O5" s="3">
        <v>1206</v>
      </c>
      <c r="P5" s="3">
        <v>1340</v>
      </c>
      <c r="R5" s="4"/>
      <c r="S5" s="1">
        <v>3</v>
      </c>
      <c r="T5" s="7">
        <f t="shared" ref="T5:T8" si="3">M5/$I$4</f>
        <v>1.2857663135559673E-2</v>
      </c>
      <c r="U5" s="7">
        <f t="shared" si="0"/>
        <v>8.8831884471046504E-3</v>
      </c>
      <c r="V5" s="7">
        <f t="shared" si="1"/>
        <v>1.9096479977198232E-2</v>
      </c>
      <c r="W5" s="7">
        <f t="shared" si="2"/>
        <v>2.1218311085775814E-2</v>
      </c>
      <c r="Y5" t="s">
        <v>8</v>
      </c>
      <c r="Z5" s="8">
        <f>AVERAGE(T9:W12)</f>
        <v>1.8665193135076356E-2</v>
      </c>
      <c r="AA5" s="8">
        <f>AVERAGE(T13:W13)</f>
        <v>1.2576237530140418E-2</v>
      </c>
    </row>
    <row r="6" spans="1:27" x14ac:dyDescent="0.3">
      <c r="A6" s="4"/>
      <c r="B6" s="1">
        <v>5</v>
      </c>
      <c r="C6" s="5">
        <v>2.0161999999999999E-2</v>
      </c>
      <c r="D6" s="5">
        <v>4.5636999999999997E-2</v>
      </c>
      <c r="E6" s="5">
        <v>0.15587500000000001</v>
      </c>
      <c r="F6" s="5">
        <v>0.52505400000000002</v>
      </c>
      <c r="H6" t="s">
        <v>10</v>
      </c>
      <c r="I6">
        <v>229253</v>
      </c>
      <c r="K6" s="4"/>
      <c r="L6" s="1">
        <v>5</v>
      </c>
      <c r="M6" s="3">
        <v>1269</v>
      </c>
      <c r="N6" s="3">
        <v>765</v>
      </c>
      <c r="O6" s="3">
        <v>681</v>
      </c>
      <c r="P6" s="3">
        <v>1363</v>
      </c>
      <c r="R6" s="4"/>
      <c r="S6" s="1">
        <v>5</v>
      </c>
      <c r="T6" s="7">
        <f t="shared" si="3"/>
        <v>2.0094057289439932E-2</v>
      </c>
      <c r="U6" s="7">
        <f t="shared" si="0"/>
        <v>1.2113438791506342E-2</v>
      </c>
      <c r="V6" s="7">
        <f t="shared" si="1"/>
        <v>1.0783335708517409E-2</v>
      </c>
      <c r="W6" s="7">
        <f t="shared" si="2"/>
        <v>2.1582505977546594E-2</v>
      </c>
      <c r="Y6" t="s">
        <v>10</v>
      </c>
      <c r="Z6" s="8">
        <f>AVERAGE(T14:W17)</f>
        <v>1.8457773725970874E-2</v>
      </c>
      <c r="AA6" s="8">
        <f>AVERAGE(T18:W18)</f>
        <v>2.3410816870444443E-2</v>
      </c>
    </row>
    <row r="7" spans="1:27" x14ac:dyDescent="0.3">
      <c r="A7" s="4"/>
      <c r="B7" s="1">
        <v>10</v>
      </c>
      <c r="C7" s="5">
        <v>2.2950000000000002E-2</v>
      </c>
      <c r="D7" s="5">
        <v>6.4855999999999997E-2</v>
      </c>
      <c r="E7" s="5">
        <v>0.25812400000000002</v>
      </c>
      <c r="F7" s="5">
        <v>0.95321699999999998</v>
      </c>
      <c r="H7" t="s">
        <v>12</v>
      </c>
      <c r="I7">
        <v>1228348</v>
      </c>
      <c r="K7" s="4"/>
      <c r="L7" s="1">
        <v>10</v>
      </c>
      <c r="M7" s="3">
        <v>395</v>
      </c>
      <c r="N7" s="3">
        <v>1679</v>
      </c>
      <c r="O7" s="3">
        <v>935</v>
      </c>
      <c r="P7" s="3">
        <v>1111</v>
      </c>
      <c r="R7" s="4"/>
      <c r="S7" s="1">
        <v>10</v>
      </c>
      <c r="T7" s="7">
        <f t="shared" si="3"/>
        <v>6.254651402150333E-3</v>
      </c>
      <c r="U7" s="7">
        <f t="shared" si="0"/>
        <v>2.6586227099266859E-2</v>
      </c>
      <c r="V7" s="7">
        <f t="shared" si="1"/>
        <v>1.4805314078507751E-2</v>
      </c>
      <c r="W7" s="7">
        <f t="shared" si="2"/>
        <v>1.7592196728579798E-2</v>
      </c>
      <c r="Y7" t="s">
        <v>12</v>
      </c>
      <c r="Z7" s="8">
        <f>AVERAGE(T19:W22)</f>
        <v>3.5838174523832006E-2</v>
      </c>
      <c r="AA7" s="8">
        <f>AVERAGE(T23:W23)</f>
        <v>4.3068006786350449E-2</v>
      </c>
    </row>
    <row r="8" spans="1:27" x14ac:dyDescent="0.3">
      <c r="A8" s="4"/>
      <c r="B8" s="1" t="s">
        <v>0</v>
      </c>
      <c r="C8" s="5">
        <v>5.0014519999999996</v>
      </c>
      <c r="D8" s="5">
        <v>10.323503000000001</v>
      </c>
      <c r="E8" s="5">
        <v>25.931415999999999</v>
      </c>
      <c r="F8" s="5">
        <v>52.102026000000002</v>
      </c>
      <c r="H8" t="s">
        <v>14</v>
      </c>
      <c r="I8">
        <v>804414</v>
      </c>
      <c r="K8" s="4"/>
      <c r="L8" s="1" t="s">
        <v>0</v>
      </c>
      <c r="M8" s="3">
        <v>1328</v>
      </c>
      <c r="N8" s="3">
        <v>1185</v>
      </c>
      <c r="O8" s="3">
        <v>886</v>
      </c>
      <c r="P8" s="3">
        <v>1045</v>
      </c>
      <c r="R8" s="4"/>
      <c r="S8" s="1" t="s">
        <v>0</v>
      </c>
      <c r="T8" s="7">
        <f t="shared" si="3"/>
        <v>2.1028296359634539E-2</v>
      </c>
      <c r="U8" s="7">
        <f t="shared" si="0"/>
        <v>1.8763954206451001E-2</v>
      </c>
      <c r="V8" s="7">
        <f t="shared" si="1"/>
        <v>1.4029420613430875E-2</v>
      </c>
      <c r="W8" s="7">
        <f t="shared" si="2"/>
        <v>1.6547115734802782E-2</v>
      </c>
      <c r="Y8" t="s">
        <v>14</v>
      </c>
      <c r="Z8" s="8">
        <f>AVERAGE(T24:W27)</f>
        <v>2.1582403463887997E-2</v>
      </c>
      <c r="AA8" s="8">
        <f>AVERAGE(T12:W12)</f>
        <v>1.7982601295447025E-2</v>
      </c>
    </row>
    <row r="9" spans="1:27" x14ac:dyDescent="0.3">
      <c r="A9" s="4" t="s">
        <v>9</v>
      </c>
      <c r="B9" s="1">
        <v>1.5</v>
      </c>
      <c r="C9" s="5">
        <v>1.6704E-2</v>
      </c>
      <c r="D9" s="5">
        <v>3.3184999999999999E-2</v>
      </c>
      <c r="E9" s="5">
        <v>0.103473</v>
      </c>
      <c r="F9" s="5">
        <v>0.22431400000000001</v>
      </c>
      <c r="H9" t="s">
        <v>16</v>
      </c>
      <c r="I9">
        <v>138493</v>
      </c>
      <c r="K9" s="4" t="s">
        <v>9</v>
      </c>
      <c r="L9" s="1">
        <v>1.5</v>
      </c>
      <c r="M9" s="3">
        <v>537</v>
      </c>
      <c r="N9" s="3">
        <v>4180</v>
      </c>
      <c r="O9" s="3">
        <v>1157</v>
      </c>
      <c r="P9" s="3">
        <v>2431</v>
      </c>
      <c r="R9" s="4" t="s">
        <v>9</v>
      </c>
      <c r="S9" s="1">
        <v>1.5</v>
      </c>
      <c r="T9" s="7">
        <f>M9/$I$5</f>
        <v>5.0777741005153419E-3</v>
      </c>
      <c r="U9" s="7">
        <f t="shared" ref="U9:U13" si="4">N9/$I$5</f>
        <v>3.9525317951869886E-2</v>
      </c>
      <c r="V9" s="7">
        <f t="shared" ref="V9:V13" si="5">O9/$I$5</f>
        <v>1.0940381069452981E-2</v>
      </c>
      <c r="W9" s="7">
        <f t="shared" ref="W9:W13" si="6">P9/$I$5</f>
        <v>2.2987092808850647E-2</v>
      </c>
      <c r="Y9" t="s">
        <v>16</v>
      </c>
      <c r="Z9" s="8">
        <f>AVERAGE(T29:W32)</f>
        <v>2.8737463265291394E-2</v>
      </c>
      <c r="AA9" s="8">
        <f>AVERAGE(T33:W33)</f>
        <v>2.5679998267060428E-2</v>
      </c>
    </row>
    <row r="10" spans="1:27" x14ac:dyDescent="0.3">
      <c r="A10" s="4"/>
      <c r="B10" s="1">
        <v>3</v>
      </c>
      <c r="C10" s="5">
        <v>1.9984999999999999E-2</v>
      </c>
      <c r="D10" s="5">
        <v>3.6741999999999997E-2</v>
      </c>
      <c r="E10" s="5">
        <v>0.13441800000000001</v>
      </c>
      <c r="F10" s="5">
        <v>0.33694800000000003</v>
      </c>
      <c r="H10" t="s">
        <v>18</v>
      </c>
      <c r="I10">
        <v>5261669</v>
      </c>
      <c r="K10" s="4"/>
      <c r="L10" s="1">
        <v>3</v>
      </c>
      <c r="M10" s="3">
        <v>1687</v>
      </c>
      <c r="N10" s="3">
        <v>3829</v>
      </c>
      <c r="O10" s="3">
        <v>1332</v>
      </c>
      <c r="P10" s="3">
        <v>1436</v>
      </c>
      <c r="R10" s="4"/>
      <c r="S10" s="1">
        <v>3</v>
      </c>
      <c r="T10" s="7">
        <f t="shared" ref="T10:T13" si="7">M10/$I$5</f>
        <v>1.5951964446125479E-2</v>
      </c>
      <c r="U10" s="7">
        <f t="shared" si="4"/>
        <v>3.6206325942035836E-2</v>
      </c>
      <c r="V10" s="7">
        <f t="shared" si="5"/>
        <v>1.2595149165524089E-2</v>
      </c>
      <c r="W10" s="7">
        <f t="shared" si="6"/>
        <v>1.3578554205474918E-2</v>
      </c>
      <c r="Y10" t="s">
        <v>18</v>
      </c>
      <c r="Z10" s="8">
        <f>AVERAGE(T34:W37)</f>
        <v>3.6285979315688617E-2</v>
      </c>
      <c r="AA10" s="8">
        <f>AVERAGE(T38:W38)</f>
        <v>3.3618087720835348E-2</v>
      </c>
    </row>
    <row r="11" spans="1:27" x14ac:dyDescent="0.3">
      <c r="A11" s="4"/>
      <c r="B11" s="1">
        <v>5</v>
      </c>
      <c r="C11" s="5">
        <v>2.1683999999999998E-2</v>
      </c>
      <c r="D11" s="5">
        <v>4.2896999999999998E-2</v>
      </c>
      <c r="E11" s="5">
        <v>0.15774299999999999</v>
      </c>
      <c r="F11" s="5">
        <v>0.47671799999999998</v>
      </c>
      <c r="K11" s="4"/>
      <c r="L11" s="1">
        <v>5</v>
      </c>
      <c r="M11" s="3">
        <v>1511</v>
      </c>
      <c r="N11" s="3">
        <v>3174</v>
      </c>
      <c r="O11" s="3">
        <v>1260</v>
      </c>
      <c r="P11" s="3">
        <v>1442</v>
      </c>
      <c r="R11" s="4"/>
      <c r="S11" s="1">
        <v>5</v>
      </c>
      <c r="T11" s="7">
        <f t="shared" si="7"/>
        <v>1.4287740532362536E-2</v>
      </c>
      <c r="U11" s="7">
        <f t="shared" si="4"/>
        <v>3.0012765353883978E-2</v>
      </c>
      <c r="V11" s="7">
        <f t="shared" si="5"/>
        <v>1.1914330291711977E-2</v>
      </c>
      <c r="W11" s="7">
        <f t="shared" si="6"/>
        <v>1.3635289111625927E-2</v>
      </c>
    </row>
    <row r="12" spans="1:27" x14ac:dyDescent="0.3">
      <c r="A12" s="4"/>
      <c r="B12" s="1">
        <v>10</v>
      </c>
      <c r="C12" s="5">
        <v>2.4811E-2</v>
      </c>
      <c r="D12" s="5">
        <v>5.7910000000000003E-2</v>
      </c>
      <c r="E12" s="5">
        <v>0.25738</v>
      </c>
      <c r="F12" s="5">
        <v>0.80195899999999998</v>
      </c>
      <c r="K12" s="4"/>
      <c r="L12" s="1">
        <v>10</v>
      </c>
      <c r="M12" s="3">
        <v>1096</v>
      </c>
      <c r="N12" s="3">
        <v>783</v>
      </c>
      <c r="O12" s="3">
        <v>3639</v>
      </c>
      <c r="P12" s="3">
        <v>2089</v>
      </c>
      <c r="R12" s="4"/>
      <c r="S12" s="1">
        <v>10</v>
      </c>
      <c r="T12" s="7">
        <f t="shared" si="7"/>
        <v>1.0363576190251052E-2</v>
      </c>
      <c r="U12" s="7">
        <f t="shared" si="4"/>
        <v>7.4039052527067276E-3</v>
      </c>
      <c r="V12" s="7">
        <f t="shared" si="5"/>
        <v>3.4409720580587208E-2</v>
      </c>
      <c r="W12" s="7">
        <f t="shared" si="6"/>
        <v>1.975320315824311E-2</v>
      </c>
    </row>
    <row r="13" spans="1:27" x14ac:dyDescent="0.3">
      <c r="A13" s="4"/>
      <c r="B13" s="1" t="s">
        <v>0</v>
      </c>
      <c r="C13" s="5">
        <v>7.7656340000000004</v>
      </c>
      <c r="D13" s="5">
        <v>16.168319</v>
      </c>
      <c r="E13" s="5">
        <v>41.181700999999997</v>
      </c>
      <c r="F13" s="5">
        <v>82.326666000000003</v>
      </c>
      <c r="K13" s="4"/>
      <c r="L13" s="1" t="s">
        <v>0</v>
      </c>
      <c r="M13" s="3">
        <v>524</v>
      </c>
      <c r="N13" s="3">
        <v>2371</v>
      </c>
      <c r="O13" s="3">
        <v>1338</v>
      </c>
      <c r="P13" s="3">
        <v>1087</v>
      </c>
      <c r="R13" s="4"/>
      <c r="S13" s="1" t="s">
        <v>0</v>
      </c>
      <c r="T13" s="7">
        <f t="shared" si="7"/>
        <v>4.9548484705214885E-3</v>
      </c>
      <c r="U13" s="7">
        <f t="shared" si="4"/>
        <v>2.2419743747340553E-2</v>
      </c>
      <c r="V13" s="7">
        <f t="shared" si="5"/>
        <v>1.2651884071675099E-2</v>
      </c>
      <c r="W13" s="7">
        <f t="shared" si="6"/>
        <v>1.0278473831024537E-2</v>
      </c>
    </row>
    <row r="14" spans="1:27" x14ac:dyDescent="0.3">
      <c r="A14" s="4" t="s">
        <v>11</v>
      </c>
      <c r="B14" s="1">
        <v>1.5</v>
      </c>
      <c r="C14" s="5">
        <v>2.0974E-2</v>
      </c>
      <c r="D14" s="5">
        <v>3.5839999999999997E-2</v>
      </c>
      <c r="E14" s="5">
        <v>0.10080699999999999</v>
      </c>
      <c r="F14" s="5">
        <v>0.22556399999999999</v>
      </c>
      <c r="K14" s="4" t="s">
        <v>11</v>
      </c>
      <c r="L14" s="1">
        <v>1.5</v>
      </c>
      <c r="M14" s="3">
        <v>3937</v>
      </c>
      <c r="N14" s="3">
        <v>4982</v>
      </c>
      <c r="O14" s="3">
        <v>7354</v>
      </c>
      <c r="P14" s="3">
        <v>5245</v>
      </c>
      <c r="R14" s="4" t="s">
        <v>11</v>
      </c>
      <c r="S14" s="1">
        <v>1.5</v>
      </c>
      <c r="T14" s="7">
        <f>M14/$I$6</f>
        <v>1.7173166763357513E-2</v>
      </c>
      <c r="U14" s="7">
        <f t="shared" ref="U14:U18" si="8">N14/$I$6</f>
        <v>2.1731449533921039E-2</v>
      </c>
      <c r="V14" s="7">
        <f t="shared" ref="V14:V18" si="9">O14/$I$6</f>
        <v>3.2078097124137964E-2</v>
      </c>
      <c r="W14" s="7">
        <f t="shared" ref="W14:W18" si="10">P14/$I$6</f>
        <v>2.2878653714455209E-2</v>
      </c>
    </row>
    <row r="15" spans="1:27" x14ac:dyDescent="0.3">
      <c r="A15" s="4"/>
      <c r="B15" s="1">
        <v>3</v>
      </c>
      <c r="C15" s="5">
        <v>2.0757000000000001E-2</v>
      </c>
      <c r="D15" s="5">
        <v>4.0120000000000003E-2</v>
      </c>
      <c r="E15" s="5">
        <v>0.14110200000000001</v>
      </c>
      <c r="F15" s="5">
        <v>0.35375000000000001</v>
      </c>
      <c r="K15" s="4"/>
      <c r="L15" s="1">
        <v>3</v>
      </c>
      <c r="M15" s="3">
        <v>1892</v>
      </c>
      <c r="N15" s="3">
        <v>3672</v>
      </c>
      <c r="O15" s="3">
        <v>4442</v>
      </c>
      <c r="P15" s="3">
        <v>5619</v>
      </c>
      <c r="R15" s="4"/>
      <c r="S15" s="1">
        <v>3</v>
      </c>
      <c r="T15" s="7">
        <f t="shared" ref="T15:T18" si="11">M15/$I$6</f>
        <v>8.2528909109150159E-3</v>
      </c>
      <c r="U15" s="7">
        <f t="shared" si="8"/>
        <v>1.6017238596659586E-2</v>
      </c>
      <c r="V15" s="7">
        <f t="shared" si="9"/>
        <v>1.9375973269706394E-2</v>
      </c>
      <c r="W15" s="7">
        <f t="shared" si="10"/>
        <v>2.4510039127077943E-2</v>
      </c>
    </row>
    <row r="16" spans="1:27" x14ac:dyDescent="0.3">
      <c r="A16" s="4"/>
      <c r="B16" s="1">
        <v>5</v>
      </c>
      <c r="C16" s="5">
        <v>2.3035E-2</v>
      </c>
      <c r="D16" s="5">
        <v>4.3779999999999999E-2</v>
      </c>
      <c r="E16" s="5">
        <v>0.16226099999999999</v>
      </c>
      <c r="F16" s="5">
        <v>0.465839</v>
      </c>
      <c r="K16" s="4"/>
      <c r="L16" s="1">
        <v>5</v>
      </c>
      <c r="M16" s="3">
        <v>3400</v>
      </c>
      <c r="N16" s="3">
        <v>3625</v>
      </c>
      <c r="O16" s="3">
        <v>3586</v>
      </c>
      <c r="P16" s="3">
        <v>3854</v>
      </c>
      <c r="R16" s="4"/>
      <c r="S16" s="1">
        <v>5</v>
      </c>
      <c r="T16" s="7">
        <f t="shared" si="11"/>
        <v>1.4830776478388505E-2</v>
      </c>
      <c r="U16" s="7">
        <f t="shared" si="8"/>
        <v>1.5812224921811273E-2</v>
      </c>
      <c r="V16" s="7">
        <f t="shared" si="9"/>
        <v>1.5642107191617995E-2</v>
      </c>
      <c r="W16" s="7">
        <f t="shared" si="10"/>
        <v>1.681112133756156E-2</v>
      </c>
    </row>
    <row r="17" spans="1:23" x14ac:dyDescent="0.3">
      <c r="A17" s="4"/>
      <c r="B17" s="1">
        <v>10</v>
      </c>
      <c r="C17" s="5">
        <v>2.7178000000000001E-2</v>
      </c>
      <c r="D17" s="5">
        <v>5.4857000000000003E-2</v>
      </c>
      <c r="E17" s="5">
        <v>0.26244600000000001</v>
      </c>
      <c r="F17" s="5">
        <v>0.84136900000000003</v>
      </c>
      <c r="K17" s="4"/>
      <c r="L17" s="1">
        <v>10</v>
      </c>
      <c r="M17" s="3">
        <v>2005</v>
      </c>
      <c r="N17" s="3">
        <v>3941</v>
      </c>
      <c r="O17" s="3">
        <v>4157</v>
      </c>
      <c r="P17" s="3">
        <v>5993</v>
      </c>
      <c r="R17" s="4"/>
      <c r="S17" s="1">
        <v>10</v>
      </c>
      <c r="T17" s="7">
        <f t="shared" si="11"/>
        <v>8.7457961291673384E-3</v>
      </c>
      <c r="U17" s="7">
        <f t="shared" si="8"/>
        <v>1.719061473568503E-2</v>
      </c>
      <c r="V17" s="7">
        <f t="shared" si="9"/>
        <v>1.8132805241370887E-2</v>
      </c>
      <c r="W17" s="7">
        <f t="shared" si="10"/>
        <v>2.614142453970068E-2</v>
      </c>
    </row>
    <row r="18" spans="1:23" x14ac:dyDescent="0.3">
      <c r="A18" s="4"/>
      <c r="B18" s="1" t="s">
        <v>0</v>
      </c>
      <c r="C18" s="5">
        <v>16.307860000000002</v>
      </c>
      <c r="D18" s="5">
        <v>33.745772000000002</v>
      </c>
      <c r="E18" s="5">
        <v>86.706704000000002</v>
      </c>
      <c r="F18" s="5">
        <v>175.26332500000001</v>
      </c>
      <c r="K18" s="4"/>
      <c r="L18" s="1" t="s">
        <v>0</v>
      </c>
      <c r="M18" s="3">
        <v>5999</v>
      </c>
      <c r="N18" s="3">
        <v>4405</v>
      </c>
      <c r="O18" s="3">
        <v>6537</v>
      </c>
      <c r="P18" s="3">
        <v>4527</v>
      </c>
      <c r="R18" s="4"/>
      <c r="S18" s="1" t="s">
        <v>0</v>
      </c>
      <c r="T18" s="7">
        <f t="shared" si="11"/>
        <v>2.6167596498191954E-2</v>
      </c>
      <c r="U18" s="7">
        <f t="shared" si="8"/>
        <v>1.9214579525676873E-2</v>
      </c>
      <c r="V18" s="7">
        <f t="shared" si="9"/>
        <v>2.8514348776242839E-2</v>
      </c>
      <c r="W18" s="7">
        <f t="shared" si="10"/>
        <v>1.9746742681666107E-2</v>
      </c>
    </row>
    <row r="19" spans="1:23" x14ac:dyDescent="0.3">
      <c r="A19" s="4" t="s">
        <v>13</v>
      </c>
      <c r="B19" s="1">
        <v>1.5</v>
      </c>
      <c r="C19" s="5">
        <v>3.5233E-2</v>
      </c>
      <c r="D19" s="5">
        <v>6.6891000000000006E-2</v>
      </c>
      <c r="E19" s="5">
        <v>0.10055500000000001</v>
      </c>
      <c r="F19" s="5">
        <v>0.19150800000000001</v>
      </c>
      <c r="K19" s="4" t="s">
        <v>13</v>
      </c>
      <c r="L19" s="1">
        <v>1.5</v>
      </c>
      <c r="M19" s="3">
        <v>60931</v>
      </c>
      <c r="N19" s="3">
        <v>51315</v>
      </c>
      <c r="O19" s="3">
        <v>50994</v>
      </c>
      <c r="P19" s="3">
        <v>41598</v>
      </c>
      <c r="R19" s="4" t="s">
        <v>13</v>
      </c>
      <c r="S19" s="1">
        <v>1.5</v>
      </c>
      <c r="T19" s="7">
        <f>M19/$I$7</f>
        <v>4.960402101033258E-2</v>
      </c>
      <c r="U19" s="7">
        <f t="shared" ref="U19:U23" si="12">N19/$I$7</f>
        <v>4.1775620589604899E-2</v>
      </c>
      <c r="V19" s="7">
        <f t="shared" ref="V19:V23" si="13">O19/$I$7</f>
        <v>4.1514293994861388E-2</v>
      </c>
      <c r="W19" s="7">
        <f t="shared" ref="W19:W23" si="14">P19/$I$7</f>
        <v>3.3864995913210266E-2</v>
      </c>
    </row>
    <row r="20" spans="1:23" x14ac:dyDescent="0.3">
      <c r="A20" s="4"/>
      <c r="B20" s="1">
        <v>3</v>
      </c>
      <c r="C20" s="5">
        <v>5.11E-2</v>
      </c>
      <c r="D20" s="5">
        <v>0.117719</v>
      </c>
      <c r="E20" s="5">
        <v>0.10806300000000001</v>
      </c>
      <c r="F20" s="5">
        <v>0.24143600000000001</v>
      </c>
      <c r="K20" s="4"/>
      <c r="L20" s="1">
        <v>3</v>
      </c>
      <c r="M20" s="3">
        <v>37253</v>
      </c>
      <c r="N20" s="3">
        <v>28395</v>
      </c>
      <c r="O20" s="3">
        <v>42317</v>
      </c>
      <c r="P20" s="3">
        <v>45920</v>
      </c>
      <c r="R20" s="4"/>
      <c r="S20" s="1">
        <v>3</v>
      </c>
      <c r="T20" s="7">
        <f t="shared" ref="T20:T23" si="15">M20/$I$7</f>
        <v>3.0327724716448432E-2</v>
      </c>
      <c r="U20" s="7">
        <f t="shared" si="12"/>
        <v>2.311641326399359E-2</v>
      </c>
      <c r="V20" s="7">
        <f t="shared" si="13"/>
        <v>3.4450334921374073E-2</v>
      </c>
      <c r="W20" s="7">
        <f t="shared" si="14"/>
        <v>3.738354277452318E-2</v>
      </c>
    </row>
    <row r="21" spans="1:23" x14ac:dyDescent="0.3">
      <c r="A21" s="4"/>
      <c r="B21" s="1">
        <v>5</v>
      </c>
      <c r="C21" s="5">
        <v>3.4782E-2</v>
      </c>
      <c r="D21" s="5">
        <v>7.1724999999999997E-2</v>
      </c>
      <c r="E21" s="5">
        <v>0.12527099999999999</v>
      </c>
      <c r="F21" s="5">
        <v>0.31237500000000001</v>
      </c>
      <c r="K21" s="4"/>
      <c r="L21" s="1">
        <v>5</v>
      </c>
      <c r="M21" s="3">
        <v>52494</v>
      </c>
      <c r="N21" s="3">
        <v>37971</v>
      </c>
      <c r="O21" s="3">
        <v>50330</v>
      </c>
      <c r="P21" s="3">
        <v>40389</v>
      </c>
      <c r="R21" s="4"/>
      <c r="S21" s="1">
        <v>5</v>
      </c>
      <c r="T21" s="7">
        <f t="shared" si="15"/>
        <v>4.2735446306746951E-2</v>
      </c>
      <c r="U21" s="7">
        <f t="shared" si="12"/>
        <v>3.0912249623070986E-2</v>
      </c>
      <c r="V21" s="7">
        <f t="shared" si="13"/>
        <v>4.0973730571466721E-2</v>
      </c>
      <c r="W21" s="7">
        <f t="shared" si="14"/>
        <v>3.2880747149830504E-2</v>
      </c>
    </row>
    <row r="22" spans="1:23" x14ac:dyDescent="0.3">
      <c r="A22" s="4"/>
      <c r="B22" s="1">
        <v>10</v>
      </c>
      <c r="C22" s="5">
        <v>5.0373000000000001E-2</v>
      </c>
      <c r="D22" s="5">
        <v>7.9157000000000005E-2</v>
      </c>
      <c r="E22" s="5">
        <v>0.16517599999999999</v>
      </c>
      <c r="F22" s="5">
        <v>0.49784499999999998</v>
      </c>
      <c r="K22" s="4"/>
      <c r="L22" s="1">
        <v>10</v>
      </c>
      <c r="M22" s="3">
        <v>21576</v>
      </c>
      <c r="N22" s="3">
        <v>43955</v>
      </c>
      <c r="O22" s="3">
        <v>54706</v>
      </c>
      <c r="P22" s="3">
        <v>44204</v>
      </c>
      <c r="R22" s="4"/>
      <c r="S22" s="1">
        <v>10</v>
      </c>
      <c r="T22" s="7">
        <f t="shared" si="15"/>
        <v>1.7565054854161849E-2</v>
      </c>
      <c r="U22" s="7">
        <f t="shared" si="12"/>
        <v>3.5783833245953099E-2</v>
      </c>
      <c r="V22" s="7">
        <f t="shared" si="13"/>
        <v>4.4536238916007519E-2</v>
      </c>
      <c r="W22" s="7">
        <f t="shared" si="14"/>
        <v>3.5986544529726106E-2</v>
      </c>
    </row>
    <row r="23" spans="1:23" x14ac:dyDescent="0.3">
      <c r="A23" s="4"/>
      <c r="B23" s="1" t="s">
        <v>0</v>
      </c>
      <c r="C23" s="5">
        <v>41.060220000000001</v>
      </c>
      <c r="D23" s="5">
        <v>84.110519999999994</v>
      </c>
      <c r="E23" s="5">
        <v>214.893497</v>
      </c>
      <c r="F23" s="5">
        <v>431.53579999999999</v>
      </c>
      <c r="K23" s="4"/>
      <c r="L23" s="1" t="s">
        <v>0</v>
      </c>
      <c r="M23" s="3">
        <v>51329</v>
      </c>
      <c r="N23" s="3">
        <v>61909</v>
      </c>
      <c r="O23" s="3">
        <v>48715</v>
      </c>
      <c r="P23" s="3">
        <v>49657</v>
      </c>
      <c r="R23" s="4"/>
      <c r="S23" s="1" t="s">
        <v>0</v>
      </c>
      <c r="T23" s="7">
        <f t="shared" si="15"/>
        <v>4.1787018011182502E-2</v>
      </c>
      <c r="U23" s="7">
        <f t="shared" si="12"/>
        <v>5.0400212317681957E-2</v>
      </c>
      <c r="V23" s="7">
        <f t="shared" si="13"/>
        <v>3.9658956582336605E-2</v>
      </c>
      <c r="W23" s="7">
        <f t="shared" si="14"/>
        <v>4.0425840234200733E-2</v>
      </c>
    </row>
    <row r="24" spans="1:23" x14ac:dyDescent="0.3">
      <c r="A24" s="4" t="s">
        <v>15</v>
      </c>
      <c r="B24" s="1">
        <v>1.5</v>
      </c>
      <c r="C24" s="5">
        <v>2.6759000000000002E-2</v>
      </c>
      <c r="D24" s="5">
        <v>4.129E-2</v>
      </c>
      <c r="E24" s="5">
        <v>8.7620000000000003E-2</v>
      </c>
      <c r="F24" s="5">
        <v>0.164188</v>
      </c>
      <c r="K24" s="4" t="s">
        <v>15</v>
      </c>
      <c r="L24" s="1">
        <v>1.5</v>
      </c>
      <c r="M24" s="3">
        <v>17534</v>
      </c>
      <c r="N24" s="3">
        <v>12720</v>
      </c>
      <c r="O24" s="3">
        <v>21537</v>
      </c>
      <c r="P24" s="3">
        <v>20144</v>
      </c>
      <c r="R24" s="4" t="s">
        <v>15</v>
      </c>
      <c r="S24" s="1">
        <v>1.5</v>
      </c>
      <c r="T24" s="7">
        <f>M24/$I$8</f>
        <v>2.1797233762714224E-2</v>
      </c>
      <c r="U24" s="7">
        <f t="shared" ref="U24:U28" si="16">N24/$I$8</f>
        <v>1.5812753134579954E-2</v>
      </c>
      <c r="V24" s="7">
        <f t="shared" ref="V24:V28" si="17">O24/$I$8</f>
        <v>2.6773527064422053E-2</v>
      </c>
      <c r="W24" s="7">
        <f t="shared" ref="W24:W28" si="18">P24/$I$8</f>
        <v>2.5041831693630393E-2</v>
      </c>
    </row>
    <row r="25" spans="1:23" x14ac:dyDescent="0.3">
      <c r="A25" s="4"/>
      <c r="B25" s="1">
        <v>3</v>
      </c>
      <c r="C25" s="5">
        <v>3.1168000000000001E-2</v>
      </c>
      <c r="D25" s="5">
        <v>3.9777E-2</v>
      </c>
      <c r="E25" s="5">
        <v>8.4449999999999997E-2</v>
      </c>
      <c r="F25" s="5">
        <v>0.18985099999999999</v>
      </c>
      <c r="K25" s="4"/>
      <c r="L25" s="1">
        <v>3</v>
      </c>
      <c r="M25" s="3">
        <v>6936</v>
      </c>
      <c r="N25" s="3">
        <v>16900</v>
      </c>
      <c r="O25" s="3">
        <v>16395</v>
      </c>
      <c r="P25" s="3">
        <v>19997</v>
      </c>
      <c r="R25" s="4"/>
      <c r="S25" s="1">
        <v>3</v>
      </c>
      <c r="T25" s="7">
        <f t="shared" ref="T25:T28" si="19">M25/$I$8</f>
        <v>8.622425765836994E-3</v>
      </c>
      <c r="U25" s="7">
        <f t="shared" si="16"/>
        <v>2.1009082387924625E-2</v>
      </c>
      <c r="V25" s="7">
        <f t="shared" si="17"/>
        <v>2.0381296198226286E-2</v>
      </c>
      <c r="W25" s="7">
        <f t="shared" si="18"/>
        <v>2.485908997108454E-2</v>
      </c>
    </row>
    <row r="26" spans="1:23" x14ac:dyDescent="0.3">
      <c r="A26" s="4"/>
      <c r="B26" s="1">
        <v>5</v>
      </c>
      <c r="C26" s="5">
        <v>2.6321000000000001E-2</v>
      </c>
      <c r="D26" s="5">
        <v>4.1401E-2</v>
      </c>
      <c r="E26" s="5">
        <v>0.10674400000000001</v>
      </c>
      <c r="F26" s="5">
        <v>0.21603900000000001</v>
      </c>
      <c r="K26" s="4"/>
      <c r="L26" s="1">
        <v>5</v>
      </c>
      <c r="M26" s="3">
        <v>12070</v>
      </c>
      <c r="N26" s="3">
        <v>13928</v>
      </c>
      <c r="O26" s="3">
        <v>16389</v>
      </c>
      <c r="P26" s="3">
        <v>16682</v>
      </c>
      <c r="R26" s="4"/>
      <c r="S26" s="1">
        <v>5</v>
      </c>
      <c r="T26" s="7">
        <f t="shared" si="19"/>
        <v>1.5004711504275162E-2</v>
      </c>
      <c r="U26" s="7">
        <f t="shared" si="16"/>
        <v>1.731446742597717E-2</v>
      </c>
      <c r="V26" s="7">
        <f t="shared" si="17"/>
        <v>2.0373837352408088E-2</v>
      </c>
      <c r="W26" s="7">
        <f t="shared" si="18"/>
        <v>2.0738077656530095E-2</v>
      </c>
    </row>
    <row r="27" spans="1:23" x14ac:dyDescent="0.3">
      <c r="A27" s="4"/>
      <c r="B27" s="1">
        <v>10</v>
      </c>
      <c r="C27" s="5">
        <v>2.6384999999999999E-2</v>
      </c>
      <c r="D27" s="5">
        <v>4.4353999999999998E-2</v>
      </c>
      <c r="E27" s="5">
        <v>0.115399</v>
      </c>
      <c r="F27" s="5">
        <v>0.34485500000000002</v>
      </c>
      <c r="K27" s="4"/>
      <c r="L27" s="1">
        <v>10</v>
      </c>
      <c r="M27" s="3">
        <v>24098</v>
      </c>
      <c r="N27" s="3">
        <v>25023</v>
      </c>
      <c r="O27" s="3">
        <v>21377</v>
      </c>
      <c r="P27" s="3">
        <v>16049</v>
      </c>
      <c r="R27" s="4"/>
      <c r="S27" s="1">
        <v>10</v>
      </c>
      <c r="T27" s="7">
        <f t="shared" si="19"/>
        <v>2.9957211087822937E-2</v>
      </c>
      <c r="U27" s="7">
        <f t="shared" si="16"/>
        <v>3.1107116484795142E-2</v>
      </c>
      <c r="V27" s="7">
        <f t="shared" si="17"/>
        <v>2.6574624509270103E-2</v>
      </c>
      <c r="W27" s="7">
        <f t="shared" si="18"/>
        <v>1.9951169422710198E-2</v>
      </c>
    </row>
    <row r="28" spans="1:23" x14ac:dyDescent="0.3">
      <c r="A28" s="4"/>
      <c r="B28" s="1" t="s">
        <v>0</v>
      </c>
      <c r="C28" s="5">
        <v>13.690496</v>
      </c>
      <c r="D28" s="5">
        <v>28.364542</v>
      </c>
      <c r="E28" s="5">
        <v>71.797550999999999</v>
      </c>
      <c r="F28" s="5">
        <v>146.580713</v>
      </c>
      <c r="K28" s="4"/>
      <c r="L28" s="1" t="s">
        <v>0</v>
      </c>
      <c r="M28" s="3">
        <v>18673</v>
      </c>
      <c r="N28" s="3">
        <v>19095</v>
      </c>
      <c r="O28" s="3">
        <v>24217</v>
      </c>
      <c r="P28" s="3">
        <v>19995</v>
      </c>
      <c r="R28" s="4"/>
      <c r="S28" s="1" t="s">
        <v>0</v>
      </c>
      <c r="T28" s="7">
        <f t="shared" si="19"/>
        <v>2.3213171327202162E-2</v>
      </c>
      <c r="U28" s="7">
        <f t="shared" si="16"/>
        <v>2.3737776816415427E-2</v>
      </c>
      <c r="V28" s="7">
        <f t="shared" si="17"/>
        <v>3.0105144863217199E-2</v>
      </c>
      <c r="W28" s="7">
        <f t="shared" si="18"/>
        <v>2.4856603689145142E-2</v>
      </c>
    </row>
    <row r="29" spans="1:23" x14ac:dyDescent="0.3">
      <c r="A29" s="4" t="s">
        <v>17</v>
      </c>
      <c r="B29" s="1">
        <v>1.5</v>
      </c>
      <c r="C29" s="5">
        <v>2.4063000000000001E-2</v>
      </c>
      <c r="D29" s="5">
        <v>4.4602000000000003E-2</v>
      </c>
      <c r="E29" s="5">
        <v>0.11428000000000001</v>
      </c>
      <c r="F29" s="5">
        <v>0.233464</v>
      </c>
      <c r="K29" s="4" t="s">
        <v>17</v>
      </c>
      <c r="L29" s="1">
        <v>1.5</v>
      </c>
      <c r="M29" s="3">
        <v>2735</v>
      </c>
      <c r="N29" s="3">
        <v>3450</v>
      </c>
      <c r="O29" s="3">
        <v>4921</v>
      </c>
      <c r="P29" s="3">
        <v>4446</v>
      </c>
      <c r="R29" s="4" t="s">
        <v>17</v>
      </c>
      <c r="S29" s="1">
        <v>1.5</v>
      </c>
      <c r="T29" s="7">
        <f>M29/$I$9</f>
        <v>1.9748290527319069E-2</v>
      </c>
      <c r="U29" s="7">
        <f t="shared" ref="U29:U33" si="20">N29/$I$9</f>
        <v>2.4911006332450015E-2</v>
      </c>
      <c r="V29" s="7">
        <f t="shared" ref="V29:V33" si="21">O29/$I$9</f>
        <v>3.5532481786083051E-2</v>
      </c>
      <c r="W29" s="7">
        <f t="shared" ref="W29:W33" si="22">P29/$I$9</f>
        <v>3.2102705551905149E-2</v>
      </c>
    </row>
    <row r="30" spans="1:23" x14ac:dyDescent="0.3">
      <c r="A30" s="4"/>
      <c r="B30" s="1">
        <v>3</v>
      </c>
      <c r="C30" s="5">
        <v>2.3012000000000001E-2</v>
      </c>
      <c r="D30" s="5">
        <v>4.5179999999999998E-2</v>
      </c>
      <c r="E30" s="5">
        <v>0.116437</v>
      </c>
      <c r="F30" s="5">
        <v>0.26747799999999999</v>
      </c>
      <c r="K30" s="4"/>
      <c r="L30" s="1">
        <v>3</v>
      </c>
      <c r="M30" s="3">
        <v>3232</v>
      </c>
      <c r="N30" s="3">
        <v>3675</v>
      </c>
      <c r="O30" s="3">
        <v>4596</v>
      </c>
      <c r="P30" s="3">
        <v>3733</v>
      </c>
      <c r="R30" s="4"/>
      <c r="S30" s="1">
        <v>3</v>
      </c>
      <c r="T30" s="7">
        <f t="shared" ref="T30:T33" si="23">M30/$I$9</f>
        <v>2.3336919555501E-2</v>
      </c>
      <c r="U30" s="7">
        <f t="shared" si="20"/>
        <v>2.6535637180218494E-2</v>
      </c>
      <c r="V30" s="7">
        <f t="shared" si="21"/>
        <v>3.3185792783750806E-2</v>
      </c>
      <c r="W30" s="7">
        <f t="shared" si="22"/>
        <v>2.695443090986548E-2</v>
      </c>
    </row>
    <row r="31" spans="1:23" x14ac:dyDescent="0.3">
      <c r="A31" s="4"/>
      <c r="B31" s="1">
        <v>5</v>
      </c>
      <c r="C31" s="5">
        <v>2.2936000000000002E-2</v>
      </c>
      <c r="D31" s="5">
        <v>4.7E-2</v>
      </c>
      <c r="E31" s="5">
        <v>0.13375400000000001</v>
      </c>
      <c r="F31" s="5">
        <v>0.33949299999999999</v>
      </c>
      <c r="K31" s="4"/>
      <c r="L31" s="1">
        <v>5</v>
      </c>
      <c r="M31" s="3">
        <v>2900</v>
      </c>
      <c r="N31" s="3">
        <v>4812</v>
      </c>
      <c r="O31" s="3">
        <v>5567</v>
      </c>
      <c r="P31" s="3">
        <v>4256</v>
      </c>
      <c r="R31" s="4"/>
      <c r="S31" s="1">
        <v>5</v>
      </c>
      <c r="T31" s="7">
        <f t="shared" si="23"/>
        <v>2.0939686482349288E-2</v>
      </c>
      <c r="U31" s="7">
        <f t="shared" si="20"/>
        <v>3.4745438397608547E-2</v>
      </c>
      <c r="V31" s="7">
        <f t="shared" si="21"/>
        <v>4.0196977464564999E-2</v>
      </c>
      <c r="W31" s="7">
        <f t="shared" si="22"/>
        <v>3.0730795058233989E-2</v>
      </c>
    </row>
    <row r="32" spans="1:23" x14ac:dyDescent="0.3">
      <c r="A32" s="4"/>
      <c r="B32" s="1">
        <v>10</v>
      </c>
      <c r="C32" s="5">
        <v>2.4525999999999999E-2</v>
      </c>
      <c r="D32" s="5">
        <v>5.5678999999999999E-2</v>
      </c>
      <c r="E32" s="5">
        <v>0.171931</v>
      </c>
      <c r="F32" s="5">
        <v>0.47614099999999998</v>
      </c>
      <c r="K32" s="4"/>
      <c r="L32" s="1">
        <v>10</v>
      </c>
      <c r="M32" s="3">
        <v>3258</v>
      </c>
      <c r="N32" s="3">
        <v>4520</v>
      </c>
      <c r="O32" s="3">
        <v>3298</v>
      </c>
      <c r="P32" s="3">
        <v>4280</v>
      </c>
      <c r="R32" s="4"/>
      <c r="S32" s="1">
        <v>10</v>
      </c>
      <c r="T32" s="7">
        <f t="shared" si="23"/>
        <v>2.3524654675687581E-2</v>
      </c>
      <c r="U32" s="7">
        <f t="shared" si="20"/>
        <v>3.2637028586282341E-2</v>
      </c>
      <c r="V32" s="7">
        <f t="shared" si="21"/>
        <v>2.3813477937513088E-2</v>
      </c>
      <c r="W32" s="7">
        <f t="shared" si="22"/>
        <v>3.0904089015329296E-2</v>
      </c>
    </row>
    <row r="33" spans="1:23" x14ac:dyDescent="0.3">
      <c r="A33" s="4"/>
      <c r="B33" s="1" t="s">
        <v>0</v>
      </c>
      <c r="C33" s="5">
        <v>4.6540169999999996</v>
      </c>
      <c r="D33" s="5">
        <v>9.6238209999999995</v>
      </c>
      <c r="E33" s="5">
        <v>24.920522999999999</v>
      </c>
      <c r="F33" s="5">
        <v>49.226047000000001</v>
      </c>
      <c r="K33" s="4"/>
      <c r="L33" s="1" t="s">
        <v>0</v>
      </c>
      <c r="M33" s="3">
        <v>2450</v>
      </c>
      <c r="N33" s="3">
        <v>3107</v>
      </c>
      <c r="O33" s="3">
        <v>4022</v>
      </c>
      <c r="P33" s="3">
        <v>4647</v>
      </c>
      <c r="R33" s="4"/>
      <c r="S33" s="1" t="s">
        <v>0</v>
      </c>
      <c r="T33" s="7">
        <f t="shared" si="23"/>
        <v>1.769042478681233E-2</v>
      </c>
      <c r="U33" s="7">
        <f t="shared" si="20"/>
        <v>2.2434346862296291E-2</v>
      </c>
      <c r="V33" s="7">
        <f t="shared" si="21"/>
        <v>2.9041178976554772E-2</v>
      </c>
      <c r="W33" s="7">
        <f t="shared" si="22"/>
        <v>3.3554042442578327E-2</v>
      </c>
    </row>
    <row r="34" spans="1:23" x14ac:dyDescent="0.3">
      <c r="A34" s="4" t="s">
        <v>19</v>
      </c>
      <c r="B34" s="1">
        <v>1.5</v>
      </c>
      <c r="C34" s="5">
        <v>0.16891500000000001</v>
      </c>
      <c r="D34" s="5">
        <v>0.18782499999999999</v>
      </c>
      <c r="E34" s="5">
        <v>0.274424</v>
      </c>
      <c r="F34" s="5">
        <v>0.27441900000000002</v>
      </c>
      <c r="K34" s="4" t="s">
        <v>19</v>
      </c>
      <c r="L34" s="1">
        <v>1.5</v>
      </c>
      <c r="M34" s="3">
        <v>168255</v>
      </c>
      <c r="N34" s="3">
        <v>176540</v>
      </c>
      <c r="O34" s="3">
        <v>211025</v>
      </c>
      <c r="P34" s="3">
        <v>151648</v>
      </c>
      <c r="R34" s="4" t="s">
        <v>19</v>
      </c>
      <c r="S34" s="1">
        <v>1.5</v>
      </c>
      <c r="T34" s="7">
        <f>M34/$I$10</f>
        <v>3.1977496113875653E-2</v>
      </c>
      <c r="U34" s="7">
        <f t="shared" ref="U34:U38" si="24">N34/$I$10</f>
        <v>3.3552091551178914E-2</v>
      </c>
      <c r="V34" s="7">
        <f t="shared" ref="V34:V38" si="25">O34/$I$10</f>
        <v>4.0106095613388071E-2</v>
      </c>
      <c r="W34" s="7">
        <f t="shared" ref="W34:W38" si="26">P34/$I$10</f>
        <v>2.882127324998969E-2</v>
      </c>
    </row>
    <row r="35" spans="1:23" x14ac:dyDescent="0.3">
      <c r="A35" s="4"/>
      <c r="B35" s="1">
        <v>3</v>
      </c>
      <c r="C35" s="5">
        <v>0.222551</v>
      </c>
      <c r="D35" s="5">
        <v>0.181065</v>
      </c>
      <c r="E35" s="5">
        <v>0.27933999999999998</v>
      </c>
      <c r="F35" s="5">
        <v>0.29090700000000003</v>
      </c>
      <c r="K35" s="4"/>
      <c r="L35" s="1">
        <v>3</v>
      </c>
      <c r="M35" s="3">
        <v>254167</v>
      </c>
      <c r="N35" s="3">
        <v>189948</v>
      </c>
      <c r="O35" s="3">
        <v>162088</v>
      </c>
      <c r="P35" s="3">
        <v>224789</v>
      </c>
      <c r="R35" s="4"/>
      <c r="S35" s="1">
        <v>3</v>
      </c>
      <c r="T35" s="7">
        <f t="shared" ref="T35:T38" si="27">M35/$I$10</f>
        <v>4.8305395113223577E-2</v>
      </c>
      <c r="U35" s="7">
        <f t="shared" si="24"/>
        <v>3.6100332423039151E-2</v>
      </c>
      <c r="V35" s="7">
        <f t="shared" si="25"/>
        <v>3.0805434549379673E-2</v>
      </c>
      <c r="W35" s="7">
        <f t="shared" si="26"/>
        <v>4.272199562534245E-2</v>
      </c>
    </row>
    <row r="36" spans="1:23" x14ac:dyDescent="0.3">
      <c r="A36" s="4"/>
      <c r="B36" s="1">
        <v>5</v>
      </c>
      <c r="C36" s="5">
        <v>0.22606699999999999</v>
      </c>
      <c r="D36" s="5">
        <v>0.182202</v>
      </c>
      <c r="E36" s="5">
        <v>0.22442599999999999</v>
      </c>
      <c r="F36" s="5">
        <v>0.53194200000000003</v>
      </c>
      <c r="K36" s="4"/>
      <c r="L36" s="1">
        <v>5</v>
      </c>
      <c r="M36" s="3">
        <v>210886</v>
      </c>
      <c r="N36" s="3">
        <v>195199</v>
      </c>
      <c r="O36" s="3">
        <v>236336</v>
      </c>
      <c r="P36" s="3">
        <v>144593</v>
      </c>
      <c r="R36" s="4"/>
      <c r="S36" s="1">
        <v>5</v>
      </c>
      <c r="T36" s="7">
        <f t="shared" si="27"/>
        <v>4.0079678140149066E-2</v>
      </c>
      <c r="U36" s="7">
        <f t="shared" si="24"/>
        <v>3.709830473942774E-2</v>
      </c>
      <c r="V36" s="7">
        <f t="shared" si="25"/>
        <v>4.4916546441822927E-2</v>
      </c>
      <c r="W36" s="7">
        <f t="shared" si="26"/>
        <v>2.7480443942786974E-2</v>
      </c>
    </row>
    <row r="37" spans="1:23" x14ac:dyDescent="0.3">
      <c r="A37" s="4"/>
      <c r="B37" s="1">
        <v>10</v>
      </c>
      <c r="C37" s="5">
        <v>0.23295399999999999</v>
      </c>
      <c r="D37" s="5">
        <v>0.27483800000000003</v>
      </c>
      <c r="E37" s="5">
        <v>0.36852299999999999</v>
      </c>
      <c r="F37" s="5">
        <v>0.40018100000000001</v>
      </c>
      <c r="K37" s="4"/>
      <c r="L37" s="1">
        <v>10</v>
      </c>
      <c r="M37" s="3">
        <v>119384</v>
      </c>
      <c r="N37" s="3">
        <v>219907</v>
      </c>
      <c r="O37" s="3">
        <v>167410</v>
      </c>
      <c r="P37" s="3">
        <v>222622</v>
      </c>
      <c r="R37" s="4"/>
      <c r="S37" s="1">
        <v>10</v>
      </c>
      <c r="T37" s="7">
        <f t="shared" si="27"/>
        <v>2.2689378598311678E-2</v>
      </c>
      <c r="U37" s="7">
        <f t="shared" si="24"/>
        <v>4.1794153147984035E-2</v>
      </c>
      <c r="V37" s="7">
        <f t="shared" si="25"/>
        <v>3.1816900683034222E-2</v>
      </c>
      <c r="W37" s="7">
        <f t="shared" si="26"/>
        <v>4.2310149118084013E-2</v>
      </c>
    </row>
    <row r="38" spans="1:23" x14ac:dyDescent="0.3">
      <c r="A38" s="4"/>
      <c r="B38" s="1" t="s">
        <v>0</v>
      </c>
      <c r="C38" s="5">
        <v>81.913416999999995</v>
      </c>
      <c r="D38" s="5">
        <v>164.53456600000001</v>
      </c>
      <c r="E38" s="5">
        <v>421.399494</v>
      </c>
      <c r="F38" s="5">
        <v>848.62694999999997</v>
      </c>
      <c r="K38" s="4"/>
      <c r="L38" s="1" t="s">
        <v>0</v>
      </c>
      <c r="M38" s="3">
        <v>141899</v>
      </c>
      <c r="N38" s="3">
        <v>250695</v>
      </c>
      <c r="O38" s="3">
        <v>163340</v>
      </c>
      <c r="P38" s="3">
        <v>151615</v>
      </c>
      <c r="R38" s="4"/>
      <c r="S38" s="1" t="s">
        <v>0</v>
      </c>
      <c r="T38" s="7">
        <f t="shared" si="27"/>
        <v>2.696843910173749E-2</v>
      </c>
      <c r="U38" s="7">
        <f t="shared" si="24"/>
        <v>4.7645528443541391E-2</v>
      </c>
      <c r="V38" s="7">
        <f t="shared" si="25"/>
        <v>3.1043381862295025E-2</v>
      </c>
      <c r="W38" s="7">
        <f t="shared" si="26"/>
        <v>2.8815001475767481E-2</v>
      </c>
    </row>
  </sheetData>
  <mergeCells count="27">
    <mergeCell ref="R34:R38"/>
    <mergeCell ref="K29:K33"/>
    <mergeCell ref="K34:K38"/>
    <mergeCell ref="R2:S3"/>
    <mergeCell ref="T2:W2"/>
    <mergeCell ref="R4:R8"/>
    <mergeCell ref="R9:R13"/>
    <mergeCell ref="R14:R18"/>
    <mergeCell ref="R19:R23"/>
    <mergeCell ref="R24:R28"/>
    <mergeCell ref="R29:R33"/>
    <mergeCell ref="A24:A28"/>
    <mergeCell ref="A29:A33"/>
    <mergeCell ref="A34:A38"/>
    <mergeCell ref="K2:L3"/>
    <mergeCell ref="M2:P2"/>
    <mergeCell ref="K4:K8"/>
    <mergeCell ref="K9:K13"/>
    <mergeCell ref="K14:K18"/>
    <mergeCell ref="K19:K23"/>
    <mergeCell ref="K24:K28"/>
    <mergeCell ref="A2:B3"/>
    <mergeCell ref="C2:F2"/>
    <mergeCell ref="A4:A8"/>
    <mergeCell ref="A9:A13"/>
    <mergeCell ref="A14:A18"/>
    <mergeCell ref="A19:A2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initial time table</vt:lpstr>
      <vt:lpstr>n changes @10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lovit</dc:creator>
  <cp:lastModifiedBy>lovit</cp:lastModifiedBy>
  <dcterms:created xsi:type="dcterms:W3CDTF">2018-04-21T15:56:29Z</dcterms:created>
  <dcterms:modified xsi:type="dcterms:W3CDTF">2018-04-21T16:58:17Z</dcterms:modified>
</cp:coreProperties>
</file>