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print 1" sheetId="1" r:id="rId3"/>
    <sheet state="visible" name="Sprint 2" sheetId="2" r:id="rId4"/>
  </sheets>
  <definedNames/>
  <calcPr/>
</workbook>
</file>

<file path=xl/sharedStrings.xml><?xml version="1.0" encoding="utf-8"?>
<sst xmlns="http://schemas.openxmlformats.org/spreadsheetml/2006/main" count="707" uniqueCount="336">
  <si>
    <t>Story ID</t>
  </si>
  <si>
    <t>Task ID</t>
  </si>
  <si>
    <t>Task Description</t>
  </si>
  <si>
    <t>Estimate</t>
  </si>
  <si>
    <t>Taken</t>
  </si>
  <si>
    <t>Team Member</t>
  </si>
  <si>
    <t>Date Completed</t>
  </si>
  <si>
    <t>Items Left</t>
  </si>
  <si>
    <t>Expected Left</t>
  </si>
  <si>
    <t>T001</t>
  </si>
  <si>
    <t>Create home, ToS and about us web pages</t>
  </si>
  <si>
    <t>Charles Alleman</t>
  </si>
  <si>
    <t>Day 0</t>
  </si>
  <si>
    <t>Create map table in database</t>
  </si>
  <si>
    <t>T002</t>
  </si>
  <si>
    <t>Write test cases</t>
  </si>
  <si>
    <t>Mikhail Burkot</t>
  </si>
  <si>
    <t>Day 1</t>
  </si>
  <si>
    <t>Joshua Lowe</t>
  </si>
  <si>
    <t>T003</t>
  </si>
  <si>
    <t>Populate the pages with text appropriate to their name</t>
  </si>
  <si>
    <t>Fahd</t>
  </si>
  <si>
    <t>Day 2</t>
  </si>
  <si>
    <t>T004</t>
  </si>
  <si>
    <t>Verify story is complete (acceptance test)</t>
  </si>
  <si>
    <t>Day 3</t>
  </si>
  <si>
    <t>Create upload city map page with input form</t>
  </si>
  <si>
    <t>T005</t>
  </si>
  <si>
    <t>Dev training on django database management</t>
  </si>
  <si>
    <t>Day 4</t>
  </si>
  <si>
    <t>T006</t>
  </si>
  <si>
    <t>Create registration page with input form and submit button</t>
  </si>
  <si>
    <t>Day 5</t>
  </si>
  <si>
    <t>T007</t>
  </si>
  <si>
    <t>Day 6</t>
  </si>
  <si>
    <t>T008</t>
  </si>
  <si>
    <t>Create database</t>
  </si>
  <si>
    <t>Day 7</t>
  </si>
  <si>
    <t>Create link to upload city map page on admin main page</t>
  </si>
  <si>
    <t>T009</t>
  </si>
  <si>
    <t>Create account table in database</t>
  </si>
  <si>
    <t>Day 8</t>
  </si>
  <si>
    <t>T010</t>
  </si>
  <si>
    <t>Write code to input user data into database</t>
  </si>
  <si>
    <t>Day 9</t>
  </si>
  <si>
    <t>T011</t>
  </si>
  <si>
    <t>Write code to check user data does not match another user in database</t>
  </si>
  <si>
    <t>Day 10</t>
  </si>
  <si>
    <t>T012</t>
  </si>
  <si>
    <t>Day 11</t>
  </si>
  <si>
    <t>T013</t>
  </si>
  <si>
    <t>Dev training on django session handling</t>
  </si>
  <si>
    <t>Day 12</t>
  </si>
  <si>
    <t>T014</t>
  </si>
  <si>
    <t>Add link to login page to public home page</t>
  </si>
  <si>
    <t>Day 13</t>
  </si>
  <si>
    <t>T015</t>
  </si>
  <si>
    <t>Create login page with input form</t>
  </si>
  <si>
    <t>Day 14</t>
  </si>
  <si>
    <t>Write code to upload city map to website</t>
  </si>
  <si>
    <t>T016</t>
  </si>
  <si>
    <t>Create main page for logged in users with logout button</t>
  </si>
  <si>
    <t>Day 15</t>
  </si>
  <si>
    <t>T017</t>
  </si>
  <si>
    <t>Write code to add city map and input field data to database</t>
  </si>
  <si>
    <t>Day 16</t>
  </si>
  <si>
    <t>T018</t>
  </si>
  <si>
    <t>Write code to check user credentials with database</t>
  </si>
  <si>
    <t>Day 17</t>
  </si>
  <si>
    <t>T019</t>
  </si>
  <si>
    <t>Write code to give user a login session</t>
  </si>
  <si>
    <t>Day 18</t>
  </si>
  <si>
    <t>T020</t>
  </si>
  <si>
    <t>Write code to navigate user to main page</t>
  </si>
  <si>
    <t>Day 19</t>
  </si>
  <si>
    <t>Create view city map page with picture frame</t>
  </si>
  <si>
    <t>T021</t>
  </si>
  <si>
    <t>Write code to end the login session</t>
  </si>
  <si>
    <t>Create link to view city map page on main page</t>
  </si>
  <si>
    <t>Day 20</t>
  </si>
  <si>
    <t>T022</t>
  </si>
  <si>
    <t>Write code to navigate user to public homepage after logout</t>
  </si>
  <si>
    <t>T023</t>
  </si>
  <si>
    <t>T024</t>
  </si>
  <si>
    <t>Create admin creation page with input form</t>
  </si>
  <si>
    <t>T025</t>
  </si>
  <si>
    <t>Create admin main page with link to admin creation page</t>
  </si>
  <si>
    <t>T026</t>
  </si>
  <si>
    <t>Write code to display city map for users location</t>
  </si>
  <si>
    <t>T027</t>
  </si>
  <si>
    <t>Modify accounts table to allow different user types</t>
  </si>
  <si>
    <t>T028</t>
  </si>
  <si>
    <t>Hard-code the initial admin account (owner) into the database</t>
  </si>
  <si>
    <t>T029</t>
  </si>
  <si>
    <t>Create code to add new admin account to database</t>
  </si>
  <si>
    <t>T030</t>
  </si>
  <si>
    <t>Create code to check admin data values do not match another user in database</t>
  </si>
  <si>
    <t>T031</t>
  </si>
  <si>
    <t>Create code to display error message in creation failure</t>
  </si>
  <si>
    <t>T032</t>
  </si>
  <si>
    <t>Verify the story is complete (acceptance test)</t>
  </si>
  <si>
    <t>T033</t>
  </si>
  <si>
    <t>Dev training on django forms</t>
  </si>
  <si>
    <t>Create location images table in database</t>
  </si>
  <si>
    <t>T034</t>
  </si>
  <si>
    <t>Create a modify account information page</t>
  </si>
  <si>
    <t>T035</t>
  </si>
  <si>
    <t>Create link to modify account information page from main page</t>
  </si>
  <si>
    <t>T036</t>
  </si>
  <si>
    <t>Create editable forms to hold account information</t>
  </si>
  <si>
    <t>T037</t>
  </si>
  <si>
    <t>T038</t>
  </si>
  <si>
    <t>Write code to populate forms containing account information from database</t>
  </si>
  <si>
    <t>T039</t>
  </si>
  <si>
    <t>Write code to save modifications to account information</t>
  </si>
  <si>
    <t>T040</t>
  </si>
  <si>
    <t>Write code to delete account</t>
  </si>
  <si>
    <t>T041</t>
  </si>
  <si>
    <t>Write code for password verification before committing changes</t>
  </si>
  <si>
    <t>Create upload picture of location page with input form</t>
  </si>
  <si>
    <t>T042</t>
  </si>
  <si>
    <t>T043</t>
  </si>
  <si>
    <t>Dev training on django timers</t>
  </si>
  <si>
    <t>T044</t>
  </si>
  <si>
    <t>Create link to enable admin user viewer on main page</t>
  </si>
  <si>
    <t>T045</t>
  </si>
  <si>
    <t>Create non-admin account for each user type in database</t>
  </si>
  <si>
    <t>T046</t>
  </si>
  <si>
    <t>Create list of possible times admin can stay in user viewer</t>
  </si>
  <si>
    <t>T047</t>
  </si>
  <si>
    <t>T048</t>
  </si>
  <si>
    <t>Write code to track time passed on server after a specified time</t>
  </si>
  <si>
    <t>T049</t>
  </si>
  <si>
    <t>Write code to log admin account into dummy account</t>
  </si>
  <si>
    <t>T050</t>
  </si>
  <si>
    <t>Write code to log admin back into admin account</t>
  </si>
  <si>
    <t>Write code to upload picture to website</t>
  </si>
  <si>
    <t>T051</t>
  </si>
  <si>
    <t>Write code to log admin back into admin account after certain time has passed</t>
  </si>
  <si>
    <t>T052</t>
  </si>
  <si>
    <t>T053</t>
  </si>
  <si>
    <t>Create admin delete account holder page with forms</t>
  </si>
  <si>
    <t>T054</t>
  </si>
  <si>
    <t>Create link to admin delete account holder page on admin main page</t>
  </si>
  <si>
    <t>T055</t>
  </si>
  <si>
    <t>T056</t>
  </si>
  <si>
    <t>Write code to delete specified user from the database</t>
  </si>
  <si>
    <t>Write code to preview picture</t>
  </si>
  <si>
    <t>T057</t>
  </si>
  <si>
    <t>T058</t>
  </si>
  <si>
    <t>Dev training on auto generating django pages based on url</t>
  </si>
  <si>
    <t>T059</t>
  </si>
  <si>
    <t>Create locations table in database</t>
  </si>
  <si>
    <t>T060</t>
  </si>
  <si>
    <t>Create empty view locations page</t>
  </si>
  <si>
    <t>T061</t>
  </si>
  <si>
    <t>Create link to view locations page</t>
  </si>
  <si>
    <t>T062</t>
  </si>
  <si>
    <t>T063</t>
  </si>
  <si>
    <t>Write code to generate content on view location page based on url</t>
  </si>
  <si>
    <t>T064</t>
  </si>
  <si>
    <t>Write code to generate error message if url does not match to a database entry</t>
  </si>
  <si>
    <t>Write code to add picture and input field data to database</t>
  </si>
  <si>
    <t>T065</t>
  </si>
  <si>
    <t>T066</t>
  </si>
  <si>
    <t>Create a search bar form on the main page</t>
  </si>
  <si>
    <t>T067</t>
  </si>
  <si>
    <t>T068</t>
  </si>
  <si>
    <t>Write code to determine locations in database matching search bar input</t>
  </si>
  <si>
    <t>T069</t>
  </si>
  <si>
    <t>Write code to update main page content with matching locations</t>
  </si>
  <si>
    <t>Write code to deny upload of data to website</t>
  </si>
  <si>
    <t>T070</t>
  </si>
  <si>
    <t>T071</t>
  </si>
  <si>
    <t>Create modify location page with location search bar</t>
  </si>
  <si>
    <t>T072</t>
  </si>
  <si>
    <t>Add link to modify location page on admin main page</t>
  </si>
  <si>
    <t>T073</t>
  </si>
  <si>
    <t>T074</t>
  </si>
  <si>
    <t>T075</t>
  </si>
  <si>
    <t>Write code to allow admin to select location to edit</t>
  </si>
  <si>
    <t>T076</t>
  </si>
  <si>
    <t>Write code to allow admin to edit locations data</t>
  </si>
  <si>
    <t>T077</t>
  </si>
  <si>
    <t>Write code to allow admin to save changes to database</t>
  </si>
  <si>
    <t>T078</t>
  </si>
  <si>
    <t>Write code to allow admin to delete location from database</t>
  </si>
  <si>
    <t>T079</t>
  </si>
  <si>
    <t>Write code to allow admin to deselect location</t>
  </si>
  <si>
    <t>T080</t>
  </si>
  <si>
    <t xml:space="preserve"> </t>
  </si>
  <si>
    <t>T081</t>
  </si>
  <si>
    <t>Create suggested locations table in database</t>
  </si>
  <si>
    <t>Write code to accept upload of data to website</t>
  </si>
  <si>
    <t>T082</t>
  </si>
  <si>
    <t>Create suggested location page</t>
  </si>
  <si>
    <t>Write code to change uploaded picture</t>
  </si>
  <si>
    <t>T083</t>
  </si>
  <si>
    <t>Add link to suggested location page on admin main page</t>
  </si>
  <si>
    <t>T084</t>
  </si>
  <si>
    <t>T085</t>
  </si>
  <si>
    <t>Write code to display user suggested locations to admin</t>
  </si>
  <si>
    <t>Update view locations page to display pictures from database</t>
  </si>
  <si>
    <t>T086</t>
  </si>
  <si>
    <t>Write code to allow admin to approve location adding it to location table and remove entry from suggested locations table in database</t>
  </si>
  <si>
    <t>T087</t>
  </si>
  <si>
    <t>Write code to allow admin to deny location removing entry from suggested locations table</t>
  </si>
  <si>
    <t>T088</t>
  </si>
  <si>
    <t>Write code to allow admin to edit location data in suggested location</t>
  </si>
  <si>
    <t>Create Subscription Page</t>
  </si>
  <si>
    <t>T089</t>
  </si>
  <si>
    <t>T090</t>
  </si>
  <si>
    <t>Create Unsubscribe Page</t>
  </si>
  <si>
    <t>T091</t>
  </si>
  <si>
    <t>Create Subscription Table</t>
  </si>
  <si>
    <t>T092</t>
  </si>
  <si>
    <t>T093</t>
  </si>
  <si>
    <t>Create link to subscription page in modify account page</t>
  </si>
  <si>
    <t>T094</t>
  </si>
  <si>
    <t>T095</t>
  </si>
  <si>
    <t>T096</t>
  </si>
  <si>
    <t>T097</t>
  </si>
  <si>
    <t>T098</t>
  </si>
  <si>
    <t>T099</t>
  </si>
  <si>
    <t>T100</t>
  </si>
  <si>
    <t>T101</t>
  </si>
  <si>
    <t>Dev training in tracking changes to databases</t>
  </si>
  <si>
    <t>T102</t>
  </si>
  <si>
    <t>T103</t>
  </si>
  <si>
    <t>Dev training in sending mass emails</t>
  </si>
  <si>
    <t>T104</t>
  </si>
  <si>
    <t>T105</t>
  </si>
  <si>
    <t>T106</t>
  </si>
  <si>
    <t>Write code to create form for subscribe page</t>
  </si>
  <si>
    <t>T107</t>
  </si>
  <si>
    <t>T108</t>
  </si>
  <si>
    <t>Write code to subscribe users to information about new locations</t>
  </si>
  <si>
    <t>T109</t>
  </si>
  <si>
    <t>T110</t>
  </si>
  <si>
    <t>T111</t>
  </si>
  <si>
    <t>Write code to send newsletter</t>
  </si>
  <si>
    <t>T112</t>
  </si>
  <si>
    <t>T113</t>
  </si>
  <si>
    <t>Write code to email all subscribed users</t>
  </si>
  <si>
    <t>Dev training on sending emails with Python</t>
  </si>
  <si>
    <t>T114</t>
  </si>
  <si>
    <t>Create friend referral page with editable forms</t>
  </si>
  <si>
    <t>T115</t>
  </si>
  <si>
    <t>Create link to referral page on main page</t>
  </si>
  <si>
    <t>Write code to identify if a location is applicable to user (based on user type)</t>
  </si>
  <si>
    <t>T116</t>
  </si>
  <si>
    <t>Create empty email account</t>
  </si>
  <si>
    <t>T117</t>
  </si>
  <si>
    <t>Write code to email new location to relevant subscribed users</t>
  </si>
  <si>
    <t>T118</t>
  </si>
  <si>
    <t>Write code to personalise email contents based on input form</t>
  </si>
  <si>
    <t>Write code to remove user from subscription</t>
  </si>
  <si>
    <t>T119</t>
  </si>
  <si>
    <t>Write code to send email to recipient based on input form</t>
  </si>
  <si>
    <t>T120</t>
  </si>
  <si>
    <t>Write code to add unsubscribe links to subscription emails</t>
  </si>
  <si>
    <t>Write code to unsubscribe user after visiting unsubscribe page</t>
  </si>
  <si>
    <t>Write code to inform user has been unsubscribed after visiting unsubscribe page</t>
  </si>
  <si>
    <t>Create Recommend Location Page</t>
  </si>
  <si>
    <t>Create Recommend Location Table</t>
  </si>
  <si>
    <t>Create link to recommend location page on user main page</t>
  </si>
  <si>
    <t>Artefact ID</t>
  </si>
  <si>
    <t>Artefact</t>
  </si>
  <si>
    <t>Artefact Description</t>
  </si>
  <si>
    <t>Done?</t>
  </si>
  <si>
    <t>Write code to create form for recommend location</t>
  </si>
  <si>
    <t>Architecture Pattern</t>
  </si>
  <si>
    <t>Justification for selecting a specific architecture pattern for Smart City project</t>
  </si>
  <si>
    <t>Ashley</t>
  </si>
  <si>
    <t>Done</t>
  </si>
  <si>
    <t>Logical/Physical Diagram</t>
  </si>
  <si>
    <t>Write code to add location information to database</t>
  </si>
  <si>
    <t>Logical and Physical diagrams of the chosen architecture pattern for Smart City project</t>
  </si>
  <si>
    <t>Compenent Diagram</t>
  </si>
  <si>
    <t>Compenent Diagram for Smart City project</t>
  </si>
  <si>
    <t>Misha</t>
  </si>
  <si>
    <t>Write code to add location information to database when submit button pressed</t>
  </si>
  <si>
    <t>Data Flow Diagram</t>
  </si>
  <si>
    <t>Data Flow Diagram for Smart City project</t>
  </si>
  <si>
    <t>Charles/Ashley</t>
  </si>
  <si>
    <t>Write code to inform user location information has been correctly added</t>
  </si>
  <si>
    <t>User Interface Design</t>
  </si>
  <si>
    <t>Fahd/Charles</t>
  </si>
  <si>
    <t>Design Class Diagram</t>
  </si>
  <si>
    <t>Includes the Class Diagram (Josh), Object Diagram (Ashley), Sequence Diagram (Ashley), and Statechart Diagram (Misha).</t>
  </si>
  <si>
    <t>Josh/Ashley/Misha</t>
  </si>
  <si>
    <t>Data Model</t>
  </si>
  <si>
    <t>Write code to check database if location has already been added to recommended location table or location table</t>
  </si>
  <si>
    <t>Database Design</t>
  </si>
  <si>
    <t xml:space="preserve">Misha </t>
  </si>
  <si>
    <t>Sup</t>
  </si>
  <si>
    <t>SQL Scripts</t>
  </si>
  <si>
    <t>Test Data to Populate</t>
  </si>
  <si>
    <t>Write code to inform user location has already been added to system</t>
  </si>
  <si>
    <t>Write code to redirect user to main page if submit or cancel button is pressed</t>
  </si>
  <si>
    <t>Update user main page with link to recommend page</t>
  </si>
  <si>
    <t>Create bug report page</t>
  </si>
  <si>
    <t>Charles</t>
  </si>
  <si>
    <t>Create bug table</t>
  </si>
  <si>
    <t>Link bug report page to user main page</t>
  </si>
  <si>
    <t>Create form for bug report</t>
  </si>
  <si>
    <t>Create code to add bug report form information to bug table</t>
  </si>
  <si>
    <t>Create code to display to user bug has been submitted</t>
  </si>
  <si>
    <t>Create code to redirect user to user main page</t>
  </si>
  <si>
    <t>Create user suggested locations page for admin users</t>
  </si>
  <si>
    <t>Link user suggested locations to admin main page</t>
  </si>
  <si>
    <t>Write code to view suggested locations</t>
  </si>
  <si>
    <t>Write code to accept suggested location</t>
  </si>
  <si>
    <t>Write code to show accepted suggested location in editable form</t>
  </si>
  <si>
    <t>Write code to add edited suggested location to location table and return to suggested locations page</t>
  </si>
  <si>
    <t>Write code to cancel acceptance of suggested location and return to suggested locations page</t>
  </si>
  <si>
    <t>Write code to deny suggested location (delete from table)</t>
  </si>
  <si>
    <t>Create bug report page for admin users</t>
  </si>
  <si>
    <t>Link bug report page to admin main page</t>
  </si>
  <si>
    <t>Write code to view submitted bugs</t>
  </si>
  <si>
    <t>Write code to accept bug has been solved (delete from table)</t>
  </si>
  <si>
    <t>Write code to remove invalid bugs (delete from table)</t>
  </si>
  <si>
    <t>Test Cases</t>
  </si>
  <si>
    <t>Write out all the test cases for sprint 1 and 2</t>
  </si>
  <si>
    <t>Mikhail</t>
  </si>
  <si>
    <t>How-to-Guide</t>
  </si>
  <si>
    <t>Step by step guide to use the website</t>
  </si>
  <si>
    <t>SQL Statements</t>
  </si>
  <si>
    <t>Write SQL statements</t>
  </si>
  <si>
    <t>Data Model (update)</t>
  </si>
  <si>
    <t>Database Design (update)</t>
  </si>
  <si>
    <t>Populate Django Database</t>
  </si>
  <si>
    <t>Populate the Django database with dummy data</t>
  </si>
  <si>
    <t>User Stories</t>
  </si>
  <si>
    <t>New User Stories to beef up the next couple of releases</t>
  </si>
  <si>
    <t>Ashley, Mikhail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</si>
</sst>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/yyyy"/>
  </numFmts>
  <fonts count="6">
    <font>
      <sz val="10.0"/>
      <color rgb="FF000000"/>
      <name val="Arial"/>
    </font>
    <font>
      <b/>
    </font>
    <font/>
    <font>
      <b/>
      <name val="Arial"/>
    </font>
    <font>
      <sz val="11.0"/>
      <color rgb="FF000000"/>
      <name val="Calibri"/>
    </font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Fill="1" applyFont="1"/>
    <xf borderId="0" fillId="0" fontId="2" numFmtId="0" xfId="0" applyAlignment="1" applyFont="1">
      <alignment readingOrder="0"/>
    </xf>
    <xf borderId="0" fillId="2" fontId="3" numFmtId="0" xfId="0" applyAlignment="1" applyFont="1">
      <alignment vertical="bottom"/>
    </xf>
    <xf borderId="0" fillId="4" fontId="4" numFmtId="0" xfId="0" applyAlignment="1" applyFill="1" applyFont="1">
      <alignment readingOrder="0"/>
    </xf>
    <xf borderId="0" fillId="0" fontId="5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3" fontId="5" numFmtId="0" xfId="0" applyAlignment="1" applyFont="1">
      <alignment horizontal="right" vertical="bottom"/>
    </xf>
    <xf borderId="0" fillId="0" fontId="5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5" numFmtId="0" xfId="0" applyAlignment="1" applyFont="1">
      <alignment readingOrder="0" vertical="bottom"/>
    </xf>
    <xf borderId="0" fillId="0" fontId="5" numFmtId="164" xfId="0" applyAlignment="1" applyFont="1" applyNumberFormat="1">
      <alignment readingOrder="0" vertical="bottom"/>
    </xf>
    <xf borderId="0" fillId="0" fontId="2" numFmtId="165" xfId="0" applyAlignment="1" applyFont="1" applyNumberFormat="1">
      <alignment readingOrder="0"/>
    </xf>
    <xf borderId="0" fillId="0" fontId="5" numFmtId="164" xfId="0" applyAlignment="1" applyFont="1" applyNumberFormat="1">
      <alignment horizontal="right" vertical="bottom"/>
    </xf>
    <xf borderId="0" fillId="4" fontId="2" numFmtId="0" xfId="0" applyAlignment="1" applyFont="1">
      <alignment readingOrder="0"/>
    </xf>
    <xf borderId="0" fillId="0" fontId="5" numFmtId="165" xfId="0" applyAlignment="1" applyFont="1" applyNumberForma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5" xfId="0" applyAlignment="1" applyFont="1" applyNumberFormat="1">
      <alignment readingOrder="0" vertical="bottom"/>
    </xf>
    <xf borderId="0" fillId="0" fontId="5" numFmtId="164" xfId="0" applyAlignment="1" applyFont="1" applyNumberFormat="1">
      <alignment horizontal="right" readingOrder="0" vertical="bottom"/>
    </xf>
    <xf borderId="0" fillId="0" fontId="5" numFmtId="0" xfId="0" applyAlignment="1" applyFont="1">
      <alignment readingOrder="0" vertical="top"/>
    </xf>
    <xf borderId="0" fillId="0" fontId="5" numFmtId="0" xfId="0" applyAlignment="1" applyFont="1">
      <alignment vertical="top"/>
    </xf>
    <xf borderId="0" fillId="0" fontId="5" numFmtId="164" xfId="0" applyAlignment="1" applyFont="1" applyNumberFormat="1">
      <alignment vertical="bottom"/>
    </xf>
    <xf borderId="0" fillId="0" fontId="2" numFmtId="164" xfId="0" applyFont="1" applyNumberFormat="1"/>
    <xf borderId="0" fillId="0" fontId="4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Sprint 1 Burndown Chart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5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'Sprint 1'!$H$1:$H$22</c:f>
            </c:strRef>
          </c:cat>
          <c:val>
            <c:numRef>
              <c:f>'Sprint 1'!$I$1:$I$22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5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'Sprint 1'!$H$1:$H$22</c:f>
            </c:strRef>
          </c:cat>
          <c:val>
            <c:numRef>
              <c:f>'Sprint 1'!$K$1:$K$22</c:f>
            </c:numRef>
          </c:val>
          <c:smooth val="0"/>
        </c:ser>
        <c:axId val="130840328"/>
        <c:axId val="122128908"/>
      </c:lineChart>
      <c:catAx>
        <c:axId val="130840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Sprint Day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22128908"/>
      </c:catAx>
      <c:valAx>
        <c:axId val="1221289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/>
                </a:pPr>
                <a:r>
                  <a:t>Tasks Remaining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130840328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Sprint 2 Burndown Chart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5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'Sprint 2'!$H$1:$H$22</c:f>
            </c:strRef>
          </c:cat>
          <c:val>
            <c:numRef>
              <c:f>'Sprint 2'!$I$1:$I$22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5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'Sprint 2'!$H$1:$H$22</c:f>
            </c:strRef>
          </c:cat>
          <c:val>
            <c:numRef>
              <c:f>'Sprint 2'!$K$1:$K$22</c:f>
            </c:numRef>
          </c:val>
          <c:smooth val="0"/>
        </c:ser>
        <c:axId val="1475947686"/>
        <c:axId val="1027331588"/>
      </c:lineChart>
      <c:catAx>
        <c:axId val="14759476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Sprint Day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027331588"/>
      </c:catAx>
      <c:valAx>
        <c:axId val="10273315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/>
                </a:pPr>
                <a:r>
                  <a:t>Tasks Remaining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1475947686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7</xdr:col>
      <xdr:colOff>19050</xdr:colOff>
      <xdr:row>22</xdr:row>
      <xdr:rowOff>9525</xdr:rowOff>
    </xdr:from>
    <xdr:to>
      <xdr:col>16</xdr:col>
      <xdr:colOff>485775</xdr:colOff>
      <xdr:row>41</xdr:row>
      <xdr:rowOff>95250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7</xdr:col>
      <xdr:colOff>28575</xdr:colOff>
      <xdr:row>22</xdr:row>
      <xdr:rowOff>28575</xdr:rowOff>
    </xdr:from>
    <xdr:to>
      <xdr:col>14</xdr:col>
      <xdr:colOff>657225</xdr:colOff>
      <xdr:row>41</xdr:row>
      <xdr:rowOff>85725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0.57"/>
    <col customWidth="1" min="2" max="2" width="22.0"/>
    <col customWidth="1" min="3" max="3" width="112.29"/>
    <col customWidth="1" min="4" max="4" width="16.57"/>
    <col customWidth="1" min="5" max="5" width="6.86"/>
    <col customWidth="1" min="6" max="6" width="14.71"/>
    <col customWidth="1" min="7" max="7" width="15.71"/>
    <col customWidth="1" min="8" max="8" width="7.14"/>
    <col customWidth="1" min="9" max="9" width="10.0"/>
    <col customWidth="1" min="10" max="10" width="9.29"/>
    <col customWidth="1" min="11" max="11" width="13.57"/>
    <col customWidth="1" min="12" max="12" width="7.43"/>
    <col customWidth="1" min="13" max="13" width="6.14"/>
    <col customWidth="1" min="14" max="14" width="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7</v>
      </c>
      <c r="J1" s="2">
        <f>ROWS(G2:G121)</f>
        <v>120</v>
      </c>
      <c r="K1" s="1" t="s">
        <v>8</v>
      </c>
      <c r="L1" s="3"/>
      <c r="M1" s="3"/>
      <c r="N1" s="3"/>
    </row>
    <row r="2">
      <c r="A2" s="5">
        <v>3.0</v>
      </c>
      <c r="B2" s="7" t="s">
        <v>9</v>
      </c>
      <c r="C2" s="8" t="s">
        <v>10</v>
      </c>
      <c r="D2" s="8">
        <v>1.0</v>
      </c>
      <c r="E2" s="3">
        <v>1.0</v>
      </c>
      <c r="F2" s="3" t="s">
        <v>11</v>
      </c>
      <c r="G2" s="9">
        <v>42990.0</v>
      </c>
      <c r="H2" s="1" t="s">
        <v>12</v>
      </c>
      <c r="I2">
        <f>J1</f>
        <v>120</v>
      </c>
      <c r="J2" s="9">
        <v>42977.0</v>
      </c>
      <c r="K2">
        <f>J1</f>
        <v>120</v>
      </c>
    </row>
    <row r="3">
      <c r="A3" s="5">
        <v>3.0</v>
      </c>
      <c r="B3" s="7" t="s">
        <v>14</v>
      </c>
      <c r="C3" s="8" t="s">
        <v>15</v>
      </c>
      <c r="D3" s="8">
        <v>1.0</v>
      </c>
      <c r="E3" s="3">
        <v>1.0</v>
      </c>
      <c r="F3" s="3" t="s">
        <v>16</v>
      </c>
      <c r="G3" s="9">
        <v>43003.0</v>
      </c>
      <c r="H3" s="1" t="s">
        <v>17</v>
      </c>
      <c r="I3">
        <f t="shared" ref="I3:I19" si="1">$J$1 - COUNTIF($G$2:$G$121, "&lt;="&amp;J2)</f>
        <v>120</v>
      </c>
      <c r="J3" s="16">
        <v>42978.0</v>
      </c>
      <c r="K3">
        <f t="shared" ref="K3:K22" si="2"> K2 - 6</f>
        <v>114</v>
      </c>
    </row>
    <row r="4">
      <c r="A4" s="5">
        <v>3.0</v>
      </c>
      <c r="B4" s="7" t="s">
        <v>19</v>
      </c>
      <c r="C4" s="8" t="s">
        <v>20</v>
      </c>
      <c r="D4" s="8">
        <v>2.0</v>
      </c>
      <c r="E4" s="3">
        <v>2.0</v>
      </c>
      <c r="F4" s="3" t="s">
        <v>21</v>
      </c>
      <c r="G4" s="9">
        <v>43003.0</v>
      </c>
      <c r="H4" s="1" t="s">
        <v>22</v>
      </c>
      <c r="I4">
        <f t="shared" si="1"/>
        <v>120</v>
      </c>
      <c r="J4" s="9">
        <v>42979.0</v>
      </c>
      <c r="K4">
        <f t="shared" si="2"/>
        <v>108</v>
      </c>
    </row>
    <row r="5">
      <c r="A5" s="5">
        <v>3.0</v>
      </c>
      <c r="B5" s="7" t="s">
        <v>23</v>
      </c>
      <c r="C5" s="8" t="s">
        <v>24</v>
      </c>
      <c r="D5" s="8">
        <v>1.0</v>
      </c>
      <c r="E5" s="3">
        <v>1.0</v>
      </c>
      <c r="F5" s="3" t="s">
        <v>11</v>
      </c>
      <c r="G5" s="9">
        <v>43003.0</v>
      </c>
      <c r="H5" s="1" t="s">
        <v>25</v>
      </c>
      <c r="I5">
        <f t="shared" si="1"/>
        <v>120</v>
      </c>
      <c r="J5" s="9">
        <v>42982.0</v>
      </c>
      <c r="K5">
        <f t="shared" si="2"/>
        <v>102</v>
      </c>
    </row>
    <row r="6">
      <c r="A6" s="18">
        <v>2.0</v>
      </c>
      <c r="B6" s="7" t="s">
        <v>27</v>
      </c>
      <c r="C6" s="8" t="s">
        <v>28</v>
      </c>
      <c r="D6" s="8">
        <v>1.0</v>
      </c>
      <c r="E6" s="3">
        <v>1.0</v>
      </c>
      <c r="F6" s="3" t="s">
        <v>18</v>
      </c>
      <c r="G6" s="9">
        <v>42988.0</v>
      </c>
      <c r="H6" s="1" t="s">
        <v>29</v>
      </c>
      <c r="I6">
        <f t="shared" si="1"/>
        <v>120</v>
      </c>
      <c r="J6" s="16">
        <v>42983.0</v>
      </c>
      <c r="K6">
        <f t="shared" si="2"/>
        <v>96</v>
      </c>
    </row>
    <row r="7">
      <c r="A7" s="18">
        <v>2.0</v>
      </c>
      <c r="B7" s="7" t="s">
        <v>30</v>
      </c>
      <c r="C7" s="8" t="s">
        <v>31</v>
      </c>
      <c r="D7" s="8">
        <v>1.0</v>
      </c>
      <c r="E7" s="3">
        <v>1.0</v>
      </c>
      <c r="F7" s="3" t="s">
        <v>18</v>
      </c>
      <c r="G7" s="9">
        <v>42988.0</v>
      </c>
      <c r="H7" s="1" t="s">
        <v>32</v>
      </c>
      <c r="I7">
        <f t="shared" si="1"/>
        <v>120</v>
      </c>
      <c r="J7" s="9">
        <v>42984.0</v>
      </c>
      <c r="K7">
        <f t="shared" si="2"/>
        <v>90</v>
      </c>
    </row>
    <row r="8">
      <c r="A8" s="18">
        <v>2.0</v>
      </c>
      <c r="B8" s="7" t="s">
        <v>33</v>
      </c>
      <c r="C8" s="8" t="s">
        <v>15</v>
      </c>
      <c r="D8" s="8">
        <v>1.0</v>
      </c>
      <c r="E8" s="3">
        <v>1.0</v>
      </c>
      <c r="F8" s="3" t="s">
        <v>16</v>
      </c>
      <c r="G8" s="9">
        <v>42988.0</v>
      </c>
      <c r="H8" s="1" t="s">
        <v>34</v>
      </c>
      <c r="I8">
        <f t="shared" si="1"/>
        <v>120</v>
      </c>
      <c r="J8" s="16">
        <v>42985.0</v>
      </c>
      <c r="K8">
        <f t="shared" si="2"/>
        <v>84</v>
      </c>
    </row>
    <row r="9">
      <c r="A9" s="18">
        <v>2.0</v>
      </c>
      <c r="B9" s="7" t="s">
        <v>35</v>
      </c>
      <c r="C9" s="8" t="s">
        <v>36</v>
      </c>
      <c r="D9" s="8">
        <v>1.0</v>
      </c>
      <c r="E9" s="3">
        <v>1.0</v>
      </c>
      <c r="F9" s="3" t="s">
        <v>18</v>
      </c>
      <c r="G9" s="9">
        <v>42988.0</v>
      </c>
      <c r="H9" s="1" t="s">
        <v>37</v>
      </c>
      <c r="I9">
        <f t="shared" si="1"/>
        <v>120</v>
      </c>
      <c r="J9" s="9">
        <v>42986.0</v>
      </c>
      <c r="K9">
        <f t="shared" si="2"/>
        <v>78</v>
      </c>
    </row>
    <row r="10">
      <c r="A10" s="18">
        <v>2.0</v>
      </c>
      <c r="B10" s="7" t="s">
        <v>39</v>
      </c>
      <c r="C10" s="8" t="s">
        <v>40</v>
      </c>
      <c r="D10" s="8">
        <v>1.0</v>
      </c>
      <c r="E10" s="3">
        <v>1.0</v>
      </c>
      <c r="F10" s="3" t="s">
        <v>18</v>
      </c>
      <c r="G10" s="9">
        <v>42988.0</v>
      </c>
      <c r="H10" s="1" t="s">
        <v>41</v>
      </c>
      <c r="I10">
        <f t="shared" si="1"/>
        <v>120</v>
      </c>
      <c r="J10" s="16">
        <v>42989.0</v>
      </c>
      <c r="K10">
        <f t="shared" si="2"/>
        <v>72</v>
      </c>
    </row>
    <row r="11">
      <c r="A11" s="18">
        <v>2.0</v>
      </c>
      <c r="B11" s="7" t="s">
        <v>42</v>
      </c>
      <c r="C11" s="8" t="s">
        <v>43</v>
      </c>
      <c r="D11" s="8">
        <v>1.0</v>
      </c>
      <c r="E11" s="3">
        <v>1.0</v>
      </c>
      <c r="F11" s="3" t="s">
        <v>18</v>
      </c>
      <c r="G11" s="9">
        <v>42988.0</v>
      </c>
      <c r="H11" s="1" t="s">
        <v>44</v>
      </c>
      <c r="I11">
        <f t="shared" si="1"/>
        <v>86</v>
      </c>
      <c r="J11" s="16">
        <v>42990.0</v>
      </c>
      <c r="K11">
        <f t="shared" si="2"/>
        <v>66</v>
      </c>
    </row>
    <row r="12">
      <c r="A12" s="18">
        <v>2.0</v>
      </c>
      <c r="B12" s="7" t="s">
        <v>45</v>
      </c>
      <c r="C12" s="8" t="s">
        <v>46</v>
      </c>
      <c r="D12" s="8">
        <v>1.0</v>
      </c>
      <c r="E12" s="3">
        <v>1.0</v>
      </c>
      <c r="F12" s="3" t="s">
        <v>18</v>
      </c>
      <c r="G12" s="9">
        <v>42988.0</v>
      </c>
      <c r="H12" s="1" t="s">
        <v>47</v>
      </c>
      <c r="I12">
        <f t="shared" si="1"/>
        <v>85</v>
      </c>
      <c r="J12" s="16">
        <v>42991.0</v>
      </c>
      <c r="K12">
        <f t="shared" si="2"/>
        <v>60</v>
      </c>
    </row>
    <row r="13">
      <c r="A13" s="18">
        <v>2.0</v>
      </c>
      <c r="B13" s="7" t="s">
        <v>48</v>
      </c>
      <c r="C13" s="8" t="s">
        <v>24</v>
      </c>
      <c r="D13" s="8">
        <v>1.0</v>
      </c>
      <c r="E13" s="3">
        <v>1.0</v>
      </c>
      <c r="F13" s="3" t="s">
        <v>18</v>
      </c>
      <c r="G13" s="9">
        <v>42988.0</v>
      </c>
      <c r="H13" s="1" t="s">
        <v>49</v>
      </c>
      <c r="I13">
        <f t="shared" si="1"/>
        <v>81</v>
      </c>
      <c r="J13" s="16">
        <v>42992.0</v>
      </c>
      <c r="K13">
        <f t="shared" si="2"/>
        <v>54</v>
      </c>
    </row>
    <row r="14">
      <c r="A14" s="18">
        <v>1.0</v>
      </c>
      <c r="B14" s="7" t="s">
        <v>50</v>
      </c>
      <c r="C14" s="8" t="s">
        <v>51</v>
      </c>
      <c r="D14" s="8">
        <v>2.0</v>
      </c>
      <c r="E14" s="3">
        <v>3.0</v>
      </c>
      <c r="F14" s="3" t="s">
        <v>18</v>
      </c>
      <c r="G14" s="9">
        <v>42989.0</v>
      </c>
      <c r="H14" s="1" t="s">
        <v>52</v>
      </c>
      <c r="I14">
        <f t="shared" si="1"/>
        <v>81</v>
      </c>
      <c r="J14" s="16">
        <v>42993.0</v>
      </c>
      <c r="K14">
        <f t="shared" si="2"/>
        <v>48</v>
      </c>
    </row>
    <row r="15">
      <c r="A15" s="18">
        <v>1.0</v>
      </c>
      <c r="B15" s="7" t="s">
        <v>53</v>
      </c>
      <c r="C15" s="8" t="s">
        <v>54</v>
      </c>
      <c r="D15" s="8">
        <v>1.0</v>
      </c>
      <c r="E15" s="3">
        <v>1.0</v>
      </c>
      <c r="F15" s="3" t="s">
        <v>18</v>
      </c>
      <c r="G15" s="9">
        <v>42989.0</v>
      </c>
      <c r="H15" s="1" t="s">
        <v>55</v>
      </c>
      <c r="I15">
        <f t="shared" si="1"/>
        <v>81</v>
      </c>
      <c r="J15" s="16">
        <v>42996.0</v>
      </c>
      <c r="K15">
        <f t="shared" si="2"/>
        <v>42</v>
      </c>
    </row>
    <row r="16">
      <c r="A16" s="18">
        <v>1.0</v>
      </c>
      <c r="B16" s="7" t="s">
        <v>56</v>
      </c>
      <c r="C16" s="8" t="s">
        <v>57</v>
      </c>
      <c r="D16" s="8">
        <v>1.0</v>
      </c>
      <c r="E16" s="3">
        <v>1.0</v>
      </c>
      <c r="F16" s="3" t="s">
        <v>11</v>
      </c>
      <c r="G16" s="9">
        <v>42989.0</v>
      </c>
      <c r="H16" s="1" t="s">
        <v>58</v>
      </c>
      <c r="I16">
        <f t="shared" si="1"/>
        <v>81</v>
      </c>
      <c r="J16" s="16">
        <v>42997.0</v>
      </c>
      <c r="K16">
        <f t="shared" si="2"/>
        <v>36</v>
      </c>
    </row>
    <row r="17">
      <c r="A17" s="18">
        <v>1.0</v>
      </c>
      <c r="B17" s="7" t="s">
        <v>60</v>
      </c>
      <c r="C17" s="8" t="s">
        <v>61</v>
      </c>
      <c r="D17" s="8">
        <v>2.0</v>
      </c>
      <c r="E17" s="3">
        <v>1.0</v>
      </c>
      <c r="F17" s="3" t="s">
        <v>11</v>
      </c>
      <c r="G17" s="9">
        <v>42989.0</v>
      </c>
      <c r="H17" s="1" t="s">
        <v>62</v>
      </c>
      <c r="I17">
        <f t="shared" si="1"/>
        <v>81</v>
      </c>
      <c r="J17" s="16">
        <v>42998.0</v>
      </c>
      <c r="K17">
        <f t="shared" si="2"/>
        <v>30</v>
      </c>
    </row>
    <row r="18">
      <c r="A18" s="18">
        <v>1.0</v>
      </c>
      <c r="B18" s="7" t="s">
        <v>63</v>
      </c>
      <c r="C18" s="8" t="s">
        <v>15</v>
      </c>
      <c r="D18" s="8">
        <v>1.0</v>
      </c>
      <c r="E18" s="3">
        <v>1.0</v>
      </c>
      <c r="F18" s="3" t="s">
        <v>16</v>
      </c>
      <c r="G18" s="9">
        <v>42989.0</v>
      </c>
      <c r="H18" s="1" t="s">
        <v>65</v>
      </c>
      <c r="I18">
        <f t="shared" si="1"/>
        <v>68</v>
      </c>
      <c r="J18" s="16">
        <v>42999.0</v>
      </c>
      <c r="K18">
        <f t="shared" si="2"/>
        <v>24</v>
      </c>
    </row>
    <row r="19">
      <c r="A19" s="18">
        <v>1.0</v>
      </c>
      <c r="B19" s="7" t="s">
        <v>66</v>
      </c>
      <c r="C19" s="8" t="s">
        <v>67</v>
      </c>
      <c r="D19" s="8">
        <v>1.0</v>
      </c>
      <c r="E19" s="3">
        <v>2.0</v>
      </c>
      <c r="F19" s="3" t="s">
        <v>18</v>
      </c>
      <c r="G19" s="9">
        <v>42989.0</v>
      </c>
      <c r="H19" s="1" t="s">
        <v>68</v>
      </c>
      <c r="I19">
        <f t="shared" si="1"/>
        <v>68</v>
      </c>
      <c r="J19" s="16">
        <v>43000.0</v>
      </c>
      <c r="K19">
        <f t="shared" si="2"/>
        <v>18</v>
      </c>
    </row>
    <row r="20">
      <c r="A20" s="18">
        <v>1.0</v>
      </c>
      <c r="B20" s="7" t="s">
        <v>69</v>
      </c>
      <c r="C20" s="8" t="s">
        <v>70</v>
      </c>
      <c r="D20" s="8">
        <v>3.0</v>
      </c>
      <c r="E20" s="3">
        <v>0.0</v>
      </c>
      <c r="F20" s="3" t="s">
        <v>18</v>
      </c>
      <c r="G20" s="9">
        <v>42989.0</v>
      </c>
      <c r="H20" s="1" t="s">
        <v>71</v>
      </c>
      <c r="I20">
        <f t="shared" ref="I20:I22" si="3">$J$1 - COUNTIF($G$2:$G$121, "&lt;="&amp;J20)</f>
        <v>52</v>
      </c>
      <c r="J20" s="16">
        <v>43010.0</v>
      </c>
      <c r="K20">
        <f t="shared" si="2"/>
        <v>12</v>
      </c>
    </row>
    <row r="21">
      <c r="A21" s="18">
        <v>1.0</v>
      </c>
      <c r="B21" s="7" t="s">
        <v>72</v>
      </c>
      <c r="C21" s="8" t="s">
        <v>73</v>
      </c>
      <c r="D21" s="8">
        <v>1.0</v>
      </c>
      <c r="E21" s="3">
        <v>1.0</v>
      </c>
      <c r="F21" s="3" t="s">
        <v>18</v>
      </c>
      <c r="G21" s="9">
        <v>42989.0</v>
      </c>
      <c r="H21" s="1" t="s">
        <v>74</v>
      </c>
      <c r="I21">
        <f t="shared" si="3"/>
        <v>46</v>
      </c>
      <c r="J21" s="16">
        <v>43011.0</v>
      </c>
      <c r="K21">
        <f t="shared" si="2"/>
        <v>6</v>
      </c>
    </row>
    <row r="22">
      <c r="A22" s="18">
        <v>1.0</v>
      </c>
      <c r="B22" s="7" t="s">
        <v>76</v>
      </c>
      <c r="C22" s="8" t="s">
        <v>77</v>
      </c>
      <c r="D22" s="8">
        <v>2.0</v>
      </c>
      <c r="E22" s="3">
        <v>1.0</v>
      </c>
      <c r="F22" s="3" t="s">
        <v>18</v>
      </c>
      <c r="G22" s="9">
        <v>42989.0</v>
      </c>
      <c r="H22" s="1" t="s">
        <v>79</v>
      </c>
      <c r="I22">
        <f t="shared" si="3"/>
        <v>25</v>
      </c>
      <c r="J22" s="16">
        <v>43012.0</v>
      </c>
      <c r="K22">
        <f t="shared" si="2"/>
        <v>0</v>
      </c>
    </row>
    <row r="23">
      <c r="A23" s="18">
        <v>1.0</v>
      </c>
      <c r="B23" s="7" t="s">
        <v>80</v>
      </c>
      <c r="C23" s="8" t="s">
        <v>81</v>
      </c>
      <c r="D23" s="8">
        <v>1.0</v>
      </c>
      <c r="E23" s="3">
        <v>1.0</v>
      </c>
      <c r="F23" s="3" t="s">
        <v>18</v>
      </c>
      <c r="G23" s="9">
        <v>42989.0</v>
      </c>
      <c r="H23" s="3"/>
    </row>
    <row r="24">
      <c r="A24" s="18">
        <v>1.0</v>
      </c>
      <c r="B24" s="7" t="s">
        <v>82</v>
      </c>
      <c r="C24" s="8" t="s">
        <v>24</v>
      </c>
      <c r="D24" s="8">
        <v>1.0</v>
      </c>
      <c r="E24" s="3">
        <v>1.0</v>
      </c>
      <c r="F24" s="3" t="s">
        <v>18</v>
      </c>
      <c r="G24" s="9">
        <v>42989.0</v>
      </c>
      <c r="H24" s="3"/>
    </row>
    <row r="25">
      <c r="A25" s="18">
        <v>10.0</v>
      </c>
      <c r="B25" s="7" t="s">
        <v>83</v>
      </c>
      <c r="C25" s="8" t="s">
        <v>84</v>
      </c>
      <c r="D25" s="8">
        <v>1.0</v>
      </c>
      <c r="E25" s="3">
        <v>0.0</v>
      </c>
      <c r="F25" s="3" t="s">
        <v>18</v>
      </c>
      <c r="G25" s="9">
        <v>42988.0</v>
      </c>
      <c r="H25" s="3"/>
    </row>
    <row r="26">
      <c r="A26" s="18">
        <v>10.0</v>
      </c>
      <c r="B26" s="7" t="s">
        <v>85</v>
      </c>
      <c r="C26" s="8" t="s">
        <v>86</v>
      </c>
      <c r="D26" s="8">
        <v>1.0</v>
      </c>
      <c r="E26" s="3">
        <v>0.0</v>
      </c>
      <c r="F26" s="3" t="s">
        <v>18</v>
      </c>
      <c r="G26" s="9">
        <v>42988.0</v>
      </c>
    </row>
    <row r="27">
      <c r="A27" s="18">
        <v>10.0</v>
      </c>
      <c r="B27" s="7" t="s">
        <v>87</v>
      </c>
      <c r="C27" s="8" t="s">
        <v>15</v>
      </c>
      <c r="D27" s="8">
        <v>1.0</v>
      </c>
      <c r="E27" s="3">
        <v>1.0</v>
      </c>
      <c r="F27" s="3" t="s">
        <v>16</v>
      </c>
      <c r="G27" s="9">
        <v>42988.0</v>
      </c>
    </row>
    <row r="28">
      <c r="A28" s="18">
        <v>10.0</v>
      </c>
      <c r="B28" s="7" t="s">
        <v>89</v>
      </c>
      <c r="C28" s="8" t="s">
        <v>90</v>
      </c>
      <c r="D28" s="8">
        <v>1.0</v>
      </c>
      <c r="E28" s="3">
        <v>1.0</v>
      </c>
      <c r="F28" s="3" t="s">
        <v>18</v>
      </c>
      <c r="G28" s="9">
        <v>42989.0</v>
      </c>
    </row>
    <row r="29">
      <c r="A29" s="18">
        <v>10.0</v>
      </c>
      <c r="B29" s="7" t="s">
        <v>91</v>
      </c>
      <c r="C29" s="8" t="s">
        <v>92</v>
      </c>
      <c r="D29" s="8">
        <v>1.0</v>
      </c>
      <c r="E29" s="3">
        <v>1.0</v>
      </c>
      <c r="F29" s="3" t="s">
        <v>18</v>
      </c>
      <c r="G29" s="9">
        <v>42988.0</v>
      </c>
    </row>
    <row r="30">
      <c r="A30" s="18">
        <v>10.0</v>
      </c>
      <c r="B30" s="7" t="s">
        <v>93</v>
      </c>
      <c r="C30" s="8" t="s">
        <v>94</v>
      </c>
      <c r="D30" s="8">
        <v>2.0</v>
      </c>
      <c r="E30" s="3">
        <v>0.0</v>
      </c>
      <c r="F30" s="3" t="s">
        <v>18</v>
      </c>
      <c r="G30" s="9">
        <v>42988.0</v>
      </c>
    </row>
    <row r="31">
      <c r="A31" s="18">
        <v>10.0</v>
      </c>
      <c r="B31" s="7" t="s">
        <v>95</v>
      </c>
      <c r="C31" s="8" t="s">
        <v>96</v>
      </c>
      <c r="D31" s="8">
        <v>1.0</v>
      </c>
      <c r="E31" s="3">
        <v>0.0</v>
      </c>
      <c r="F31" s="3" t="s">
        <v>18</v>
      </c>
      <c r="G31" s="9">
        <v>42988.0</v>
      </c>
    </row>
    <row r="32">
      <c r="A32" s="18">
        <v>10.0</v>
      </c>
      <c r="B32" s="7" t="s">
        <v>97</v>
      </c>
      <c r="C32" s="8" t="s">
        <v>98</v>
      </c>
      <c r="D32" s="8">
        <v>2.0</v>
      </c>
      <c r="E32" s="3">
        <v>0.0</v>
      </c>
      <c r="F32" s="3" t="s">
        <v>18</v>
      </c>
      <c r="G32" s="9">
        <v>42988.0</v>
      </c>
    </row>
    <row r="33">
      <c r="A33" s="18">
        <v>10.0</v>
      </c>
      <c r="B33" s="7" t="s">
        <v>99</v>
      </c>
      <c r="C33" s="8" t="s">
        <v>100</v>
      </c>
      <c r="D33" s="8">
        <v>1.0</v>
      </c>
      <c r="E33" s="3">
        <v>1.0</v>
      </c>
      <c r="F33" s="3" t="s">
        <v>18</v>
      </c>
      <c r="G33" s="9">
        <v>42988.0</v>
      </c>
    </row>
    <row r="34">
      <c r="A34" s="18">
        <v>7.0</v>
      </c>
      <c r="B34" s="7" t="s">
        <v>101</v>
      </c>
      <c r="C34" s="8" t="s">
        <v>102</v>
      </c>
      <c r="D34" s="8">
        <v>2.0</v>
      </c>
      <c r="E34" s="3">
        <v>1.0</v>
      </c>
      <c r="F34" s="3" t="s">
        <v>16</v>
      </c>
      <c r="G34" s="9">
        <v>43004.0</v>
      </c>
    </row>
    <row r="35">
      <c r="A35" s="18">
        <v>7.0</v>
      </c>
      <c r="B35" s="7" t="s">
        <v>104</v>
      </c>
      <c r="C35" s="8" t="s">
        <v>105</v>
      </c>
      <c r="D35" s="8">
        <v>1.0</v>
      </c>
      <c r="E35" s="3">
        <v>0.1</v>
      </c>
      <c r="F35" s="3" t="s">
        <v>16</v>
      </c>
      <c r="G35" s="9">
        <v>42991.0</v>
      </c>
    </row>
    <row r="36">
      <c r="A36" s="18">
        <v>7.0</v>
      </c>
      <c r="B36" s="7" t="s">
        <v>106</v>
      </c>
      <c r="C36" s="8" t="s">
        <v>107</v>
      </c>
      <c r="D36" s="8">
        <v>1.0</v>
      </c>
      <c r="E36" s="3">
        <v>0.2</v>
      </c>
      <c r="F36" s="3" t="s">
        <v>16</v>
      </c>
      <c r="G36" s="9">
        <v>42991.0</v>
      </c>
    </row>
    <row r="37">
      <c r="A37" s="18">
        <v>7.0</v>
      </c>
      <c r="B37" s="7" t="s">
        <v>108</v>
      </c>
      <c r="C37" s="8" t="s">
        <v>109</v>
      </c>
      <c r="D37" s="8">
        <v>2.0</v>
      </c>
      <c r="E37" s="3">
        <v>0.5</v>
      </c>
      <c r="F37" s="3" t="s">
        <v>16</v>
      </c>
      <c r="G37" s="16">
        <v>43000.0</v>
      </c>
    </row>
    <row r="38">
      <c r="A38" s="18">
        <v>7.0</v>
      </c>
      <c r="B38" s="7" t="s">
        <v>110</v>
      </c>
      <c r="C38" s="8" t="s">
        <v>15</v>
      </c>
      <c r="D38" s="8">
        <v>1.0</v>
      </c>
      <c r="E38" s="3">
        <v>1.0</v>
      </c>
      <c r="F38" s="3" t="s">
        <v>16</v>
      </c>
      <c r="G38" s="16">
        <v>43000.0</v>
      </c>
    </row>
    <row r="39">
      <c r="A39" s="18">
        <v>7.0</v>
      </c>
      <c r="B39" s="7" t="s">
        <v>111</v>
      </c>
      <c r="C39" s="8" t="s">
        <v>112</v>
      </c>
      <c r="D39" s="8">
        <v>2.0</v>
      </c>
      <c r="E39" s="3">
        <v>1.0</v>
      </c>
      <c r="F39" s="3" t="s">
        <v>16</v>
      </c>
      <c r="G39" s="16">
        <v>43000.0</v>
      </c>
    </row>
    <row r="40">
      <c r="A40" s="18">
        <v>7.0</v>
      </c>
      <c r="B40" s="7" t="s">
        <v>113</v>
      </c>
      <c r="C40" s="8" t="s">
        <v>114</v>
      </c>
      <c r="D40" s="8">
        <v>2.0</v>
      </c>
      <c r="E40" s="3">
        <v>1.5</v>
      </c>
      <c r="F40" s="3" t="s">
        <v>16</v>
      </c>
      <c r="G40" s="16">
        <v>43000.0</v>
      </c>
    </row>
    <row r="41">
      <c r="A41" s="18">
        <v>7.0</v>
      </c>
      <c r="B41" s="7" t="s">
        <v>115</v>
      </c>
      <c r="C41" s="8" t="s">
        <v>116</v>
      </c>
      <c r="D41" s="8">
        <v>1.0</v>
      </c>
      <c r="E41" s="3">
        <v>1.0</v>
      </c>
      <c r="F41" s="3" t="s">
        <v>16</v>
      </c>
      <c r="G41" s="16">
        <v>43012.0</v>
      </c>
    </row>
    <row r="42">
      <c r="A42" s="18">
        <v>7.0</v>
      </c>
      <c r="B42" s="7" t="s">
        <v>117</v>
      </c>
      <c r="C42" s="8" t="s">
        <v>118</v>
      </c>
      <c r="D42" s="8">
        <v>1.0</v>
      </c>
      <c r="E42" s="3">
        <v>1.0</v>
      </c>
      <c r="F42" s="3" t="s">
        <v>16</v>
      </c>
      <c r="G42" s="16">
        <v>43012.0</v>
      </c>
    </row>
    <row r="43">
      <c r="A43" s="18">
        <v>7.0</v>
      </c>
      <c r="B43" s="7" t="s">
        <v>120</v>
      </c>
      <c r="C43" s="8" t="s">
        <v>24</v>
      </c>
      <c r="D43" s="8">
        <v>1.0</v>
      </c>
      <c r="E43" s="3">
        <v>1.0</v>
      </c>
      <c r="F43" s="3" t="s">
        <v>16</v>
      </c>
      <c r="G43" s="16">
        <v>43012.0</v>
      </c>
    </row>
    <row r="44">
      <c r="A44" s="18">
        <v>27.0</v>
      </c>
      <c r="B44" s="7" t="s">
        <v>121</v>
      </c>
      <c r="C44" s="8" t="s">
        <v>122</v>
      </c>
      <c r="D44" s="8">
        <v>1.0</v>
      </c>
      <c r="E44" s="3">
        <v>1.0</v>
      </c>
      <c r="F44" s="3" t="s">
        <v>11</v>
      </c>
      <c r="G44" s="9">
        <v>43012.0</v>
      </c>
    </row>
    <row r="45">
      <c r="A45" s="18">
        <v>27.0</v>
      </c>
      <c r="B45" s="7" t="s">
        <v>123</v>
      </c>
      <c r="C45" s="8" t="s">
        <v>124</v>
      </c>
      <c r="D45" s="8">
        <v>1.0</v>
      </c>
      <c r="E45" s="3">
        <v>1.0</v>
      </c>
      <c r="F45" s="3" t="s">
        <v>11</v>
      </c>
      <c r="G45" s="9">
        <v>43012.0</v>
      </c>
    </row>
    <row r="46">
      <c r="A46" s="18">
        <v>27.0</v>
      </c>
      <c r="B46" s="7" t="s">
        <v>125</v>
      </c>
      <c r="C46" s="8" t="s">
        <v>126</v>
      </c>
      <c r="D46" s="8">
        <v>1.0</v>
      </c>
      <c r="E46" s="3">
        <v>1.0</v>
      </c>
      <c r="F46" s="3" t="s">
        <v>11</v>
      </c>
      <c r="G46" s="9">
        <v>43012.0</v>
      </c>
    </row>
    <row r="47">
      <c r="A47" s="18">
        <v>27.0</v>
      </c>
      <c r="B47" s="7" t="s">
        <v>127</v>
      </c>
      <c r="C47" s="8" t="s">
        <v>128</v>
      </c>
      <c r="D47" s="8">
        <v>1.0</v>
      </c>
      <c r="E47" s="3">
        <v>1.0</v>
      </c>
      <c r="F47" s="3" t="s">
        <v>11</v>
      </c>
      <c r="G47" s="9">
        <v>43012.0</v>
      </c>
    </row>
    <row r="48">
      <c r="A48" s="18">
        <v>27.0</v>
      </c>
      <c r="B48" s="7" t="s">
        <v>129</v>
      </c>
      <c r="C48" s="8" t="s">
        <v>15</v>
      </c>
      <c r="D48" s="8">
        <v>1.0</v>
      </c>
      <c r="E48" s="3">
        <v>1.0</v>
      </c>
      <c r="F48" s="3" t="s">
        <v>16</v>
      </c>
      <c r="G48" s="9">
        <v>43012.0</v>
      </c>
    </row>
    <row r="49">
      <c r="A49" s="18">
        <v>27.0</v>
      </c>
      <c r="B49" s="7" t="s">
        <v>130</v>
      </c>
      <c r="C49" s="8" t="s">
        <v>131</v>
      </c>
      <c r="D49" s="8">
        <v>1.0</v>
      </c>
      <c r="E49" s="3">
        <v>0.0</v>
      </c>
      <c r="F49" s="3" t="s">
        <v>11</v>
      </c>
      <c r="G49" s="9">
        <v>43012.0</v>
      </c>
    </row>
    <row r="50">
      <c r="A50" s="18">
        <v>27.0</v>
      </c>
      <c r="B50" s="7" t="s">
        <v>132</v>
      </c>
      <c r="C50" s="8" t="s">
        <v>133</v>
      </c>
      <c r="D50" s="8">
        <v>2.0</v>
      </c>
      <c r="E50" s="3">
        <v>2.0</v>
      </c>
      <c r="F50" s="3" t="s">
        <v>11</v>
      </c>
      <c r="G50" s="9">
        <v>43012.0</v>
      </c>
    </row>
    <row r="51">
      <c r="A51" s="18">
        <v>27.0</v>
      </c>
      <c r="B51" s="7" t="s">
        <v>134</v>
      </c>
      <c r="C51" s="8" t="s">
        <v>135</v>
      </c>
      <c r="D51" s="8">
        <v>2.0</v>
      </c>
      <c r="E51" s="3">
        <v>0.0</v>
      </c>
      <c r="F51" s="3" t="s">
        <v>11</v>
      </c>
      <c r="G51" s="9">
        <v>43012.0</v>
      </c>
    </row>
    <row r="52">
      <c r="A52" s="18">
        <v>27.0</v>
      </c>
      <c r="B52" s="7" t="s">
        <v>137</v>
      </c>
      <c r="C52" s="8" t="s">
        <v>138</v>
      </c>
      <c r="D52" s="8">
        <v>2.0</v>
      </c>
      <c r="E52" s="3">
        <v>1.0</v>
      </c>
      <c r="F52" s="3" t="s">
        <v>11</v>
      </c>
      <c r="G52" s="9">
        <v>43012.0</v>
      </c>
    </row>
    <row r="53">
      <c r="A53" s="18">
        <v>27.0</v>
      </c>
      <c r="B53" s="7" t="s">
        <v>139</v>
      </c>
      <c r="C53" s="8" t="s">
        <v>24</v>
      </c>
      <c r="D53" s="8">
        <v>2.0</v>
      </c>
      <c r="E53" s="3">
        <v>1.0</v>
      </c>
      <c r="F53" s="3" t="s">
        <v>11</v>
      </c>
      <c r="G53" s="9">
        <v>43012.0</v>
      </c>
    </row>
    <row r="54">
      <c r="A54" s="18">
        <v>28.0</v>
      </c>
      <c r="B54" s="7" t="s">
        <v>140</v>
      </c>
      <c r="C54" s="8" t="s">
        <v>141</v>
      </c>
      <c r="D54" s="8">
        <v>1.0</v>
      </c>
      <c r="E54" s="3">
        <v>0.0</v>
      </c>
      <c r="F54" s="3" t="s">
        <v>18</v>
      </c>
      <c r="G54" s="9">
        <v>42988.0</v>
      </c>
    </row>
    <row r="55">
      <c r="A55" s="18">
        <v>28.0</v>
      </c>
      <c r="B55" s="7" t="s">
        <v>142</v>
      </c>
      <c r="C55" s="8" t="s">
        <v>143</v>
      </c>
      <c r="D55" s="8">
        <v>1.0</v>
      </c>
      <c r="E55" s="3">
        <v>0.0</v>
      </c>
      <c r="F55" s="3" t="s">
        <v>18</v>
      </c>
      <c r="G55" s="9">
        <v>42988.0</v>
      </c>
    </row>
    <row r="56">
      <c r="A56" s="18">
        <v>28.0</v>
      </c>
      <c r="B56" s="7" t="s">
        <v>144</v>
      </c>
      <c r="C56" s="8" t="s">
        <v>15</v>
      </c>
      <c r="D56" s="8">
        <v>1.0</v>
      </c>
      <c r="E56" s="3">
        <v>1.0</v>
      </c>
      <c r="F56" s="3" t="s">
        <v>16</v>
      </c>
      <c r="G56" s="9">
        <v>42988.0</v>
      </c>
    </row>
    <row r="57">
      <c r="A57" s="18">
        <v>28.0</v>
      </c>
      <c r="B57" s="7" t="s">
        <v>145</v>
      </c>
      <c r="C57" s="8" t="s">
        <v>146</v>
      </c>
      <c r="D57" s="8">
        <v>1.0</v>
      </c>
      <c r="E57" s="3">
        <v>1.0</v>
      </c>
      <c r="F57" s="3" t="s">
        <v>18</v>
      </c>
      <c r="G57" s="9">
        <v>42988.0</v>
      </c>
    </row>
    <row r="58">
      <c r="A58" s="18">
        <v>28.0</v>
      </c>
      <c r="B58" s="7" t="s">
        <v>148</v>
      </c>
      <c r="C58" s="8" t="s">
        <v>24</v>
      </c>
      <c r="D58" s="8">
        <v>1.0</v>
      </c>
      <c r="E58" s="3">
        <v>0.5</v>
      </c>
      <c r="F58" s="3" t="s">
        <v>18</v>
      </c>
      <c r="G58" s="9">
        <v>42988.0</v>
      </c>
    </row>
    <row r="59">
      <c r="A59" s="18">
        <v>5.0</v>
      </c>
      <c r="B59" s="7" t="s">
        <v>149</v>
      </c>
      <c r="C59" s="8" t="s">
        <v>150</v>
      </c>
      <c r="D59" s="8">
        <v>2.0</v>
      </c>
      <c r="E59" s="3">
        <v>3.0</v>
      </c>
      <c r="F59" s="3" t="s">
        <v>18</v>
      </c>
      <c r="G59" s="9">
        <v>42988.0</v>
      </c>
    </row>
    <row r="60">
      <c r="A60" s="18">
        <v>5.0</v>
      </c>
      <c r="B60" s="7" t="s">
        <v>151</v>
      </c>
      <c r="C60" s="8" t="s">
        <v>152</v>
      </c>
      <c r="D60" s="8">
        <v>1.0</v>
      </c>
      <c r="E60" s="3">
        <v>0.5</v>
      </c>
      <c r="F60" s="3" t="s">
        <v>18</v>
      </c>
      <c r="G60" s="9">
        <v>42991.0</v>
      </c>
    </row>
    <row r="61">
      <c r="A61" s="18">
        <v>5.0</v>
      </c>
      <c r="B61" s="7" t="s">
        <v>153</v>
      </c>
      <c r="C61" s="8" t="s">
        <v>154</v>
      </c>
      <c r="D61" s="8">
        <v>1.0</v>
      </c>
      <c r="E61" s="3">
        <v>1.0</v>
      </c>
      <c r="F61" s="3" t="s">
        <v>18</v>
      </c>
      <c r="G61" s="9">
        <v>42998.0</v>
      </c>
    </row>
    <row r="62">
      <c r="A62" s="18">
        <v>5.0</v>
      </c>
      <c r="B62" s="7" t="s">
        <v>155</v>
      </c>
      <c r="C62" s="8" t="s">
        <v>156</v>
      </c>
      <c r="D62" s="8">
        <v>2.0</v>
      </c>
      <c r="E62" s="3">
        <v>1.0</v>
      </c>
      <c r="F62" s="3" t="s">
        <v>18</v>
      </c>
      <c r="G62" s="9">
        <v>42998.0</v>
      </c>
    </row>
    <row r="63">
      <c r="A63" s="18">
        <v>5.0</v>
      </c>
      <c r="B63" s="7" t="s">
        <v>157</v>
      </c>
      <c r="C63" s="8" t="s">
        <v>15</v>
      </c>
      <c r="D63" s="8">
        <v>1.0</v>
      </c>
      <c r="E63" s="3">
        <v>1.0</v>
      </c>
      <c r="F63" s="3" t="s">
        <v>16</v>
      </c>
      <c r="G63" s="9">
        <v>42998.0</v>
      </c>
    </row>
    <row r="64">
      <c r="A64" s="18">
        <v>5.0</v>
      </c>
      <c r="B64" s="7" t="s">
        <v>158</v>
      </c>
      <c r="C64" s="8" t="s">
        <v>159</v>
      </c>
      <c r="D64" s="8">
        <v>5.0</v>
      </c>
      <c r="E64" s="3">
        <v>1.0</v>
      </c>
      <c r="F64" s="3" t="s">
        <v>18</v>
      </c>
      <c r="G64" s="9">
        <v>42991.0</v>
      </c>
    </row>
    <row r="65">
      <c r="A65" s="18">
        <v>5.0</v>
      </c>
      <c r="B65" s="7" t="s">
        <v>160</v>
      </c>
      <c r="C65" s="8" t="s">
        <v>161</v>
      </c>
      <c r="D65" s="8">
        <v>2.0</v>
      </c>
      <c r="E65" s="3">
        <v>1.0</v>
      </c>
      <c r="F65" s="3" t="s">
        <v>18</v>
      </c>
      <c r="G65" s="9">
        <v>43010.0</v>
      </c>
    </row>
    <row r="66">
      <c r="A66" s="18">
        <v>5.0</v>
      </c>
      <c r="B66" s="7" t="s">
        <v>163</v>
      </c>
      <c r="C66" s="8" t="s">
        <v>24</v>
      </c>
      <c r="D66" s="8">
        <v>2.0</v>
      </c>
      <c r="E66" s="3">
        <v>2.0</v>
      </c>
      <c r="F66" s="3" t="s">
        <v>18</v>
      </c>
      <c r="G66" s="9">
        <v>43010.0</v>
      </c>
    </row>
    <row r="67">
      <c r="A67" s="18">
        <v>6.0</v>
      </c>
      <c r="B67" s="7" t="s">
        <v>164</v>
      </c>
      <c r="C67" s="8" t="s">
        <v>165</v>
      </c>
      <c r="D67" s="8">
        <v>1.0</v>
      </c>
      <c r="E67" s="3">
        <v>2.0</v>
      </c>
      <c r="F67" s="3" t="s">
        <v>18</v>
      </c>
      <c r="G67" s="9">
        <v>43011.0</v>
      </c>
    </row>
    <row r="68">
      <c r="A68" s="18">
        <v>6.0</v>
      </c>
      <c r="B68" s="7" t="s">
        <v>166</v>
      </c>
      <c r="C68" s="8" t="s">
        <v>15</v>
      </c>
      <c r="D68" s="8">
        <v>1.0</v>
      </c>
      <c r="E68" s="3">
        <v>1.0</v>
      </c>
      <c r="F68" s="3" t="s">
        <v>16</v>
      </c>
      <c r="G68" s="9">
        <v>43011.0</v>
      </c>
    </row>
    <row r="69">
      <c r="A69" s="18">
        <v>6.0</v>
      </c>
      <c r="B69" s="7" t="s">
        <v>167</v>
      </c>
      <c r="C69" s="8" t="s">
        <v>168</v>
      </c>
      <c r="D69" s="8">
        <v>3.0</v>
      </c>
      <c r="E69" s="3">
        <v>6.0</v>
      </c>
      <c r="F69" s="3" t="s">
        <v>18</v>
      </c>
      <c r="G69" s="9">
        <v>43012.0</v>
      </c>
    </row>
    <row r="70">
      <c r="A70" s="18">
        <v>6.0</v>
      </c>
      <c r="B70" s="7" t="s">
        <v>169</v>
      </c>
      <c r="C70" s="8" t="s">
        <v>170</v>
      </c>
      <c r="D70" s="8">
        <v>2.0</v>
      </c>
      <c r="E70" s="3">
        <v>1.0</v>
      </c>
      <c r="F70" s="3" t="s">
        <v>18</v>
      </c>
      <c r="G70" s="9">
        <v>43012.0</v>
      </c>
    </row>
    <row r="71">
      <c r="A71" s="18">
        <v>6.0</v>
      </c>
      <c r="B71" s="7" t="s">
        <v>172</v>
      </c>
      <c r="C71" s="8" t="s">
        <v>24</v>
      </c>
      <c r="D71" s="8">
        <v>1.0</v>
      </c>
      <c r="E71" s="3">
        <v>1.0</v>
      </c>
      <c r="F71" s="3" t="s">
        <v>18</v>
      </c>
      <c r="G71" s="9">
        <v>43010.0</v>
      </c>
    </row>
    <row r="72">
      <c r="A72" s="18">
        <v>9.0</v>
      </c>
      <c r="B72" s="7" t="s">
        <v>173</v>
      </c>
      <c r="C72" s="8" t="s">
        <v>174</v>
      </c>
      <c r="D72" s="8">
        <v>1.0</v>
      </c>
      <c r="E72" s="3">
        <v>3.0</v>
      </c>
      <c r="F72" s="3" t="s">
        <v>18</v>
      </c>
      <c r="G72" s="9">
        <v>43010.0</v>
      </c>
    </row>
    <row r="73">
      <c r="A73" s="18">
        <v>9.0</v>
      </c>
      <c r="B73" s="7" t="s">
        <v>175</v>
      </c>
      <c r="C73" s="8" t="s">
        <v>176</v>
      </c>
      <c r="D73" s="8">
        <v>1.0</v>
      </c>
      <c r="E73" s="3">
        <v>0.1</v>
      </c>
      <c r="F73" s="3" t="s">
        <v>18</v>
      </c>
      <c r="G73" s="9">
        <v>42998.0</v>
      </c>
    </row>
    <row r="74">
      <c r="A74" s="18">
        <v>9.0</v>
      </c>
      <c r="B74" s="7" t="s">
        <v>177</v>
      </c>
      <c r="C74" s="8" t="s">
        <v>15</v>
      </c>
      <c r="D74" s="8">
        <v>1.0</v>
      </c>
      <c r="E74" s="3">
        <v>1.0</v>
      </c>
      <c r="F74" s="3" t="s">
        <v>16</v>
      </c>
      <c r="G74" s="9">
        <v>42998.0</v>
      </c>
    </row>
    <row r="75">
      <c r="A75" s="18">
        <v>9.0</v>
      </c>
      <c r="B75" s="7" t="s">
        <v>178</v>
      </c>
      <c r="C75" s="8" t="s">
        <v>168</v>
      </c>
      <c r="D75" s="8">
        <v>1.0</v>
      </c>
      <c r="E75" s="3">
        <v>1.0</v>
      </c>
      <c r="F75" s="3" t="s">
        <v>18</v>
      </c>
      <c r="G75" s="9">
        <v>42998.0</v>
      </c>
    </row>
    <row r="76">
      <c r="A76" s="18">
        <v>9.0</v>
      </c>
      <c r="B76" s="7" t="s">
        <v>179</v>
      </c>
      <c r="C76" s="8" t="s">
        <v>180</v>
      </c>
      <c r="D76" s="8">
        <v>2.0</v>
      </c>
      <c r="E76" s="3">
        <v>0.0</v>
      </c>
      <c r="F76" s="3" t="s">
        <v>18</v>
      </c>
      <c r="G76" s="9">
        <v>42998.0</v>
      </c>
    </row>
    <row r="77">
      <c r="A77" s="18">
        <v>9.0</v>
      </c>
      <c r="B77" s="7" t="s">
        <v>181</v>
      </c>
      <c r="C77" s="8" t="s">
        <v>182</v>
      </c>
      <c r="D77" s="8">
        <v>2.0</v>
      </c>
      <c r="E77" s="3">
        <v>0.0</v>
      </c>
      <c r="F77" s="3" t="s">
        <v>18</v>
      </c>
      <c r="G77" s="9">
        <v>42998.0</v>
      </c>
    </row>
    <row r="78">
      <c r="A78" s="18">
        <v>9.0</v>
      </c>
      <c r="B78" s="7" t="s">
        <v>183</v>
      </c>
      <c r="C78" s="8" t="s">
        <v>184</v>
      </c>
      <c r="D78" s="8">
        <v>1.0</v>
      </c>
      <c r="E78" s="3">
        <v>0.0</v>
      </c>
      <c r="F78" s="3" t="s">
        <v>18</v>
      </c>
      <c r="G78" s="9">
        <v>42998.0</v>
      </c>
    </row>
    <row r="79">
      <c r="A79" s="18">
        <v>9.0</v>
      </c>
      <c r="B79" s="7" t="s">
        <v>185</v>
      </c>
      <c r="C79" s="8" t="s">
        <v>186</v>
      </c>
      <c r="D79" s="8">
        <v>1.0</v>
      </c>
      <c r="E79" s="3">
        <v>0.0</v>
      </c>
      <c r="F79" s="3" t="s">
        <v>18</v>
      </c>
      <c r="G79" s="9">
        <v>42998.0</v>
      </c>
    </row>
    <row r="80">
      <c r="A80" s="18">
        <v>9.0</v>
      </c>
      <c r="B80" s="7" t="s">
        <v>187</v>
      </c>
      <c r="C80" s="8" t="s">
        <v>188</v>
      </c>
      <c r="D80" s="8">
        <v>2.0</v>
      </c>
      <c r="E80" s="3">
        <v>0.0</v>
      </c>
      <c r="F80" s="3" t="s">
        <v>18</v>
      </c>
      <c r="G80" s="9">
        <v>42998.0</v>
      </c>
    </row>
    <row r="81">
      <c r="A81" s="18">
        <v>9.0</v>
      </c>
      <c r="B81" s="7" t="s">
        <v>189</v>
      </c>
      <c r="C81" s="8" t="s">
        <v>24</v>
      </c>
      <c r="D81" s="8">
        <v>1.0</v>
      </c>
      <c r="E81" s="3">
        <v>2.0</v>
      </c>
      <c r="F81" s="3" t="s">
        <v>18</v>
      </c>
      <c r="G81" s="9">
        <v>42998.0</v>
      </c>
    </row>
    <row r="82">
      <c r="A82" s="18">
        <v>29.0</v>
      </c>
      <c r="B82" s="7" t="s">
        <v>191</v>
      </c>
      <c r="C82" s="8" t="s">
        <v>192</v>
      </c>
      <c r="D82" s="8">
        <v>1.0</v>
      </c>
      <c r="E82" s="3">
        <v>0.2</v>
      </c>
      <c r="F82" s="3" t="s">
        <v>18</v>
      </c>
      <c r="G82" s="9">
        <v>43011.0</v>
      </c>
    </row>
    <row r="83">
      <c r="A83" s="3">
        <v>29.0</v>
      </c>
      <c r="B83" s="7" t="s">
        <v>194</v>
      </c>
      <c r="C83" s="8" t="s">
        <v>195</v>
      </c>
      <c r="D83" s="8">
        <v>1.0</v>
      </c>
      <c r="F83" s="3"/>
      <c r="G83" s="26"/>
    </row>
    <row r="84">
      <c r="A84" s="3">
        <v>29.0</v>
      </c>
      <c r="B84" s="7" t="s">
        <v>197</v>
      </c>
      <c r="C84" s="8" t="s">
        <v>198</v>
      </c>
      <c r="D84" s="8">
        <v>1.0</v>
      </c>
      <c r="G84" s="26"/>
    </row>
    <row r="85">
      <c r="A85" s="18">
        <v>29.0</v>
      </c>
      <c r="B85" s="7" t="s">
        <v>199</v>
      </c>
      <c r="C85" s="8" t="s">
        <v>15</v>
      </c>
      <c r="D85" s="8">
        <v>1.0</v>
      </c>
      <c r="E85" s="3">
        <v>1.0</v>
      </c>
      <c r="F85" s="3" t="s">
        <v>16</v>
      </c>
      <c r="G85" s="9">
        <v>43012.0</v>
      </c>
    </row>
    <row r="86">
      <c r="A86" s="18">
        <v>29.0</v>
      </c>
      <c r="B86" s="7" t="s">
        <v>200</v>
      </c>
      <c r="C86" s="8" t="s">
        <v>201</v>
      </c>
      <c r="D86" s="8">
        <v>2.0</v>
      </c>
      <c r="E86" s="3">
        <v>0.0</v>
      </c>
      <c r="F86" s="3" t="s">
        <v>18</v>
      </c>
      <c r="G86" s="9">
        <v>43011.0</v>
      </c>
    </row>
    <row r="87">
      <c r="A87" s="3">
        <v>29.0</v>
      </c>
      <c r="B87" s="7" t="s">
        <v>203</v>
      </c>
      <c r="C87" s="8" t="s">
        <v>204</v>
      </c>
      <c r="D87" s="8">
        <v>1.0</v>
      </c>
      <c r="G87" s="26"/>
    </row>
    <row r="88">
      <c r="A88" s="18">
        <v>29.0</v>
      </c>
      <c r="B88" s="7" t="s">
        <v>205</v>
      </c>
      <c r="C88" s="8" t="s">
        <v>206</v>
      </c>
      <c r="D88" s="8">
        <v>1.0</v>
      </c>
      <c r="E88" s="3">
        <v>0.0</v>
      </c>
      <c r="F88" s="3" t="s">
        <v>18</v>
      </c>
      <c r="G88" s="9">
        <v>43011.0</v>
      </c>
    </row>
    <row r="89">
      <c r="A89" s="18">
        <v>29.0</v>
      </c>
      <c r="B89" s="7" t="s">
        <v>207</v>
      </c>
      <c r="C89" s="8" t="s">
        <v>208</v>
      </c>
      <c r="D89" s="8">
        <v>2.0</v>
      </c>
      <c r="E89" s="3">
        <v>0.0</v>
      </c>
      <c r="F89" s="3" t="s">
        <v>18</v>
      </c>
      <c r="G89" s="9">
        <v>43011.0</v>
      </c>
    </row>
    <row r="90">
      <c r="A90" s="3">
        <v>29.0</v>
      </c>
      <c r="B90" s="7" t="s">
        <v>210</v>
      </c>
      <c r="C90" s="8" t="s">
        <v>24</v>
      </c>
      <c r="D90" s="8">
        <v>2.0</v>
      </c>
      <c r="G90" s="26"/>
    </row>
    <row r="91">
      <c r="A91" s="18">
        <v>4.0</v>
      </c>
      <c r="B91" s="7" t="s">
        <v>211</v>
      </c>
      <c r="C91" s="8" t="s">
        <v>13</v>
      </c>
      <c r="D91" s="8">
        <v>1.0</v>
      </c>
      <c r="E91" s="3">
        <v>0.5</v>
      </c>
      <c r="F91" s="3" t="s">
        <v>18</v>
      </c>
      <c r="G91" s="9">
        <v>43012.0</v>
      </c>
    </row>
    <row r="92">
      <c r="A92" s="3">
        <v>4.0</v>
      </c>
      <c r="B92" s="7" t="s">
        <v>213</v>
      </c>
      <c r="C92" s="8" t="s">
        <v>26</v>
      </c>
      <c r="D92" s="8">
        <v>1.0</v>
      </c>
      <c r="G92" s="26"/>
    </row>
    <row r="93">
      <c r="A93" s="3">
        <v>4.0</v>
      </c>
      <c r="B93" s="7" t="s">
        <v>215</v>
      </c>
      <c r="C93" s="8" t="s">
        <v>38</v>
      </c>
      <c r="D93" s="8">
        <v>1.0</v>
      </c>
      <c r="G93" s="26"/>
    </row>
    <row r="94">
      <c r="A94" s="3">
        <v>4.0</v>
      </c>
      <c r="B94" s="7" t="s">
        <v>216</v>
      </c>
      <c r="C94" s="8" t="s">
        <v>15</v>
      </c>
      <c r="D94" s="8">
        <v>1.0</v>
      </c>
      <c r="E94" s="3">
        <v>1.0</v>
      </c>
      <c r="F94" s="3" t="s">
        <v>16</v>
      </c>
      <c r="G94" s="26"/>
    </row>
    <row r="95">
      <c r="A95" s="3">
        <v>4.0</v>
      </c>
      <c r="B95" s="7" t="s">
        <v>218</v>
      </c>
      <c r="C95" s="8" t="s">
        <v>59</v>
      </c>
      <c r="D95" s="8">
        <v>2.0</v>
      </c>
      <c r="G95" s="26"/>
    </row>
    <row r="96">
      <c r="A96" s="3">
        <v>4.0</v>
      </c>
      <c r="B96" s="7" t="s">
        <v>219</v>
      </c>
      <c r="C96" s="8" t="s">
        <v>64</v>
      </c>
      <c r="D96" s="8">
        <v>2.0</v>
      </c>
      <c r="G96" s="26"/>
    </row>
    <row r="97">
      <c r="A97" s="3">
        <v>4.0</v>
      </c>
      <c r="B97" s="7" t="s">
        <v>220</v>
      </c>
      <c r="C97" s="8" t="s">
        <v>24</v>
      </c>
      <c r="D97" s="8">
        <v>1.0</v>
      </c>
      <c r="G97" s="26"/>
    </row>
    <row r="98">
      <c r="A98" s="3">
        <v>8.0</v>
      </c>
      <c r="B98" s="7" t="s">
        <v>221</v>
      </c>
      <c r="C98" s="8" t="s">
        <v>75</v>
      </c>
      <c r="D98" s="8">
        <v>1.0</v>
      </c>
      <c r="G98" s="26"/>
    </row>
    <row r="99">
      <c r="A99" s="3">
        <v>8.0</v>
      </c>
      <c r="B99" s="7" t="s">
        <v>222</v>
      </c>
      <c r="C99" s="8" t="s">
        <v>78</v>
      </c>
      <c r="D99" s="8">
        <v>1.0</v>
      </c>
      <c r="G99" s="26"/>
    </row>
    <row r="100">
      <c r="A100" s="3">
        <v>8.0</v>
      </c>
      <c r="B100" s="7" t="s">
        <v>223</v>
      </c>
      <c r="C100" s="8" t="s">
        <v>15</v>
      </c>
      <c r="D100" s="8">
        <v>1.0</v>
      </c>
      <c r="F100" s="3" t="s">
        <v>16</v>
      </c>
      <c r="G100" s="26"/>
    </row>
    <row r="101">
      <c r="A101" s="3">
        <v>8.0</v>
      </c>
      <c r="B101" s="7" t="s">
        <v>224</v>
      </c>
      <c r="C101" s="8" t="s">
        <v>88</v>
      </c>
      <c r="D101" s="8">
        <v>3.0</v>
      </c>
      <c r="G101" s="26"/>
    </row>
    <row r="102">
      <c r="A102" s="3">
        <v>8.0</v>
      </c>
      <c r="B102" s="7" t="s">
        <v>225</v>
      </c>
      <c r="C102" s="8" t="s">
        <v>24</v>
      </c>
      <c r="D102" s="8">
        <v>1.0</v>
      </c>
      <c r="G102" s="26"/>
    </row>
    <row r="103">
      <c r="A103" s="18">
        <v>26.0</v>
      </c>
      <c r="B103" s="7" t="s">
        <v>227</v>
      </c>
      <c r="C103" s="8" t="s">
        <v>103</v>
      </c>
      <c r="D103" s="8">
        <v>1.0</v>
      </c>
      <c r="F103" s="3" t="s">
        <v>18</v>
      </c>
      <c r="G103" s="9">
        <v>42998.0</v>
      </c>
    </row>
    <row r="104">
      <c r="A104" s="3">
        <v>26.0</v>
      </c>
      <c r="B104" s="7" t="s">
        <v>228</v>
      </c>
      <c r="C104" s="8" t="s">
        <v>119</v>
      </c>
      <c r="D104" s="8">
        <v>1.0</v>
      </c>
      <c r="G104" s="26"/>
    </row>
    <row r="105">
      <c r="A105" s="3">
        <v>26.0</v>
      </c>
      <c r="B105" s="7" t="s">
        <v>230</v>
      </c>
      <c r="C105" s="8" t="s">
        <v>15</v>
      </c>
      <c r="D105" s="8">
        <v>1.0</v>
      </c>
      <c r="F105" s="3" t="s">
        <v>16</v>
      </c>
      <c r="G105" s="26"/>
    </row>
    <row r="106">
      <c r="A106" s="18">
        <v>26.0</v>
      </c>
      <c r="B106" s="7" t="s">
        <v>231</v>
      </c>
      <c r="C106" s="8" t="s">
        <v>136</v>
      </c>
      <c r="D106" s="8">
        <v>1.0</v>
      </c>
      <c r="F106" s="3" t="s">
        <v>16</v>
      </c>
      <c r="G106" s="26"/>
    </row>
    <row r="107">
      <c r="A107" s="3">
        <v>26.0</v>
      </c>
      <c r="B107" s="7" t="s">
        <v>232</v>
      </c>
      <c r="C107" s="8" t="s">
        <v>147</v>
      </c>
      <c r="D107" s="8">
        <v>2.0</v>
      </c>
      <c r="G107" s="26"/>
    </row>
    <row r="108">
      <c r="A108" s="3">
        <v>26.0</v>
      </c>
      <c r="B108" s="7" t="s">
        <v>234</v>
      </c>
      <c r="C108" s="8" t="s">
        <v>162</v>
      </c>
      <c r="D108" s="8">
        <v>2.0</v>
      </c>
      <c r="G108" s="26"/>
    </row>
    <row r="109">
      <c r="A109" s="3">
        <v>26.0</v>
      </c>
      <c r="B109" s="7" t="s">
        <v>235</v>
      </c>
      <c r="C109" s="8" t="s">
        <v>171</v>
      </c>
      <c r="D109" s="8">
        <v>1.0</v>
      </c>
      <c r="G109" s="26"/>
    </row>
    <row r="110">
      <c r="A110" s="3">
        <v>26.0</v>
      </c>
      <c r="B110" s="7" t="s">
        <v>237</v>
      </c>
      <c r="C110" s="8" t="s">
        <v>193</v>
      </c>
      <c r="D110" s="8">
        <v>1.0</v>
      </c>
      <c r="G110" s="26"/>
    </row>
    <row r="111">
      <c r="A111" s="3">
        <v>26.0</v>
      </c>
      <c r="B111" s="7" t="s">
        <v>238</v>
      </c>
      <c r="C111" s="8" t="s">
        <v>196</v>
      </c>
      <c r="D111" s="8">
        <v>1.0</v>
      </c>
      <c r="G111" s="26"/>
    </row>
    <row r="112">
      <c r="A112" s="3">
        <v>26.0</v>
      </c>
      <c r="B112" s="7" t="s">
        <v>239</v>
      </c>
      <c r="C112" s="8" t="s">
        <v>202</v>
      </c>
      <c r="D112" s="8">
        <v>3.0</v>
      </c>
      <c r="G112" s="26"/>
    </row>
    <row r="113">
      <c r="A113" s="3">
        <v>26.0</v>
      </c>
      <c r="B113" s="7" t="s">
        <v>241</v>
      </c>
      <c r="C113" s="8" t="s">
        <v>24</v>
      </c>
      <c r="D113" s="8">
        <v>1.0</v>
      </c>
      <c r="G113" s="26"/>
    </row>
    <row r="114">
      <c r="A114" s="18">
        <v>17.0</v>
      </c>
      <c r="B114" s="7" t="s">
        <v>242</v>
      </c>
      <c r="C114" s="8" t="s">
        <v>244</v>
      </c>
      <c r="D114" s="8">
        <v>1.0</v>
      </c>
      <c r="E114" s="3">
        <v>2.0</v>
      </c>
      <c r="F114" s="3" t="s">
        <v>16</v>
      </c>
      <c r="G114" s="9">
        <v>43012.0</v>
      </c>
    </row>
    <row r="115">
      <c r="A115" s="18">
        <v>17.0</v>
      </c>
      <c r="B115" s="7" t="s">
        <v>245</v>
      </c>
      <c r="C115" s="8" t="s">
        <v>246</v>
      </c>
      <c r="D115" s="8">
        <v>1.0</v>
      </c>
      <c r="E115" s="3">
        <v>1.0</v>
      </c>
      <c r="F115" s="3" t="s">
        <v>16</v>
      </c>
      <c r="G115" s="9">
        <v>43007.0</v>
      </c>
    </row>
    <row r="116">
      <c r="A116" s="18">
        <v>17.0</v>
      </c>
      <c r="B116" s="7" t="s">
        <v>247</v>
      </c>
      <c r="C116" s="8" t="s">
        <v>248</v>
      </c>
      <c r="D116" s="8">
        <v>1.0</v>
      </c>
      <c r="E116" s="3">
        <v>1.0</v>
      </c>
      <c r="F116" s="3" t="s">
        <v>16</v>
      </c>
      <c r="G116" s="9">
        <v>43007.0</v>
      </c>
    </row>
    <row r="117">
      <c r="A117" s="18">
        <v>17.0</v>
      </c>
      <c r="B117" s="7" t="s">
        <v>250</v>
      </c>
      <c r="C117" s="8" t="s">
        <v>251</v>
      </c>
      <c r="D117" s="8">
        <v>1.0</v>
      </c>
      <c r="E117" s="3">
        <v>1.0</v>
      </c>
      <c r="F117" s="3" t="s">
        <v>16</v>
      </c>
      <c r="G117" s="9">
        <v>43007.0</v>
      </c>
    </row>
    <row r="118">
      <c r="A118" s="18">
        <v>17.0</v>
      </c>
      <c r="B118" s="7" t="s">
        <v>252</v>
      </c>
      <c r="C118" s="8" t="s">
        <v>15</v>
      </c>
      <c r="D118" s="8">
        <v>1.0</v>
      </c>
      <c r="E118" s="3">
        <v>1.0</v>
      </c>
      <c r="F118" s="3" t="s">
        <v>16</v>
      </c>
      <c r="G118" s="9">
        <v>43007.0</v>
      </c>
    </row>
    <row r="119">
      <c r="A119" s="18">
        <v>17.0</v>
      </c>
      <c r="B119" s="7" t="s">
        <v>254</v>
      </c>
      <c r="C119" s="8" t="s">
        <v>255</v>
      </c>
      <c r="D119" s="8">
        <v>2.0</v>
      </c>
      <c r="E119" s="3">
        <v>4.0</v>
      </c>
      <c r="F119" s="3" t="s">
        <v>16</v>
      </c>
      <c r="G119" s="9">
        <v>43012.0</v>
      </c>
    </row>
    <row r="120">
      <c r="A120" s="18">
        <v>17.0</v>
      </c>
      <c r="B120" s="7" t="s">
        <v>257</v>
      </c>
      <c r="C120" s="8" t="s">
        <v>258</v>
      </c>
      <c r="D120" s="8">
        <v>2.0</v>
      </c>
      <c r="E120" s="3">
        <v>3.0</v>
      </c>
      <c r="F120" s="3" t="s">
        <v>16</v>
      </c>
      <c r="G120" s="9">
        <v>43012.0</v>
      </c>
    </row>
    <row r="121">
      <c r="A121" s="18">
        <v>17.0</v>
      </c>
      <c r="B121" s="7" t="s">
        <v>259</v>
      </c>
      <c r="C121" s="8" t="s">
        <v>24</v>
      </c>
      <c r="D121" s="8">
        <v>1.0</v>
      </c>
      <c r="E121" s="3">
        <v>1.0</v>
      </c>
      <c r="F121" s="3" t="s">
        <v>16</v>
      </c>
      <c r="G121" s="9">
        <v>43012.0</v>
      </c>
    </row>
    <row r="122">
      <c r="D122">
        <f t="shared" ref="D122:E122" si="4">SUM(D2:D121)</f>
        <v>163</v>
      </c>
      <c r="E122">
        <f t="shared" si="4"/>
        <v>95.1</v>
      </c>
    </row>
    <row r="123">
      <c r="A123" s="1" t="s">
        <v>266</v>
      </c>
      <c r="B123" s="1" t="s">
        <v>267</v>
      </c>
      <c r="C123" s="1" t="s">
        <v>268</v>
      </c>
      <c r="D123" s="1" t="s">
        <v>5</v>
      </c>
      <c r="E123" s="1" t="s">
        <v>269</v>
      </c>
    </row>
    <row r="124">
      <c r="A124" s="3">
        <v>1.0</v>
      </c>
      <c r="B124" s="3" t="s">
        <v>271</v>
      </c>
      <c r="C124" s="3" t="s">
        <v>272</v>
      </c>
      <c r="D124" s="3" t="s">
        <v>273</v>
      </c>
      <c r="E124" s="3" t="s">
        <v>274</v>
      </c>
    </row>
    <row r="125">
      <c r="A125" s="3">
        <v>2.0</v>
      </c>
      <c r="B125" s="3" t="s">
        <v>275</v>
      </c>
      <c r="C125" s="3" t="s">
        <v>277</v>
      </c>
      <c r="D125" s="3" t="s">
        <v>273</v>
      </c>
      <c r="E125" s="3" t="s">
        <v>274</v>
      </c>
    </row>
    <row r="126">
      <c r="A126" s="3">
        <v>3.0</v>
      </c>
      <c r="B126" s="3" t="s">
        <v>278</v>
      </c>
      <c r="C126" s="3" t="s">
        <v>279</v>
      </c>
      <c r="D126" s="3" t="s">
        <v>280</v>
      </c>
      <c r="E126" s="3" t="s">
        <v>274</v>
      </c>
    </row>
    <row r="127">
      <c r="A127" s="3">
        <v>4.0</v>
      </c>
      <c r="B127" s="3" t="s">
        <v>282</v>
      </c>
      <c r="C127" s="3" t="s">
        <v>283</v>
      </c>
      <c r="D127" s="3" t="s">
        <v>284</v>
      </c>
      <c r="E127" s="3" t="s">
        <v>274</v>
      </c>
    </row>
    <row r="128">
      <c r="A128" s="3">
        <v>5.0</v>
      </c>
      <c r="B128" s="3" t="s">
        <v>286</v>
      </c>
      <c r="D128" s="3" t="s">
        <v>287</v>
      </c>
      <c r="E128" s="3" t="s">
        <v>274</v>
      </c>
    </row>
    <row r="129">
      <c r="A129" s="3">
        <v>6.0</v>
      </c>
      <c r="B129" s="3" t="s">
        <v>288</v>
      </c>
      <c r="C129" s="3" t="s">
        <v>289</v>
      </c>
      <c r="D129" s="3" t="s">
        <v>290</v>
      </c>
      <c r="E129" s="3" t="s">
        <v>274</v>
      </c>
    </row>
    <row r="130">
      <c r="A130" s="3">
        <v>7.0</v>
      </c>
      <c r="B130" s="3" t="s">
        <v>291</v>
      </c>
      <c r="D130" s="3" t="s">
        <v>280</v>
      </c>
      <c r="E130" s="3" t="s">
        <v>274</v>
      </c>
    </row>
    <row r="131">
      <c r="A131" s="3">
        <v>8.0</v>
      </c>
      <c r="B131" s="3" t="s">
        <v>293</v>
      </c>
      <c r="D131" s="3" t="s">
        <v>294</v>
      </c>
      <c r="E131" s="3" t="s">
        <v>274</v>
      </c>
      <c r="O131" s="3" t="s">
        <v>295</v>
      </c>
    </row>
    <row r="132">
      <c r="A132" s="3">
        <v>9.0</v>
      </c>
      <c r="B132" s="3" t="s">
        <v>296</v>
      </c>
      <c r="D132" s="3" t="s">
        <v>284</v>
      </c>
      <c r="E132" s="3" t="s">
        <v>274</v>
      </c>
    </row>
    <row r="133">
      <c r="A133" s="3">
        <v>10.0</v>
      </c>
      <c r="B133" s="3" t="s">
        <v>297</v>
      </c>
      <c r="D133" s="3" t="s">
        <v>273</v>
      </c>
      <c r="E133" s="3" t="s">
        <v>274</v>
      </c>
    </row>
    <row r="134">
      <c r="A134" s="3"/>
      <c r="B134" s="3"/>
      <c r="C134" s="3"/>
      <c r="D134" s="3"/>
      <c r="E134" s="3"/>
    </row>
    <row r="135">
      <c r="A135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0.57"/>
    <col customWidth="1" min="2" max="2" width="7.0"/>
    <col customWidth="1" min="3" max="3" width="95.14"/>
    <col customWidth="1" min="4" max="4" width="7.43"/>
    <col customWidth="1" min="5" max="5" width="6.86"/>
    <col customWidth="1" min="6" max="6" width="14.14"/>
    <col customWidth="1" min="7" max="7" width="15.71"/>
    <col customWidth="1" min="8" max="8" width="7.14"/>
    <col customWidth="1" min="9" max="9" width="10.0"/>
    <col customWidth="1" min="10" max="10" width="10.29"/>
    <col customWidth="1" min="11" max="11" width="13.57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6"/>
      <c r="I1" s="4" t="s">
        <v>7</v>
      </c>
      <c r="J1" s="10">
        <f>COUNTIF(B2:B120, "=*")</f>
        <v>88</v>
      </c>
      <c r="K1" s="4" t="s">
        <v>8</v>
      </c>
    </row>
    <row r="2">
      <c r="A2" s="11">
        <v>4.0</v>
      </c>
      <c r="B2" s="12" t="s">
        <v>9</v>
      </c>
      <c r="C2" s="12" t="s">
        <v>13</v>
      </c>
      <c r="D2" s="13">
        <v>1.0</v>
      </c>
      <c r="E2" s="14">
        <v>1.0</v>
      </c>
      <c r="F2" s="14" t="s">
        <v>18</v>
      </c>
      <c r="G2" s="15">
        <v>43025.0</v>
      </c>
      <c r="H2" s="4" t="s">
        <v>12</v>
      </c>
      <c r="I2" s="11">
        <f>J1</f>
        <v>88</v>
      </c>
      <c r="J2" s="17">
        <v>43017.0</v>
      </c>
      <c r="K2" s="11">
        <f>J1</f>
        <v>88</v>
      </c>
    </row>
    <row r="3">
      <c r="A3" s="11">
        <v>4.0</v>
      </c>
      <c r="B3" s="12" t="s">
        <v>14</v>
      </c>
      <c r="C3" s="12" t="s">
        <v>26</v>
      </c>
      <c r="D3" s="13">
        <v>1.0</v>
      </c>
      <c r="E3" s="14">
        <v>0.0</v>
      </c>
      <c r="F3" s="14" t="s">
        <v>18</v>
      </c>
      <c r="G3" s="15">
        <v>43025.0</v>
      </c>
      <c r="H3" s="4" t="s">
        <v>17</v>
      </c>
      <c r="I3" s="11">
        <f>$J$1 - COUNTIF($G$2:$G$120, "&lt;="&amp;J2)</f>
        <v>88</v>
      </c>
      <c r="J3" s="19">
        <v>43018.0</v>
      </c>
      <c r="K3" s="11">
        <f t="shared" ref="K3:K22" si="1"> K2 - $K$2/20</f>
        <v>83.6</v>
      </c>
    </row>
    <row r="4">
      <c r="A4" s="11">
        <v>4.0</v>
      </c>
      <c r="B4" s="12" t="s">
        <v>19</v>
      </c>
      <c r="C4" s="12" t="s">
        <v>38</v>
      </c>
      <c r="D4" s="13">
        <v>1.0</v>
      </c>
      <c r="E4" s="14">
        <v>0.0</v>
      </c>
      <c r="F4" s="14" t="s">
        <v>18</v>
      </c>
      <c r="G4" s="15">
        <v>43025.0</v>
      </c>
      <c r="H4" s="4" t="s">
        <v>22</v>
      </c>
      <c r="I4" s="11">
        <f>$J$1 - COUNTIF($G$2:$G$120, "&lt;="&amp;J4)</f>
        <v>83</v>
      </c>
      <c r="J4" s="17">
        <v>43019.0</v>
      </c>
      <c r="K4" s="11">
        <f t="shared" si="1"/>
        <v>79.2</v>
      </c>
    </row>
    <row r="5">
      <c r="A5" s="11">
        <v>4.0</v>
      </c>
      <c r="B5" s="12" t="s">
        <v>23</v>
      </c>
      <c r="C5" s="12" t="s">
        <v>15</v>
      </c>
      <c r="D5" s="20">
        <v>1.0</v>
      </c>
      <c r="E5" s="14">
        <v>1.0</v>
      </c>
      <c r="F5" s="14" t="s">
        <v>16</v>
      </c>
      <c r="G5" s="21">
        <v>43039.0</v>
      </c>
      <c r="H5" s="4" t="s">
        <v>25</v>
      </c>
      <c r="I5" s="11">
        <f t="shared" ref="I5:I7" si="2">$J$1 - COUNTIF($G$2:$G$120, "&lt;="&amp;J4:J5)</f>
        <v>83</v>
      </c>
      <c r="J5" s="19">
        <v>43020.0</v>
      </c>
      <c r="K5" s="11">
        <f t="shared" si="1"/>
        <v>74.8</v>
      </c>
    </row>
    <row r="6">
      <c r="A6" s="11">
        <v>4.0</v>
      </c>
      <c r="B6" s="12" t="s">
        <v>27</v>
      </c>
      <c r="C6" s="12" t="s">
        <v>59</v>
      </c>
      <c r="D6" s="13">
        <v>2.0</v>
      </c>
      <c r="E6" s="14">
        <v>0.0</v>
      </c>
      <c r="F6" s="14" t="s">
        <v>18</v>
      </c>
      <c r="G6" s="15">
        <v>43025.0</v>
      </c>
      <c r="H6" s="4" t="s">
        <v>29</v>
      </c>
      <c r="I6" s="11">
        <f t="shared" si="2"/>
        <v>83</v>
      </c>
      <c r="J6" s="19">
        <v>43021.0</v>
      </c>
      <c r="K6" s="11">
        <f t="shared" si="1"/>
        <v>70.4</v>
      </c>
    </row>
    <row r="7">
      <c r="A7" s="11">
        <v>4.0</v>
      </c>
      <c r="B7" s="12" t="s">
        <v>30</v>
      </c>
      <c r="C7" s="12" t="s">
        <v>64</v>
      </c>
      <c r="D7" s="13">
        <v>2.0</v>
      </c>
      <c r="E7" s="14">
        <v>0.0</v>
      </c>
      <c r="F7" s="14" t="s">
        <v>18</v>
      </c>
      <c r="G7" s="15">
        <v>43025.0</v>
      </c>
      <c r="H7" s="4" t="s">
        <v>32</v>
      </c>
      <c r="I7" s="11">
        <f t="shared" si="2"/>
        <v>70</v>
      </c>
      <c r="J7" s="22">
        <v>43024.0</v>
      </c>
      <c r="K7" s="11">
        <f t="shared" si="1"/>
        <v>66</v>
      </c>
    </row>
    <row r="8">
      <c r="A8" s="11">
        <v>4.0</v>
      </c>
      <c r="B8" s="12" t="s">
        <v>33</v>
      </c>
      <c r="C8" s="12" t="s">
        <v>24</v>
      </c>
      <c r="D8" s="13">
        <v>1.0</v>
      </c>
      <c r="E8" s="14">
        <v>1.0</v>
      </c>
      <c r="F8" s="14" t="s">
        <v>18</v>
      </c>
      <c r="G8" s="15">
        <v>43025.0</v>
      </c>
      <c r="H8" s="4" t="s">
        <v>34</v>
      </c>
      <c r="I8" s="11">
        <f t="shared" ref="I8:I19" si="3">$J$1 - COUNTIF($G$2:$G$120, "&lt;="&amp;J7)</f>
        <v>70</v>
      </c>
      <c r="J8" s="19">
        <v>43024.0</v>
      </c>
      <c r="K8" s="11">
        <f t="shared" si="1"/>
        <v>61.6</v>
      </c>
    </row>
    <row r="9">
      <c r="A9" s="11">
        <v>8.0</v>
      </c>
      <c r="B9" s="12" t="s">
        <v>35</v>
      </c>
      <c r="C9" s="12" t="s">
        <v>75</v>
      </c>
      <c r="D9" s="13">
        <v>1.0</v>
      </c>
      <c r="E9" s="14">
        <v>1.0</v>
      </c>
      <c r="F9" s="14" t="s">
        <v>18</v>
      </c>
      <c r="G9" s="15">
        <v>43025.0</v>
      </c>
      <c r="H9" s="4" t="s">
        <v>37</v>
      </c>
      <c r="I9" s="11">
        <f t="shared" si="3"/>
        <v>70</v>
      </c>
      <c r="J9" s="17">
        <v>43025.0</v>
      </c>
      <c r="K9" s="11">
        <f t="shared" si="1"/>
        <v>57.2</v>
      </c>
    </row>
    <row r="10">
      <c r="A10" s="11">
        <v>8.0</v>
      </c>
      <c r="B10" s="12" t="s">
        <v>39</v>
      </c>
      <c r="C10" s="12" t="s">
        <v>78</v>
      </c>
      <c r="D10" s="13">
        <v>1.0</v>
      </c>
      <c r="E10" s="14">
        <v>0.0</v>
      </c>
      <c r="F10" s="14" t="s">
        <v>18</v>
      </c>
      <c r="G10" s="15">
        <v>43025.0</v>
      </c>
      <c r="H10" s="4" t="s">
        <v>41</v>
      </c>
      <c r="I10" s="11">
        <f t="shared" si="3"/>
        <v>60</v>
      </c>
      <c r="J10" s="19">
        <v>43026.0</v>
      </c>
      <c r="K10" s="11">
        <f t="shared" si="1"/>
        <v>52.8</v>
      </c>
    </row>
    <row r="11">
      <c r="A11" s="11">
        <v>8.0</v>
      </c>
      <c r="B11" s="12" t="s">
        <v>42</v>
      </c>
      <c r="C11" s="12" t="s">
        <v>15</v>
      </c>
      <c r="D11" s="20">
        <v>1.0</v>
      </c>
      <c r="E11" s="14">
        <v>1.0</v>
      </c>
      <c r="F11" s="14" t="s">
        <v>16</v>
      </c>
      <c r="G11" s="21">
        <v>43039.0</v>
      </c>
      <c r="H11" s="4" t="s">
        <v>44</v>
      </c>
      <c r="I11" s="11">
        <f t="shared" si="3"/>
        <v>60</v>
      </c>
      <c r="J11" s="19">
        <v>43027.0</v>
      </c>
      <c r="K11" s="11">
        <f t="shared" si="1"/>
        <v>48.4</v>
      </c>
    </row>
    <row r="12">
      <c r="A12" s="11">
        <v>8.0</v>
      </c>
      <c r="B12" s="12" t="s">
        <v>45</v>
      </c>
      <c r="C12" s="12" t="s">
        <v>88</v>
      </c>
      <c r="D12" s="13">
        <v>3.0</v>
      </c>
      <c r="E12" s="14">
        <v>4.0</v>
      </c>
      <c r="F12" s="14" t="s">
        <v>18</v>
      </c>
      <c r="G12" s="15">
        <v>43025.0</v>
      </c>
      <c r="H12" s="4" t="s">
        <v>47</v>
      </c>
      <c r="I12" s="11">
        <f t="shared" si="3"/>
        <v>60</v>
      </c>
      <c r="J12" s="19">
        <v>43028.0</v>
      </c>
      <c r="K12" s="11">
        <f t="shared" si="1"/>
        <v>44</v>
      </c>
    </row>
    <row r="13">
      <c r="A13" s="11">
        <v>8.0</v>
      </c>
      <c r="B13" s="12" t="s">
        <v>48</v>
      </c>
      <c r="C13" s="12" t="s">
        <v>24</v>
      </c>
      <c r="D13" s="13">
        <v>1.0</v>
      </c>
      <c r="E13" s="14">
        <v>2.0</v>
      </c>
      <c r="F13" s="14" t="s">
        <v>18</v>
      </c>
      <c r="G13" s="15">
        <v>43025.0</v>
      </c>
      <c r="H13" s="4" t="s">
        <v>49</v>
      </c>
      <c r="I13" s="11">
        <f t="shared" si="3"/>
        <v>60</v>
      </c>
      <c r="J13" s="19">
        <v>43031.0</v>
      </c>
      <c r="K13" s="11">
        <f t="shared" si="1"/>
        <v>39.6</v>
      </c>
    </row>
    <row r="14">
      <c r="A14" s="11">
        <v>26.0</v>
      </c>
      <c r="B14" s="12" t="s">
        <v>50</v>
      </c>
      <c r="C14" s="12" t="s">
        <v>103</v>
      </c>
      <c r="D14" s="13">
        <v>1.0</v>
      </c>
      <c r="E14" s="23">
        <v>1.0</v>
      </c>
      <c r="F14" s="14" t="s">
        <v>16</v>
      </c>
      <c r="G14" s="15">
        <v>43019.0</v>
      </c>
      <c r="H14" s="4" t="s">
        <v>52</v>
      </c>
      <c r="I14" s="11">
        <f t="shared" si="3"/>
        <v>60</v>
      </c>
      <c r="J14" s="19">
        <v>43032.0</v>
      </c>
      <c r="K14" s="11">
        <f t="shared" si="1"/>
        <v>35.2</v>
      </c>
    </row>
    <row r="15">
      <c r="A15" s="11">
        <v>26.0</v>
      </c>
      <c r="B15" s="12" t="s">
        <v>53</v>
      </c>
      <c r="C15" s="12" t="s">
        <v>119</v>
      </c>
      <c r="D15" s="13">
        <v>1.0</v>
      </c>
      <c r="E15" s="20">
        <v>1.0</v>
      </c>
      <c r="F15" s="14" t="s">
        <v>16</v>
      </c>
      <c r="G15" s="17">
        <v>43019.0</v>
      </c>
      <c r="H15" s="4" t="s">
        <v>55</v>
      </c>
      <c r="I15" s="11">
        <f t="shared" si="3"/>
        <v>60</v>
      </c>
      <c r="J15" s="19">
        <v>43033.0</v>
      </c>
      <c r="K15" s="11">
        <f t="shared" si="1"/>
        <v>30.8</v>
      </c>
    </row>
    <row r="16">
      <c r="A16" s="11">
        <v>26.0</v>
      </c>
      <c r="B16" s="12" t="s">
        <v>56</v>
      </c>
      <c r="C16" s="12" t="s">
        <v>15</v>
      </c>
      <c r="D16" s="20">
        <v>1.0</v>
      </c>
      <c r="E16" s="23">
        <v>1.0</v>
      </c>
      <c r="F16" s="14" t="s">
        <v>16</v>
      </c>
      <c r="G16" s="21">
        <v>43039.0</v>
      </c>
      <c r="H16" s="4" t="s">
        <v>58</v>
      </c>
      <c r="I16" s="11">
        <f t="shared" si="3"/>
        <v>60</v>
      </c>
      <c r="J16" s="19">
        <v>43034.0</v>
      </c>
      <c r="K16" s="11">
        <f t="shared" si="1"/>
        <v>26.4</v>
      </c>
    </row>
    <row r="17">
      <c r="A17" s="11">
        <v>26.0</v>
      </c>
      <c r="B17" s="12" t="s">
        <v>60</v>
      </c>
      <c r="C17" s="12" t="s">
        <v>136</v>
      </c>
      <c r="D17" s="13">
        <v>1.0</v>
      </c>
      <c r="E17" s="24"/>
      <c r="F17" s="14" t="s">
        <v>16</v>
      </c>
      <c r="G17" s="15">
        <v>43019.0</v>
      </c>
      <c r="H17" s="4" t="s">
        <v>62</v>
      </c>
      <c r="I17" s="11">
        <f t="shared" si="3"/>
        <v>60</v>
      </c>
      <c r="J17" s="19">
        <v>43035.0</v>
      </c>
      <c r="K17" s="11">
        <f t="shared" si="1"/>
        <v>22</v>
      </c>
    </row>
    <row r="18">
      <c r="A18" s="11">
        <v>26.0</v>
      </c>
      <c r="B18" s="12" t="s">
        <v>63</v>
      </c>
      <c r="C18" s="12" t="s">
        <v>147</v>
      </c>
      <c r="D18" s="13">
        <v>2.0</v>
      </c>
      <c r="E18" s="24"/>
      <c r="F18" s="14" t="s">
        <v>16</v>
      </c>
      <c r="G18" s="25"/>
      <c r="H18" s="4" t="s">
        <v>65</v>
      </c>
      <c r="I18" s="11">
        <f t="shared" si="3"/>
        <v>60</v>
      </c>
      <c r="J18" s="19">
        <v>43038.0</v>
      </c>
      <c r="K18" s="11">
        <f t="shared" si="1"/>
        <v>17.6</v>
      </c>
    </row>
    <row r="19">
      <c r="A19" s="11">
        <v>26.0</v>
      </c>
      <c r="B19" s="12" t="s">
        <v>66</v>
      </c>
      <c r="C19" s="12" t="s">
        <v>162</v>
      </c>
      <c r="D19" s="13">
        <v>2.0</v>
      </c>
      <c r="E19" s="13">
        <v>1.0</v>
      </c>
      <c r="F19" s="14" t="s">
        <v>16</v>
      </c>
      <c r="G19" s="17">
        <v>43019.0</v>
      </c>
      <c r="H19" s="4" t="s">
        <v>68</v>
      </c>
      <c r="I19" s="11">
        <f t="shared" si="3"/>
        <v>39</v>
      </c>
      <c r="J19" s="19">
        <v>43039.0</v>
      </c>
      <c r="K19" s="11">
        <f t="shared" si="1"/>
        <v>13.2</v>
      </c>
    </row>
    <row r="20">
      <c r="A20" s="11">
        <v>26.0</v>
      </c>
      <c r="B20" s="12" t="s">
        <v>69</v>
      </c>
      <c r="C20" s="12" t="s">
        <v>171</v>
      </c>
      <c r="D20" s="13">
        <v>1.0</v>
      </c>
      <c r="E20" s="24"/>
      <c r="F20" s="14" t="s">
        <v>16</v>
      </c>
      <c r="G20" s="25"/>
      <c r="H20" s="4" t="s">
        <v>71</v>
      </c>
      <c r="I20" s="11">
        <f t="shared" ref="I20:I22" si="4">$J$1 - COUNTIF($G$2:$G$120, "&lt;="&amp;J20)</f>
        <v>13</v>
      </c>
      <c r="J20" s="19">
        <v>43040.0</v>
      </c>
      <c r="K20" s="11">
        <f t="shared" si="1"/>
        <v>8.8</v>
      </c>
      <c r="N20" s="3" t="s">
        <v>190</v>
      </c>
    </row>
    <row r="21">
      <c r="A21" s="11">
        <v>26.0</v>
      </c>
      <c r="B21" s="12" t="s">
        <v>72</v>
      </c>
      <c r="C21" s="12" t="s">
        <v>193</v>
      </c>
      <c r="D21" s="13">
        <v>1.0</v>
      </c>
      <c r="E21" s="13">
        <v>1.0</v>
      </c>
      <c r="F21" s="14" t="s">
        <v>16</v>
      </c>
      <c r="G21" s="17">
        <v>43019.0</v>
      </c>
      <c r="H21" s="4" t="s">
        <v>74</v>
      </c>
      <c r="I21" s="11">
        <f t="shared" si="4"/>
        <v>13</v>
      </c>
      <c r="J21" s="19">
        <v>43041.0</v>
      </c>
      <c r="K21" s="11">
        <f t="shared" si="1"/>
        <v>4.4</v>
      </c>
    </row>
    <row r="22">
      <c r="A22" s="11">
        <v>26.0</v>
      </c>
      <c r="B22" s="12" t="s">
        <v>76</v>
      </c>
      <c r="C22" s="12" t="s">
        <v>196</v>
      </c>
      <c r="D22" s="13">
        <v>1.0</v>
      </c>
      <c r="E22" s="24"/>
      <c r="F22" s="14" t="s">
        <v>16</v>
      </c>
      <c r="G22" s="25"/>
      <c r="H22" s="4" t="s">
        <v>79</v>
      </c>
      <c r="I22" s="11">
        <f t="shared" si="4"/>
        <v>13</v>
      </c>
      <c r="J22" s="19">
        <v>43042.0</v>
      </c>
      <c r="K22" s="11">
        <f t="shared" si="1"/>
        <v>0</v>
      </c>
    </row>
    <row r="23">
      <c r="A23" s="11">
        <v>26.0</v>
      </c>
      <c r="B23" s="12" t="s">
        <v>80</v>
      </c>
      <c r="C23" s="12" t="s">
        <v>202</v>
      </c>
      <c r="D23" s="13">
        <v>3.0</v>
      </c>
      <c r="E23" s="24"/>
      <c r="F23" s="14" t="s">
        <v>16</v>
      </c>
      <c r="G23" s="25"/>
      <c r="H23" s="6"/>
      <c r="I23" s="6"/>
      <c r="J23" s="6"/>
      <c r="K23" s="6"/>
    </row>
    <row r="24">
      <c r="A24" s="11">
        <v>26.0</v>
      </c>
      <c r="B24" s="12" t="s">
        <v>82</v>
      </c>
      <c r="C24" s="12" t="s">
        <v>24</v>
      </c>
      <c r="D24" s="13">
        <v>1.0</v>
      </c>
      <c r="E24" s="6"/>
      <c r="F24" s="14" t="s">
        <v>16</v>
      </c>
      <c r="G24" s="25"/>
      <c r="H24" s="6"/>
      <c r="I24" s="6"/>
      <c r="J24" s="6"/>
      <c r="K24" s="6"/>
    </row>
    <row r="25">
      <c r="A25" s="11">
        <v>15.0</v>
      </c>
      <c r="B25" s="12" t="s">
        <v>83</v>
      </c>
      <c r="C25" s="12" t="s">
        <v>209</v>
      </c>
      <c r="D25" s="13">
        <v>1.0</v>
      </c>
      <c r="E25" s="23">
        <v>1.0</v>
      </c>
      <c r="F25" s="14" t="s">
        <v>11</v>
      </c>
      <c r="G25" s="15">
        <v>43039.0</v>
      </c>
      <c r="H25" s="6"/>
      <c r="I25" s="6"/>
      <c r="J25" s="6"/>
      <c r="K25" s="6"/>
    </row>
    <row r="26">
      <c r="A26" s="11">
        <v>15.0</v>
      </c>
      <c r="B26" s="12" t="s">
        <v>85</v>
      </c>
      <c r="C26" s="12" t="s">
        <v>212</v>
      </c>
      <c r="D26" s="13">
        <v>1.0</v>
      </c>
      <c r="E26" s="14">
        <v>1.0</v>
      </c>
      <c r="F26" s="14" t="s">
        <v>11</v>
      </c>
      <c r="G26" s="15">
        <v>43039.0</v>
      </c>
      <c r="H26" s="6"/>
      <c r="I26" s="6"/>
      <c r="J26" s="6"/>
      <c r="K26" s="6"/>
    </row>
    <row r="27">
      <c r="A27" s="11">
        <v>15.0</v>
      </c>
      <c r="B27" s="12" t="s">
        <v>87</v>
      </c>
      <c r="C27" s="12" t="s">
        <v>214</v>
      </c>
      <c r="D27" s="13">
        <v>1.0</v>
      </c>
      <c r="E27" s="14">
        <v>1.0</v>
      </c>
      <c r="F27" s="14" t="s">
        <v>11</v>
      </c>
      <c r="G27" s="15">
        <v>43039.0</v>
      </c>
      <c r="H27" s="6"/>
      <c r="I27" s="6"/>
      <c r="J27" s="6"/>
      <c r="K27" s="6"/>
    </row>
    <row r="28">
      <c r="A28" s="11">
        <v>15.0</v>
      </c>
      <c r="B28" s="12" t="s">
        <v>89</v>
      </c>
      <c r="C28" s="27" t="s">
        <v>217</v>
      </c>
      <c r="D28" s="13">
        <v>1.0</v>
      </c>
      <c r="E28" s="14">
        <v>1.0</v>
      </c>
      <c r="F28" s="14" t="s">
        <v>11</v>
      </c>
      <c r="G28" s="15">
        <v>43039.0</v>
      </c>
      <c r="H28" s="6"/>
      <c r="I28" s="6"/>
      <c r="J28" s="6"/>
      <c r="K28" s="6"/>
    </row>
    <row r="29">
      <c r="A29" s="11">
        <v>15.0</v>
      </c>
      <c r="B29" s="12" t="s">
        <v>91</v>
      </c>
      <c r="C29" s="12" t="s">
        <v>226</v>
      </c>
      <c r="D29" s="13">
        <v>5.0</v>
      </c>
      <c r="E29" s="14">
        <v>5.0</v>
      </c>
      <c r="F29" s="14" t="s">
        <v>11</v>
      </c>
      <c r="G29" s="15">
        <v>43039.0</v>
      </c>
      <c r="H29" s="6"/>
      <c r="I29" s="6"/>
      <c r="J29" s="6"/>
      <c r="K29" s="6"/>
    </row>
    <row r="30">
      <c r="A30" s="11">
        <v>15.0</v>
      </c>
      <c r="B30" s="12" t="s">
        <v>93</v>
      </c>
      <c r="C30" s="12" t="s">
        <v>229</v>
      </c>
      <c r="D30" s="13">
        <v>3.0</v>
      </c>
      <c r="E30" s="14">
        <v>3.0</v>
      </c>
      <c r="F30" s="14" t="s">
        <v>11</v>
      </c>
      <c r="G30" s="15">
        <v>43039.0</v>
      </c>
      <c r="H30" s="6"/>
      <c r="I30" s="6"/>
      <c r="J30" s="6"/>
      <c r="K30" s="6"/>
    </row>
    <row r="31">
      <c r="A31" s="11">
        <v>15.0</v>
      </c>
      <c r="B31" s="12" t="s">
        <v>95</v>
      </c>
      <c r="C31" s="12" t="s">
        <v>15</v>
      </c>
      <c r="D31" s="20">
        <v>1.0</v>
      </c>
      <c r="E31" s="14">
        <v>1.0</v>
      </c>
      <c r="F31" s="14" t="s">
        <v>16</v>
      </c>
      <c r="G31" s="21">
        <v>43039.0</v>
      </c>
      <c r="H31" s="6"/>
      <c r="I31" s="6"/>
      <c r="J31" s="6"/>
      <c r="K31" s="6"/>
    </row>
    <row r="32">
      <c r="A32" s="11">
        <v>15.0</v>
      </c>
      <c r="B32" s="12" t="s">
        <v>97</v>
      </c>
      <c r="C32" s="12" t="s">
        <v>233</v>
      </c>
      <c r="D32" s="13">
        <v>1.0</v>
      </c>
      <c r="E32" s="14">
        <v>1.0</v>
      </c>
      <c r="F32" s="14" t="s">
        <v>11</v>
      </c>
      <c r="G32" s="21">
        <v>43039.0</v>
      </c>
      <c r="H32" s="6"/>
      <c r="I32" s="6"/>
      <c r="J32" s="6"/>
      <c r="K32" s="6"/>
    </row>
    <row r="33">
      <c r="A33" s="11">
        <v>15.0</v>
      </c>
      <c r="B33" s="12" t="s">
        <v>99</v>
      </c>
      <c r="C33" s="12" t="s">
        <v>236</v>
      </c>
      <c r="D33" s="20">
        <v>2.0</v>
      </c>
      <c r="E33" s="14">
        <v>2.0</v>
      </c>
      <c r="F33" s="14" t="s">
        <v>11</v>
      </c>
      <c r="G33" s="21">
        <v>43039.0</v>
      </c>
      <c r="H33" s="6"/>
      <c r="I33" s="6"/>
      <c r="J33" s="6"/>
      <c r="K33" s="6"/>
    </row>
    <row r="34">
      <c r="A34" s="11">
        <v>15.0</v>
      </c>
      <c r="B34" s="12" t="s">
        <v>101</v>
      </c>
      <c r="C34" s="27" t="s">
        <v>240</v>
      </c>
      <c r="D34" s="20">
        <v>3.0</v>
      </c>
      <c r="E34" s="14">
        <v>3.0</v>
      </c>
      <c r="F34" s="14" t="s">
        <v>11</v>
      </c>
      <c r="G34" s="15">
        <v>43039.0</v>
      </c>
      <c r="H34" s="6"/>
      <c r="I34" s="6"/>
      <c r="J34" s="6"/>
      <c r="K34" s="6"/>
    </row>
    <row r="35">
      <c r="A35" s="11">
        <v>15.0</v>
      </c>
      <c r="B35" s="12" t="s">
        <v>104</v>
      </c>
      <c r="C35" s="12" t="s">
        <v>243</v>
      </c>
      <c r="D35" s="20">
        <v>5.0</v>
      </c>
      <c r="E35" s="14">
        <v>5.0</v>
      </c>
      <c r="F35" s="14" t="s">
        <v>11</v>
      </c>
      <c r="G35" s="15">
        <v>43039.0</v>
      </c>
      <c r="H35" s="6"/>
      <c r="I35" s="6"/>
      <c r="J35" s="6"/>
      <c r="K35" s="6"/>
    </row>
    <row r="36">
      <c r="A36" s="11">
        <v>15.0</v>
      </c>
      <c r="B36" s="12" t="s">
        <v>106</v>
      </c>
      <c r="C36" s="12" t="s">
        <v>249</v>
      </c>
      <c r="D36" s="20">
        <v>3.0</v>
      </c>
      <c r="E36" s="14">
        <v>3.0</v>
      </c>
      <c r="F36" s="14" t="s">
        <v>11</v>
      </c>
      <c r="G36" s="15">
        <v>43039.0</v>
      </c>
      <c r="H36" s="6"/>
      <c r="I36" s="6"/>
      <c r="J36" s="6"/>
      <c r="K36" s="6"/>
    </row>
    <row r="37">
      <c r="A37" s="11">
        <v>15.0</v>
      </c>
      <c r="B37" s="12" t="s">
        <v>108</v>
      </c>
      <c r="C37" s="12" t="s">
        <v>253</v>
      </c>
      <c r="D37" s="13">
        <v>2.0</v>
      </c>
      <c r="E37" s="14">
        <v>2.0</v>
      </c>
      <c r="F37" s="14" t="s">
        <v>11</v>
      </c>
      <c r="G37" s="15">
        <v>43039.0</v>
      </c>
      <c r="H37" s="6"/>
      <c r="I37" s="6"/>
      <c r="J37" s="6"/>
      <c r="K37" s="6"/>
    </row>
    <row r="38">
      <c r="A38" s="11">
        <v>15.0</v>
      </c>
      <c r="B38" s="12" t="s">
        <v>110</v>
      </c>
      <c r="C38" s="12" t="s">
        <v>256</v>
      </c>
      <c r="D38" s="13">
        <v>1.0</v>
      </c>
      <c r="E38" s="14">
        <v>1.0</v>
      </c>
      <c r="F38" s="14" t="s">
        <v>11</v>
      </c>
      <c r="G38" s="21">
        <v>43039.0</v>
      </c>
      <c r="H38" s="6"/>
      <c r="I38" s="6"/>
      <c r="J38" s="6"/>
      <c r="K38" s="6"/>
    </row>
    <row r="39">
      <c r="A39" s="11">
        <v>15.0</v>
      </c>
      <c r="B39" s="12" t="s">
        <v>111</v>
      </c>
      <c r="C39" s="12" t="s">
        <v>260</v>
      </c>
      <c r="D39" s="13">
        <v>2.0</v>
      </c>
      <c r="E39" s="14">
        <v>2.0</v>
      </c>
      <c r="F39" s="14" t="s">
        <v>11</v>
      </c>
      <c r="G39" s="15">
        <v>43039.0</v>
      </c>
      <c r="H39" s="6"/>
      <c r="I39" s="6"/>
      <c r="J39" s="6"/>
      <c r="K39" s="6"/>
    </row>
    <row r="40">
      <c r="A40" s="11">
        <v>15.0</v>
      </c>
      <c r="B40" s="12" t="s">
        <v>113</v>
      </c>
      <c r="C40" s="12" t="s">
        <v>261</v>
      </c>
      <c r="D40" s="13">
        <v>3.0</v>
      </c>
      <c r="E40" s="14">
        <v>3.0</v>
      </c>
      <c r="F40" s="14" t="s">
        <v>11</v>
      </c>
      <c r="G40" s="21">
        <v>43039.0</v>
      </c>
      <c r="H40" s="6"/>
      <c r="I40" s="6"/>
      <c r="J40" s="6"/>
      <c r="K40" s="6"/>
    </row>
    <row r="41">
      <c r="A41" s="11">
        <v>15.0</v>
      </c>
      <c r="B41" s="12" t="s">
        <v>115</v>
      </c>
      <c r="C41" s="12" t="s">
        <v>262</v>
      </c>
      <c r="D41" s="13">
        <v>1.0</v>
      </c>
      <c r="E41" s="14">
        <v>0.0</v>
      </c>
      <c r="F41" s="14" t="s">
        <v>11</v>
      </c>
      <c r="G41" s="21">
        <v>43039.0</v>
      </c>
      <c r="H41" s="6"/>
      <c r="I41" s="6"/>
      <c r="J41" s="6"/>
      <c r="K41" s="6"/>
    </row>
    <row r="42">
      <c r="A42" s="11">
        <v>15.0</v>
      </c>
      <c r="B42" s="12" t="s">
        <v>117</v>
      </c>
      <c r="C42" s="12" t="s">
        <v>24</v>
      </c>
      <c r="D42" s="13">
        <v>3.0</v>
      </c>
      <c r="E42" s="14">
        <v>3.0</v>
      </c>
      <c r="F42" s="14" t="s">
        <v>11</v>
      </c>
      <c r="G42" s="21">
        <v>43039.0</v>
      </c>
      <c r="H42" s="6"/>
      <c r="I42" s="6"/>
      <c r="J42" s="6"/>
      <c r="K42" s="6"/>
    </row>
    <row r="43">
      <c r="A43" s="11">
        <v>18.0</v>
      </c>
      <c r="B43" s="12" t="s">
        <v>120</v>
      </c>
      <c r="C43" s="12" t="s">
        <v>263</v>
      </c>
      <c r="D43" s="13">
        <v>1.0</v>
      </c>
      <c r="E43" s="14">
        <v>1.0</v>
      </c>
      <c r="F43" s="14" t="s">
        <v>18</v>
      </c>
      <c r="G43" s="21">
        <v>43038.0</v>
      </c>
      <c r="H43" s="6"/>
      <c r="I43" s="6"/>
      <c r="J43" s="6"/>
      <c r="K43" s="6"/>
    </row>
    <row r="44">
      <c r="A44" s="11">
        <v>18.0</v>
      </c>
      <c r="B44" s="12" t="s">
        <v>121</v>
      </c>
      <c r="C44" s="12" t="s">
        <v>264</v>
      </c>
      <c r="D44" s="13">
        <v>1.0</v>
      </c>
      <c r="E44" s="14">
        <v>1.0</v>
      </c>
      <c r="F44" s="14" t="s">
        <v>18</v>
      </c>
      <c r="G44" s="21">
        <v>43038.0</v>
      </c>
      <c r="H44" s="6"/>
      <c r="I44" s="6"/>
      <c r="J44" s="6"/>
      <c r="K44" s="6"/>
    </row>
    <row r="45">
      <c r="A45" s="11">
        <v>18.0</v>
      </c>
      <c r="B45" s="12" t="s">
        <v>123</v>
      </c>
      <c r="C45" s="12" t="s">
        <v>265</v>
      </c>
      <c r="D45" s="13">
        <v>1.0</v>
      </c>
      <c r="E45" s="14">
        <v>1.0</v>
      </c>
      <c r="F45" s="14" t="s">
        <v>18</v>
      </c>
      <c r="G45" s="21">
        <v>43038.0</v>
      </c>
      <c r="H45" s="6"/>
      <c r="I45" s="6"/>
      <c r="J45" s="6"/>
      <c r="K45" s="6"/>
    </row>
    <row r="46">
      <c r="A46" s="11">
        <v>18.0</v>
      </c>
      <c r="B46" s="12" t="s">
        <v>125</v>
      </c>
      <c r="C46" s="12" t="s">
        <v>15</v>
      </c>
      <c r="D46" s="13">
        <v>1.0</v>
      </c>
      <c r="E46" s="14">
        <v>1.0</v>
      </c>
      <c r="F46" s="14" t="s">
        <v>16</v>
      </c>
      <c r="G46" s="21">
        <v>43039.0</v>
      </c>
      <c r="H46" s="6"/>
      <c r="I46" s="6"/>
      <c r="J46" s="6"/>
      <c r="K46" s="6"/>
    </row>
    <row r="47">
      <c r="A47" s="11">
        <v>18.0</v>
      </c>
      <c r="B47" s="12" t="s">
        <v>127</v>
      </c>
      <c r="C47" s="12" t="s">
        <v>270</v>
      </c>
      <c r="D47" s="13">
        <v>1.0</v>
      </c>
      <c r="E47" s="14">
        <v>2.0</v>
      </c>
      <c r="F47" s="14" t="s">
        <v>18</v>
      </c>
      <c r="G47" s="21">
        <v>43038.0</v>
      </c>
      <c r="H47" s="6"/>
      <c r="I47" s="6"/>
      <c r="J47" s="6"/>
      <c r="K47" s="6"/>
    </row>
    <row r="48">
      <c r="A48" s="11">
        <v>18.0</v>
      </c>
      <c r="B48" s="12" t="s">
        <v>129</v>
      </c>
      <c r="C48" s="12" t="s">
        <v>276</v>
      </c>
      <c r="D48" s="13">
        <v>1.0</v>
      </c>
      <c r="E48" s="14">
        <v>1.0</v>
      </c>
      <c r="F48" s="14" t="s">
        <v>18</v>
      </c>
      <c r="G48" s="21">
        <v>43038.0</v>
      </c>
      <c r="H48" s="6"/>
      <c r="I48" s="6"/>
      <c r="J48" s="6"/>
      <c r="K48" s="6"/>
    </row>
    <row r="49">
      <c r="A49" s="11">
        <v>18.0</v>
      </c>
      <c r="B49" s="12" t="s">
        <v>130</v>
      </c>
      <c r="C49" s="12" t="s">
        <v>281</v>
      </c>
      <c r="D49" s="13">
        <v>1.0</v>
      </c>
      <c r="E49" s="14">
        <v>0.0</v>
      </c>
      <c r="F49" s="14" t="s">
        <v>18</v>
      </c>
      <c r="G49" s="21">
        <v>43038.0</v>
      </c>
      <c r="H49" s="6"/>
      <c r="I49" s="6"/>
      <c r="J49" s="6"/>
      <c r="K49" s="6"/>
    </row>
    <row r="50">
      <c r="A50" s="11">
        <v>18.0</v>
      </c>
      <c r="B50" s="12" t="s">
        <v>134</v>
      </c>
      <c r="C50" s="12" t="s">
        <v>285</v>
      </c>
      <c r="D50" s="13">
        <v>1.0</v>
      </c>
      <c r="E50" s="14">
        <v>1.0</v>
      </c>
      <c r="F50" s="14" t="s">
        <v>18</v>
      </c>
      <c r="G50" s="21">
        <v>43038.0</v>
      </c>
      <c r="H50" s="6"/>
      <c r="I50" s="6"/>
      <c r="J50" s="6"/>
      <c r="K50" s="6"/>
    </row>
    <row r="51">
      <c r="A51" s="11">
        <v>18.0</v>
      </c>
      <c r="B51" s="12" t="s">
        <v>137</v>
      </c>
      <c r="C51" s="12" t="s">
        <v>292</v>
      </c>
      <c r="D51" s="13">
        <v>2.0</v>
      </c>
      <c r="E51" s="14">
        <v>0.0</v>
      </c>
      <c r="F51" s="14" t="s">
        <v>18</v>
      </c>
      <c r="G51" s="21">
        <v>43038.0</v>
      </c>
      <c r="H51" s="6"/>
      <c r="I51" s="6"/>
      <c r="J51" s="6"/>
      <c r="K51" s="6"/>
    </row>
    <row r="52">
      <c r="A52" s="11">
        <v>18.0</v>
      </c>
      <c r="B52" s="12" t="s">
        <v>139</v>
      </c>
      <c r="C52" s="12" t="s">
        <v>298</v>
      </c>
      <c r="D52" s="13">
        <v>1.0</v>
      </c>
      <c r="E52" s="14">
        <v>0.0</v>
      </c>
      <c r="F52" s="14" t="s">
        <v>18</v>
      </c>
      <c r="G52" s="21">
        <v>43038.0</v>
      </c>
      <c r="H52" s="6"/>
      <c r="I52" s="6"/>
      <c r="J52" s="6"/>
      <c r="K52" s="6"/>
    </row>
    <row r="53">
      <c r="A53" s="11">
        <v>18.0</v>
      </c>
      <c r="B53" s="12" t="s">
        <v>140</v>
      </c>
      <c r="C53" s="12" t="s">
        <v>299</v>
      </c>
      <c r="D53" s="13">
        <v>1.0</v>
      </c>
      <c r="E53" s="14">
        <v>0.0</v>
      </c>
      <c r="F53" s="14" t="s">
        <v>18</v>
      </c>
      <c r="G53" s="21">
        <v>43038.0</v>
      </c>
      <c r="H53" s="6"/>
      <c r="I53" s="6"/>
      <c r="J53" s="6"/>
      <c r="K53" s="6"/>
    </row>
    <row r="54">
      <c r="A54" s="11">
        <v>18.0</v>
      </c>
      <c r="B54" s="12" t="s">
        <v>142</v>
      </c>
      <c r="C54" s="12" t="s">
        <v>300</v>
      </c>
      <c r="D54" s="13">
        <v>1.0</v>
      </c>
      <c r="E54" s="14">
        <v>1.0</v>
      </c>
      <c r="F54" s="14" t="s">
        <v>18</v>
      </c>
      <c r="G54" s="21">
        <v>43038.0</v>
      </c>
      <c r="H54" s="6"/>
      <c r="I54" s="6"/>
      <c r="J54" s="6"/>
      <c r="K54" s="6"/>
    </row>
    <row r="55">
      <c r="A55" s="11">
        <v>18.0</v>
      </c>
      <c r="B55" s="12" t="s">
        <v>144</v>
      </c>
      <c r="C55" s="12" t="s">
        <v>24</v>
      </c>
      <c r="D55" s="13">
        <v>1.0</v>
      </c>
      <c r="E55" s="14">
        <v>1.0</v>
      </c>
      <c r="F55" s="14" t="s">
        <v>18</v>
      </c>
      <c r="G55" s="21">
        <v>43038.0</v>
      </c>
      <c r="H55" s="6"/>
      <c r="I55" s="6"/>
      <c r="J55" s="6"/>
      <c r="K55" s="6"/>
    </row>
    <row r="56">
      <c r="A56" s="11">
        <v>24.0</v>
      </c>
      <c r="B56" s="12" t="s">
        <v>145</v>
      </c>
      <c r="C56" s="12" t="s">
        <v>301</v>
      </c>
      <c r="D56" s="13">
        <v>1.0</v>
      </c>
      <c r="E56" s="14">
        <v>1.0</v>
      </c>
      <c r="F56" s="6" t="s">
        <v>302</v>
      </c>
      <c r="G56" s="15">
        <v>43022.0</v>
      </c>
      <c r="H56" s="6"/>
      <c r="I56" s="6"/>
      <c r="J56" s="6"/>
      <c r="K56" s="6"/>
    </row>
    <row r="57">
      <c r="A57" s="11">
        <v>24.0</v>
      </c>
      <c r="B57" s="12" t="s">
        <v>148</v>
      </c>
      <c r="C57" s="12" t="s">
        <v>303</v>
      </c>
      <c r="D57" s="13">
        <v>1.0</v>
      </c>
      <c r="E57" s="14">
        <v>1.0</v>
      </c>
      <c r="F57" s="6" t="s">
        <v>302</v>
      </c>
      <c r="G57" s="15">
        <v>43022.0</v>
      </c>
      <c r="H57" s="6"/>
      <c r="I57" s="6"/>
      <c r="J57" s="6"/>
      <c r="K57" s="6"/>
    </row>
    <row r="58">
      <c r="A58" s="11">
        <v>24.0</v>
      </c>
      <c r="B58" s="12" t="s">
        <v>149</v>
      </c>
      <c r="C58" s="12" t="s">
        <v>304</v>
      </c>
      <c r="D58" s="13">
        <v>1.0</v>
      </c>
      <c r="E58" s="14">
        <v>1.0</v>
      </c>
      <c r="F58" s="6" t="s">
        <v>302</v>
      </c>
      <c r="G58" s="15">
        <v>43022.0</v>
      </c>
      <c r="H58" s="6"/>
      <c r="I58" s="6"/>
      <c r="J58" s="6"/>
      <c r="K58" s="6"/>
    </row>
    <row r="59">
      <c r="A59" s="11">
        <v>24.0</v>
      </c>
      <c r="B59" s="12" t="s">
        <v>151</v>
      </c>
      <c r="C59" s="12" t="s">
        <v>15</v>
      </c>
      <c r="D59" s="13">
        <v>1.0</v>
      </c>
      <c r="E59" s="14">
        <v>1.0</v>
      </c>
      <c r="F59" s="14" t="s">
        <v>16</v>
      </c>
      <c r="G59" s="21">
        <v>43039.0</v>
      </c>
      <c r="H59" s="6"/>
      <c r="I59" s="6"/>
      <c r="J59" s="6"/>
      <c r="K59" s="6"/>
    </row>
    <row r="60">
      <c r="A60" s="11">
        <v>24.0</v>
      </c>
      <c r="B60" s="12" t="s">
        <v>153</v>
      </c>
      <c r="C60" s="12" t="s">
        <v>305</v>
      </c>
      <c r="D60" s="13">
        <v>1.0</v>
      </c>
      <c r="E60" s="14">
        <v>1.0</v>
      </c>
      <c r="F60" s="6" t="s">
        <v>302</v>
      </c>
      <c r="G60" s="15">
        <v>43022.0</v>
      </c>
      <c r="H60" s="6"/>
      <c r="I60" s="6"/>
      <c r="J60" s="6"/>
      <c r="K60" s="6"/>
    </row>
    <row r="61">
      <c r="A61" s="11">
        <v>24.0</v>
      </c>
      <c r="B61" s="12" t="s">
        <v>155</v>
      </c>
      <c r="C61" s="12" t="s">
        <v>306</v>
      </c>
      <c r="D61" s="13">
        <v>1.0</v>
      </c>
      <c r="E61" s="14">
        <v>1.0</v>
      </c>
      <c r="F61" s="6" t="s">
        <v>302</v>
      </c>
      <c r="G61" s="15">
        <v>43022.0</v>
      </c>
      <c r="H61" s="6"/>
      <c r="I61" s="6"/>
      <c r="J61" s="6"/>
      <c r="K61" s="6"/>
    </row>
    <row r="62">
      <c r="A62" s="11">
        <v>24.0</v>
      </c>
      <c r="B62" s="12" t="s">
        <v>157</v>
      </c>
      <c r="C62" s="12" t="s">
        <v>307</v>
      </c>
      <c r="D62" s="13">
        <v>1.0</v>
      </c>
      <c r="E62" s="14">
        <v>1.0</v>
      </c>
      <c r="F62" s="6" t="s">
        <v>302</v>
      </c>
      <c r="G62" s="15">
        <v>43022.0</v>
      </c>
      <c r="H62" s="6"/>
      <c r="I62" s="6"/>
      <c r="J62" s="6"/>
      <c r="K62" s="6"/>
    </row>
    <row r="63">
      <c r="A63" s="11">
        <v>24.0</v>
      </c>
      <c r="B63" s="12" t="s">
        <v>158</v>
      </c>
      <c r="C63" s="12" t="s">
        <v>308</v>
      </c>
      <c r="D63" s="13">
        <v>1.0</v>
      </c>
      <c r="E63" s="14">
        <v>1.0</v>
      </c>
      <c r="F63" s="6" t="s">
        <v>302</v>
      </c>
      <c r="G63" s="15">
        <v>43022.0</v>
      </c>
      <c r="H63" s="6"/>
      <c r="I63" s="6"/>
      <c r="J63" s="6"/>
      <c r="K63" s="6"/>
    </row>
    <row r="64">
      <c r="A64" s="11">
        <v>24.0</v>
      </c>
      <c r="B64" s="12" t="s">
        <v>160</v>
      </c>
      <c r="C64" s="12" t="s">
        <v>24</v>
      </c>
      <c r="D64" s="13">
        <v>1.0</v>
      </c>
      <c r="E64" s="14">
        <v>1.0</v>
      </c>
      <c r="F64" s="6" t="s">
        <v>302</v>
      </c>
      <c r="G64" s="15">
        <v>43039.0</v>
      </c>
      <c r="H64" s="6"/>
      <c r="I64" s="6"/>
      <c r="J64" s="6"/>
      <c r="K64" s="6"/>
    </row>
    <row r="65">
      <c r="A65" s="11">
        <v>29.0</v>
      </c>
      <c r="B65" s="12" t="s">
        <v>163</v>
      </c>
      <c r="C65" s="12" t="s">
        <v>309</v>
      </c>
      <c r="D65" s="13">
        <v>1.0</v>
      </c>
      <c r="E65" s="14">
        <v>1.0</v>
      </c>
      <c r="F65" s="14" t="s">
        <v>18</v>
      </c>
      <c r="G65" s="15">
        <v>43038.0</v>
      </c>
      <c r="H65" s="6"/>
      <c r="I65" s="6"/>
      <c r="J65" s="6"/>
      <c r="K65" s="6"/>
    </row>
    <row r="66">
      <c r="A66" s="11">
        <v>29.0</v>
      </c>
      <c r="B66" s="12" t="s">
        <v>164</v>
      </c>
      <c r="C66" s="12" t="s">
        <v>310</v>
      </c>
      <c r="D66" s="13">
        <v>1.0</v>
      </c>
      <c r="E66" s="14">
        <v>1.0</v>
      </c>
      <c r="F66" s="14" t="s">
        <v>18</v>
      </c>
      <c r="G66" s="15">
        <v>43038.0</v>
      </c>
      <c r="H66" s="6"/>
      <c r="I66" s="6"/>
      <c r="J66" s="6"/>
      <c r="K66" s="6"/>
    </row>
    <row r="67">
      <c r="A67" s="11">
        <v>29.0</v>
      </c>
      <c r="B67" s="12" t="s">
        <v>166</v>
      </c>
      <c r="C67" s="12" t="s">
        <v>15</v>
      </c>
      <c r="D67" s="13">
        <v>1.0</v>
      </c>
      <c r="E67" s="14">
        <v>1.0</v>
      </c>
      <c r="F67" s="14" t="s">
        <v>16</v>
      </c>
      <c r="G67" s="21">
        <v>43039.0</v>
      </c>
      <c r="H67" s="6"/>
      <c r="I67" s="6"/>
      <c r="J67" s="6"/>
      <c r="K67" s="6"/>
    </row>
    <row r="68">
      <c r="A68" s="11">
        <v>29.0</v>
      </c>
      <c r="B68" s="12" t="s">
        <v>167</v>
      </c>
      <c r="C68" s="12" t="s">
        <v>311</v>
      </c>
      <c r="D68" s="13">
        <v>1.0</v>
      </c>
      <c r="E68" s="14">
        <v>1.0</v>
      </c>
      <c r="F68" s="14" t="s">
        <v>18</v>
      </c>
      <c r="G68" s="15">
        <v>43038.0</v>
      </c>
      <c r="H68" s="6"/>
      <c r="I68" s="6"/>
      <c r="J68" s="6"/>
      <c r="K68" s="6"/>
    </row>
    <row r="69">
      <c r="A69" s="11">
        <v>29.0</v>
      </c>
      <c r="B69" s="12" t="s">
        <v>169</v>
      </c>
      <c r="C69" s="12" t="s">
        <v>312</v>
      </c>
      <c r="D69" s="13">
        <v>2.0</v>
      </c>
      <c r="E69" s="14">
        <v>0.0</v>
      </c>
      <c r="F69" s="14" t="s">
        <v>18</v>
      </c>
      <c r="G69" s="15">
        <v>43038.0</v>
      </c>
      <c r="H69" s="6"/>
      <c r="I69" s="6"/>
      <c r="J69" s="6"/>
      <c r="K69" s="6"/>
    </row>
    <row r="70">
      <c r="A70" s="11">
        <v>29.0</v>
      </c>
      <c r="B70" s="12" t="s">
        <v>172</v>
      </c>
      <c r="C70" s="12" t="s">
        <v>313</v>
      </c>
      <c r="D70" s="13">
        <v>2.0</v>
      </c>
      <c r="E70" s="14">
        <v>0.0</v>
      </c>
      <c r="F70" s="14" t="s">
        <v>18</v>
      </c>
      <c r="G70" s="15">
        <v>43038.0</v>
      </c>
      <c r="H70" s="6"/>
      <c r="I70" s="6"/>
      <c r="J70" s="6"/>
      <c r="K70" s="6"/>
    </row>
    <row r="71">
      <c r="A71" s="11">
        <v>29.0</v>
      </c>
      <c r="B71" s="12" t="s">
        <v>173</v>
      </c>
      <c r="C71" s="12" t="s">
        <v>314</v>
      </c>
      <c r="D71" s="13">
        <v>2.0</v>
      </c>
      <c r="E71" s="14">
        <v>0.0</v>
      </c>
      <c r="F71" s="14" t="s">
        <v>18</v>
      </c>
      <c r="G71" s="15">
        <v>43038.0</v>
      </c>
      <c r="H71" s="6"/>
      <c r="I71" s="6"/>
      <c r="J71" s="6"/>
      <c r="K71" s="6"/>
    </row>
    <row r="72">
      <c r="A72" s="11">
        <v>29.0</v>
      </c>
      <c r="B72" s="12" t="s">
        <v>175</v>
      </c>
      <c r="C72" s="12" t="s">
        <v>315</v>
      </c>
      <c r="D72" s="13">
        <v>2.0</v>
      </c>
      <c r="E72" s="14">
        <v>0.0</v>
      </c>
      <c r="F72" s="14" t="s">
        <v>18</v>
      </c>
      <c r="G72" s="15">
        <v>43038.0</v>
      </c>
      <c r="H72" s="6"/>
      <c r="I72" s="6"/>
      <c r="J72" s="6"/>
      <c r="K72" s="6"/>
    </row>
    <row r="73">
      <c r="A73" s="11">
        <v>29.0</v>
      </c>
      <c r="B73" s="12" t="s">
        <v>177</v>
      </c>
      <c r="C73" s="12" t="s">
        <v>316</v>
      </c>
      <c r="D73" s="13">
        <v>1.0</v>
      </c>
      <c r="E73" s="14">
        <v>0.0</v>
      </c>
      <c r="F73" s="14" t="s">
        <v>18</v>
      </c>
      <c r="G73" s="15">
        <v>43038.0</v>
      </c>
      <c r="H73" s="6"/>
      <c r="I73" s="6"/>
      <c r="J73" s="6"/>
      <c r="K73" s="6"/>
    </row>
    <row r="74">
      <c r="A74" s="11">
        <v>29.0</v>
      </c>
      <c r="B74" s="12" t="s">
        <v>178</v>
      </c>
      <c r="C74" s="12" t="s">
        <v>24</v>
      </c>
      <c r="D74" s="13">
        <v>1.0</v>
      </c>
      <c r="E74" s="14">
        <v>1.0</v>
      </c>
      <c r="F74" s="14" t="s">
        <v>18</v>
      </c>
      <c r="G74" s="15">
        <v>43038.0</v>
      </c>
      <c r="H74" s="6"/>
      <c r="I74" s="6"/>
      <c r="J74" s="6"/>
      <c r="K74" s="6"/>
    </row>
    <row r="75">
      <c r="A75" s="11">
        <v>30.0</v>
      </c>
      <c r="B75" s="12" t="s">
        <v>179</v>
      </c>
      <c r="C75" s="12" t="s">
        <v>317</v>
      </c>
      <c r="D75" s="13">
        <v>1.0</v>
      </c>
      <c r="E75" s="14">
        <v>1.0</v>
      </c>
      <c r="F75" s="14" t="s">
        <v>302</v>
      </c>
      <c r="G75" s="15">
        <v>43022.0</v>
      </c>
      <c r="H75" s="6"/>
      <c r="I75" s="6"/>
      <c r="J75" s="6"/>
      <c r="K75" s="6"/>
    </row>
    <row r="76">
      <c r="A76" s="11">
        <v>30.0</v>
      </c>
      <c r="B76" s="12" t="s">
        <v>181</v>
      </c>
      <c r="C76" s="12" t="s">
        <v>318</v>
      </c>
      <c r="D76" s="13">
        <v>1.0</v>
      </c>
      <c r="E76" s="14">
        <v>1.0</v>
      </c>
      <c r="F76" s="14" t="s">
        <v>302</v>
      </c>
      <c r="G76" s="15">
        <v>43022.0</v>
      </c>
      <c r="H76" s="6"/>
      <c r="I76" s="6"/>
      <c r="J76" s="6"/>
      <c r="K76" s="6"/>
    </row>
    <row r="77">
      <c r="A77" s="11">
        <v>30.0</v>
      </c>
      <c r="B77" s="12" t="s">
        <v>183</v>
      </c>
      <c r="C77" s="12" t="s">
        <v>15</v>
      </c>
      <c r="D77" s="13">
        <v>1.0</v>
      </c>
      <c r="E77" s="14">
        <v>1.0</v>
      </c>
      <c r="F77" s="14" t="s">
        <v>16</v>
      </c>
      <c r="G77" s="21">
        <v>43039.0</v>
      </c>
      <c r="H77" s="6"/>
      <c r="I77" s="6"/>
      <c r="J77" s="6"/>
      <c r="K77" s="6"/>
    </row>
    <row r="78">
      <c r="A78" s="11">
        <v>30.0</v>
      </c>
      <c r="B78" s="12" t="s">
        <v>185</v>
      </c>
      <c r="C78" s="12" t="s">
        <v>319</v>
      </c>
      <c r="D78" s="13">
        <v>1.0</v>
      </c>
      <c r="E78" s="14">
        <v>1.0</v>
      </c>
      <c r="F78" s="14" t="s">
        <v>302</v>
      </c>
      <c r="G78" s="15">
        <v>43022.0</v>
      </c>
      <c r="H78" s="6"/>
      <c r="I78" s="6"/>
      <c r="J78" s="6"/>
      <c r="K78" s="6"/>
    </row>
    <row r="79">
      <c r="A79" s="11">
        <v>30.0</v>
      </c>
      <c r="B79" s="12" t="s">
        <v>187</v>
      </c>
      <c r="C79" s="12" t="s">
        <v>320</v>
      </c>
      <c r="D79" s="13">
        <v>1.0</v>
      </c>
      <c r="E79" s="14">
        <v>1.0</v>
      </c>
      <c r="F79" s="14" t="s">
        <v>302</v>
      </c>
      <c r="G79" s="15">
        <v>43022.0</v>
      </c>
      <c r="H79" s="6"/>
      <c r="I79" s="6"/>
      <c r="J79" s="6"/>
      <c r="K79" s="6"/>
    </row>
    <row r="80">
      <c r="A80" s="11">
        <v>30.0</v>
      </c>
      <c r="B80" s="12" t="s">
        <v>189</v>
      </c>
      <c r="C80" s="12" t="s">
        <v>321</v>
      </c>
      <c r="D80" s="13">
        <v>1.0</v>
      </c>
      <c r="E80" s="14">
        <v>1.0</v>
      </c>
      <c r="F80" s="14" t="s">
        <v>302</v>
      </c>
      <c r="G80" s="15">
        <v>43022.0</v>
      </c>
      <c r="H80" s="6"/>
      <c r="I80" s="6"/>
      <c r="J80" s="6"/>
      <c r="K80" s="6"/>
    </row>
    <row r="81">
      <c r="A81" s="11">
        <v>30.0</v>
      </c>
      <c r="B81" s="12" t="s">
        <v>191</v>
      </c>
      <c r="C81" s="12" t="s">
        <v>24</v>
      </c>
      <c r="D81" s="13">
        <v>1.0</v>
      </c>
      <c r="E81" s="14">
        <v>1.0</v>
      </c>
      <c r="F81" s="14" t="s">
        <v>302</v>
      </c>
      <c r="G81" s="15">
        <v>43022.0</v>
      </c>
      <c r="H81" s="6"/>
      <c r="I81" s="6"/>
      <c r="J81" s="6"/>
      <c r="K81" s="6"/>
    </row>
    <row r="82">
      <c r="D82">
        <f t="shared" ref="D82:E82" si="5">SUM(D2:D81)</f>
        <v>114</v>
      </c>
      <c r="E82">
        <f t="shared" si="5"/>
        <v>85</v>
      </c>
    </row>
    <row r="83">
      <c r="A83" s="1" t="s">
        <v>266</v>
      </c>
      <c r="B83" s="1" t="s">
        <v>267</v>
      </c>
      <c r="C83" s="1" t="s">
        <v>268</v>
      </c>
      <c r="D83" s="1" t="s">
        <v>5</v>
      </c>
      <c r="E83" s="1" t="s">
        <v>269</v>
      </c>
    </row>
    <row r="84">
      <c r="A84" s="3">
        <v>1.0</v>
      </c>
      <c r="B84" s="3" t="s">
        <v>322</v>
      </c>
      <c r="C84" s="3" t="s">
        <v>323</v>
      </c>
      <c r="D84" s="3" t="s">
        <v>324</v>
      </c>
      <c r="E84" s="3" t="s">
        <v>274</v>
      </c>
    </row>
    <row r="85">
      <c r="A85" s="3">
        <v>2.0</v>
      </c>
      <c r="B85" s="3" t="s">
        <v>325</v>
      </c>
      <c r="C85" s="3" t="s">
        <v>326</v>
      </c>
      <c r="D85" s="3" t="s">
        <v>324</v>
      </c>
      <c r="E85" s="3" t="s">
        <v>274</v>
      </c>
    </row>
    <row r="86">
      <c r="A86" s="3">
        <v>3.0</v>
      </c>
      <c r="B86" s="3"/>
      <c r="C86" s="3"/>
      <c r="D86" s="3"/>
      <c r="E86" s="3"/>
    </row>
    <row r="87">
      <c r="A87" s="3">
        <v>4.0</v>
      </c>
      <c r="B87" s="3"/>
      <c r="C87" s="3"/>
      <c r="D87" s="3"/>
      <c r="E87" s="3"/>
    </row>
    <row r="88">
      <c r="A88" s="3">
        <v>5.0</v>
      </c>
      <c r="B88" s="3"/>
      <c r="D88" s="3"/>
      <c r="E88" s="3"/>
    </row>
    <row r="89">
      <c r="A89" s="3">
        <v>6.0</v>
      </c>
      <c r="B89" s="3"/>
      <c r="C89" s="3"/>
      <c r="D89" s="3"/>
      <c r="E89" s="3"/>
    </row>
    <row r="90">
      <c r="A90" s="3">
        <v>7.0</v>
      </c>
      <c r="B90" s="3" t="s">
        <v>327</v>
      </c>
      <c r="C90" s="3" t="s">
        <v>328</v>
      </c>
      <c r="D90" s="3" t="s">
        <v>21</v>
      </c>
      <c r="E90" s="3"/>
    </row>
    <row r="91">
      <c r="A91" s="3">
        <v>8.0</v>
      </c>
      <c r="B91" s="3" t="s">
        <v>329</v>
      </c>
      <c r="D91" s="3"/>
      <c r="E91" s="3"/>
    </row>
    <row r="92">
      <c r="A92" s="3">
        <v>9.0</v>
      </c>
      <c r="B92" s="3" t="s">
        <v>330</v>
      </c>
      <c r="D92" s="3"/>
      <c r="E92" s="3"/>
    </row>
    <row r="93">
      <c r="A93" s="3">
        <v>10.0</v>
      </c>
      <c r="B93" s="3" t="s">
        <v>331</v>
      </c>
      <c r="C93" s="3" t="s">
        <v>332</v>
      </c>
      <c r="D93" s="3" t="s">
        <v>273</v>
      </c>
      <c r="E93" s="3" t="s">
        <v>274</v>
      </c>
    </row>
    <row r="94">
      <c r="A94" s="3">
        <v>11.0</v>
      </c>
      <c r="B94" s="3" t="s">
        <v>333</v>
      </c>
      <c r="C94" s="3" t="s">
        <v>334</v>
      </c>
      <c r="D94" s="3" t="s">
        <v>335</v>
      </c>
      <c r="E94" s="3" t="s">
        <v>274</v>
      </c>
    </row>
    <row r="96">
      <c r="B96" s="3"/>
    </row>
    <row r="97">
      <c r="B97" s="3"/>
    </row>
    <row r="98">
      <c r="B98" s="3"/>
    </row>
    <row r="99">
      <c r="B99" s="3"/>
    </row>
  </sheetData>
  <drawing r:id="rId1"/>
</worksheet>
</file>