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<sst xmlns="http://schemas.openxmlformats.org/spreadsheetml/2006/main" count="101" uniqueCount="78">
  <si>
    <r>
      <t>Stories - Required Features ((</t>
    </r>
    <r>
      <rPr>
        <b/>
      </rPr>
      <t>PRIORITY</t>
    </r>
    <r>
      <t>))</t>
    </r>
  </si>
  <si>
    <t>Description</t>
  </si>
  <si>
    <t>Team Member</t>
  </si>
  <si>
    <t>Done?</t>
  </si>
  <si>
    <t>Num Selected Items</t>
  </si>
  <si>
    <t>Completed</t>
  </si>
  <si>
    <t>Login (Account Holder) -&gt; Acceptance Criteria = User Identifying features</t>
  </si>
  <si>
    <t>Log into an account</t>
  </si>
  <si>
    <t>Ashley</t>
  </si>
  <si>
    <t>Charles</t>
  </si>
  <si>
    <t>Logout (Account Holder)</t>
  </si>
  <si>
    <t>Log out of the user's account</t>
  </si>
  <si>
    <t>Misha</t>
  </si>
  <si>
    <t>Delete Account (Account Holder)</t>
  </si>
  <si>
    <t>Delete the user's account</t>
  </si>
  <si>
    <t>Register (Visitor)</t>
  </si>
  <si>
    <t>Register for an account</t>
  </si>
  <si>
    <t>Fahd</t>
  </si>
  <si>
    <t>Public Pages (User) -&gt; Acceptance Criteria = About Us Page, Public Welcome Page</t>
  </si>
  <si>
    <t>Pages visible to anyone on the website</t>
  </si>
  <si>
    <t>Josh</t>
  </si>
  <si>
    <t>Create Data (Admin)</t>
  </si>
  <si>
    <t>Add a location (name, address, contact details etc.)</t>
  </si>
  <si>
    <t>Total</t>
  </si>
  <si>
    <t>Modify Data (Admin)</t>
  </si>
  <si>
    <t>Modify a location's details</t>
  </si>
  <si>
    <t>Remove Data (Admin) *Check Fahd</t>
  </si>
  <si>
    <t>Remove a location from the database</t>
  </si>
  <si>
    <t>Register Admin (Admin)</t>
  </si>
  <si>
    <t>Register an existing account as an admin</t>
  </si>
  <si>
    <t>Add Location Map (Admin)</t>
  </si>
  <si>
    <t>Upload a map of an area</t>
  </si>
  <si>
    <t>View City Information (Account Holder)</t>
  </si>
  <si>
    <t>View information about the city</t>
  </si>
  <si>
    <t>View Hotels (Non-Domestic)</t>
  </si>
  <si>
    <t>View information about hotels in the city</t>
  </si>
  <si>
    <t>View Industries (Businessman)</t>
  </si>
  <si>
    <t>View information about industries in the city</t>
  </si>
  <si>
    <t>View Colleges (Student)</t>
  </si>
  <si>
    <t>View information about colleges in the city</t>
  </si>
  <si>
    <t>View Libraries (Student)</t>
  </si>
  <si>
    <t>View information about libraries in the city</t>
  </si>
  <si>
    <t>Search Locations (Account Holder)</t>
  </si>
  <si>
    <t>Search for locations in the city outside of a user's defaults</t>
  </si>
  <si>
    <t>Stories - Possible</t>
  </si>
  <si>
    <t>Favourite Locations (Personal) (Client)</t>
  </si>
  <si>
    <t>Save locations to a favourites list and view them.</t>
  </si>
  <si>
    <t>Popular Locations (Recent Interest) (Client)</t>
  </si>
  <si>
    <t>Browse locations based on client reviews</t>
  </si>
  <si>
    <t>Recommended Locations (Based on search history) (Client)</t>
  </si>
  <si>
    <t>Browse locations based on search history</t>
  </si>
  <si>
    <t>Recommend a Friend (Client)</t>
  </si>
  <si>
    <t>Send a referral link to a friend</t>
  </si>
  <si>
    <t>Recommend a Business/Location (Client)</t>
  </si>
  <si>
    <t>Recommend a Business/Location to an admin for them to add to the database</t>
  </si>
  <si>
    <t>Change page layout (colour, font) (Account Holder)</t>
  </si>
  <si>
    <t>Change the website's appearance/Personalisation options</t>
  </si>
  <si>
    <t>Change page language (User)</t>
  </si>
  <si>
    <t>Change the website's language</t>
  </si>
  <si>
    <t>Website accessibility options (invert colour, magnification,...) (User)</t>
  </si>
  <si>
    <t>Options for easier site navigation</t>
  </si>
  <si>
    <t>Mobile Version (User)</t>
  </si>
  <si>
    <t>Formats the website to be workable on a mobile device</t>
  </si>
  <si>
    <t>View Location Reviews (0-5 Stars) (Account Holder)</t>
  </si>
  <si>
    <t>View client-submitted reviews of locations</t>
  </si>
  <si>
    <t>Submit Location Reviews (“ “) (Client)</t>
  </si>
  <si>
    <t>Submit a review of a location</t>
  </si>
  <si>
    <t>Website Bug Report (Users)</t>
  </si>
  <si>
    <t>Submit a bug report</t>
  </si>
  <si>
    <t>Location Sharing (Sharing on social media) (Clients)</t>
  </si>
  <si>
    <t>Sharing a location to social media</t>
  </si>
  <si>
    <t>GPS (Google maps) (Clients)</t>
  </si>
  <si>
    <t>Realtime access to a client's location (for directions etc.)</t>
  </si>
  <si>
    <t>Upload Pictures of Locations (Account Holders)</t>
  </si>
  <si>
    <t>Upload a picture of a location</t>
  </si>
  <si>
    <t>Admin User Viewer (Admin)</t>
  </si>
  <si>
    <t>View website as a specific account user would (eg.see the site as a student)</t>
  </si>
  <si>
    <t>Completion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</si>
</sst>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2.0"/>
      <color rgb="FF000000"/>
      <name val="Calibri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7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0" fillId="0" fontId="1" numFmtId="0" xfId="0" applyAlignment="1" applyFont="1">
      <alignment/>
    </xf>
    <xf borderId="4" fillId="0" fontId="2" numFmtId="0" xfId="0" applyAlignment="1" applyBorder="1" applyFont="1">
      <alignment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5" fillId="0" fontId="1" numFmtId="0" xfId="0" applyBorder="1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/>
    </xf>
    <xf borderId="6" fillId="0" fontId="1" numFmtId="0" xfId="0" applyBorder="1" applyFont="1"/>
    <xf borderId="6" fillId="0" fontId="1" numFmtId="0" xfId="0" applyAlignment="1" applyBorder="1" applyFont="1">
      <alignment/>
    </xf>
    <xf borderId="2" fillId="0" fontId="3" numFmtId="0" xfId="0" applyAlignment="1" applyBorder="1" applyFont="1">
      <alignment/>
    </xf>
    <xf borderId="3" fillId="0" fontId="1" numFmtId="0" xfId="0" applyAlignment="1" applyBorder="1" applyFont="1">
      <alignment horizontal="right"/>
    </xf>
    <xf borderId="6" fillId="0" fontId="1" numFmtId="10" xfId="0" applyBorder="1" applyFont="1" applyNumberForma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  <tableStyles count="1">
    <tableStyle count="3" pivot="0" name="Sheet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F1:H7" displayName="Table_1" id="1">
  <tableColumns count="3">
    <tableColumn name="Team Member" id="1"/>
    <tableColumn name="Num Selected Items" id="2"/>
    <tableColumn name="Completed" id="3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6.86"/>
    <col customWidth="1" min="2" max="2" width="65.71"/>
    <col customWidth="1" min="3" max="3" width="12.86"/>
    <col customWidth="1" min="4" max="4" width="6.43"/>
    <col customWidth="1" min="6" max="6" width="12.86"/>
    <col customWidth="1" min="7" max="7" width="18.0"/>
    <col customWidth="1" min="8" max="8" width="10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F1" s="4" t="s">
        <v>2</v>
      </c>
      <c r="G1" s="4" t="s">
        <v>4</v>
      </c>
      <c r="H1" s="4" t="s">
        <v>5</v>
      </c>
    </row>
    <row r="2">
      <c r="A2" s="5" t="s">
        <v>6</v>
      </c>
      <c r="B2" s="6" t="s">
        <v>7</v>
      </c>
      <c r="C2" s="7" t="s">
        <v>8</v>
      </c>
      <c r="D2" s="7"/>
      <c r="F2" s="8" t="s">
        <v>9</v>
      </c>
      <c r="G2" s="9">
        <f>COUNTIF($C$2:$C$17, "=CHARLES") + COUNTIF($C$20:$C$35, "=CHARLES")</f>
        <v>6</v>
      </c>
      <c r="H2" s="10">
        <f>(COUNTIFS($C$2:$C$17, "=CHARLES", $D$2:$D$17, "=*") + COUNTIFS($C$20:$C$35, "=CHARLES", $D$20:$D$35, "=*")) / G2</f>
        <v>0</v>
      </c>
    </row>
    <row r="3">
      <c r="A3" s="5" t="s">
        <v>10</v>
      </c>
      <c r="B3" s="6" t="s">
        <v>11</v>
      </c>
      <c r="C3" s="7" t="s">
        <v>8</v>
      </c>
      <c r="D3" s="7"/>
      <c r="F3" s="8" t="s">
        <v>12</v>
      </c>
      <c r="G3" s="9">
        <f>COUNTIF($C$2:$C$17, "=MISHA") + COUNTIF($C$20:$C$35, "=MISHA")</f>
        <v>6</v>
      </c>
      <c r="H3" s="10">
        <f>(COUNTIFS($C$2:$C$17, "=MISHA", $D$2:$D$17, "=*") + COUNTIFS($C$20:$C$35, "=MISHA", $D$20:$D$35, "=*")) / G3</f>
        <v>0</v>
      </c>
    </row>
    <row r="4">
      <c r="A4" s="5" t="s">
        <v>13</v>
      </c>
      <c r="B4" s="6" t="s">
        <v>14</v>
      </c>
      <c r="C4" s="7" t="s">
        <v>8</v>
      </c>
      <c r="D4" s="7"/>
      <c r="F4" s="8" t="s">
        <v>8</v>
      </c>
      <c r="G4" s="9">
        <f>COUNTIF($C$2:$C$17, "=ASHLEY") + COUNTIF($C$20:$C$35, "=ASHLEY")</f>
        <v>7</v>
      </c>
      <c r="H4" s="10">
        <f>(COUNTIFS($C$2:$C$17, "=ASHLEY", $D$2:$D$17, "=*") + COUNTIFS($C$20:$C$35, "=ASHLEY", $D$20:$D$35, "=*")) / G4</f>
        <v>0</v>
      </c>
    </row>
    <row r="5">
      <c r="A5" s="5" t="s">
        <v>15</v>
      </c>
      <c r="B5" s="6" t="s">
        <v>16</v>
      </c>
      <c r="C5" s="7" t="s">
        <v>12</v>
      </c>
      <c r="D5" s="7"/>
      <c r="F5" s="8" t="s">
        <v>17</v>
      </c>
      <c r="G5" s="9">
        <f>COUNTIF($C$2:$C$17, "=FAHD") + COUNTIF($C$20:$C$35, "=FAHD")</f>
        <v>0</v>
      </c>
      <c r="H5" s="10" t="str">
        <f>(COUNTIFS($C$2:$C$17, "=FAHD", $D$2:$D$17, "=*") + COUNTIFS($C$20:$C$35, "=FAHD", $D$20:$D$35, "=*")) / G5</f>
        <v>#DIV/0!</v>
      </c>
    </row>
    <row r="6">
      <c r="A6" s="5" t="s">
        <v>18</v>
      </c>
      <c r="B6" s="6" t="s">
        <v>19</v>
      </c>
      <c r="C6" s="7" t="s">
        <v>12</v>
      </c>
      <c r="D6" s="11"/>
      <c r="F6" s="8" t="s">
        <v>20</v>
      </c>
      <c r="G6" s="9">
        <f>COUNTIF($C$2:$C$17, "=JOSH") + COUNTIF($C$20:$C$35, "=JOSH")</f>
        <v>0</v>
      </c>
      <c r="H6" s="10" t="str">
        <f>(COUNTIFS($C$2:$C$17, "=JOSH", $D$2:$D$17, "=*") + COUNTIFS($C$20:$C$35, "=JOSH", $D$20:$D$35, "=*")) / G6</f>
        <v>#DIV/0!</v>
      </c>
    </row>
    <row r="7">
      <c r="A7" s="5" t="s">
        <v>21</v>
      </c>
      <c r="B7" s="6" t="s">
        <v>22</v>
      </c>
      <c r="C7" s="7" t="s">
        <v>9</v>
      </c>
      <c r="D7" s="7"/>
      <c r="F7" s="8" t="s">
        <v>23</v>
      </c>
      <c r="G7" s="12">
        <f>ROWS(C2:C17) + ROWS(C20:C35)
</f>
        <v>32</v>
      </c>
      <c r="H7" s="10">
        <f>D36</f>
        <v>0</v>
      </c>
    </row>
    <row r="8">
      <c r="A8" s="5" t="s">
        <v>24</v>
      </c>
      <c r="B8" s="6" t="s">
        <v>25</v>
      </c>
      <c r="C8" s="7" t="s">
        <v>9</v>
      </c>
      <c r="D8" s="7"/>
    </row>
    <row r="9">
      <c r="A9" s="5" t="s">
        <v>26</v>
      </c>
      <c r="B9" s="6" t="s">
        <v>27</v>
      </c>
      <c r="C9" s="7" t="s">
        <v>9</v>
      </c>
      <c r="D9" s="7"/>
    </row>
    <row r="10">
      <c r="A10" s="5" t="s">
        <v>28</v>
      </c>
      <c r="B10" s="6" t="s">
        <v>29</v>
      </c>
      <c r="C10" s="7" t="s">
        <v>9</v>
      </c>
      <c r="D10" s="7"/>
    </row>
    <row r="11">
      <c r="A11" s="5" t="s">
        <v>30</v>
      </c>
      <c r="B11" s="6" t="s">
        <v>31</v>
      </c>
      <c r="C11" s="7" t="s">
        <v>9</v>
      </c>
      <c r="D11" s="7"/>
    </row>
    <row r="12">
      <c r="A12" s="5" t="s">
        <v>32</v>
      </c>
      <c r="B12" s="6" t="s">
        <v>33</v>
      </c>
      <c r="C12" s="7" t="s">
        <v>8</v>
      </c>
      <c r="D12" s="7"/>
    </row>
    <row r="13">
      <c r="A13" s="5" t="s">
        <v>34</v>
      </c>
      <c r="B13" s="6" t="s">
        <v>35</v>
      </c>
      <c r="C13" s="11"/>
      <c r="D13" s="11"/>
    </row>
    <row r="14">
      <c r="A14" s="5" t="s">
        <v>36</v>
      </c>
      <c r="B14" s="6" t="s">
        <v>37</v>
      </c>
      <c r="C14" s="11"/>
      <c r="D14" s="11"/>
    </row>
    <row r="15">
      <c r="A15" s="5" t="s">
        <v>38</v>
      </c>
      <c r="B15" s="6" t="s">
        <v>39</v>
      </c>
      <c r="C15" s="7"/>
      <c r="D15" s="11"/>
    </row>
    <row r="16">
      <c r="A16" s="5" t="s">
        <v>40</v>
      </c>
      <c r="B16" s="6" t="s">
        <v>41</v>
      </c>
      <c r="C16" s="7"/>
      <c r="D16" s="11"/>
    </row>
    <row r="17">
      <c r="A17" s="13" t="s">
        <v>42</v>
      </c>
      <c r="B17" s="6" t="s">
        <v>43</v>
      </c>
      <c r="C17" s="7" t="s">
        <v>8</v>
      </c>
      <c r="D17" s="7"/>
    </row>
    <row r="18">
      <c r="B18" s="14"/>
      <c r="C18" s="14"/>
      <c r="D18" s="14"/>
    </row>
    <row r="19">
      <c r="A19" s="15" t="s">
        <v>44</v>
      </c>
      <c r="B19" s="2" t="s">
        <v>1</v>
      </c>
      <c r="C19" s="3" t="s">
        <v>2</v>
      </c>
      <c r="D19" s="3" t="s">
        <v>3</v>
      </c>
    </row>
    <row r="20">
      <c r="A20" s="5" t="s">
        <v>45</v>
      </c>
      <c r="B20" s="6" t="s">
        <v>46</v>
      </c>
      <c r="C20" s="11"/>
      <c r="D20" s="7"/>
    </row>
    <row r="21">
      <c r="A21" s="5" t="s">
        <v>47</v>
      </c>
      <c r="B21" s="6" t="s">
        <v>48</v>
      </c>
      <c r="C21" s="7" t="s">
        <v>12</v>
      </c>
      <c r="D21" s="7"/>
    </row>
    <row r="22">
      <c r="A22" s="5" t="s">
        <v>49</v>
      </c>
      <c r="B22" s="6" t="s">
        <v>50</v>
      </c>
      <c r="C22" s="11"/>
      <c r="D22" s="7"/>
    </row>
    <row r="23">
      <c r="A23" s="5" t="s">
        <v>51</v>
      </c>
      <c r="B23" s="6" t="s">
        <v>52</v>
      </c>
      <c r="C23" s="7" t="s">
        <v>12</v>
      </c>
      <c r="D23" s="11"/>
    </row>
    <row r="24">
      <c r="A24" s="5" t="s">
        <v>53</v>
      </c>
      <c r="B24" s="6" t="s">
        <v>54</v>
      </c>
      <c r="C24" s="11"/>
      <c r="D24" s="11"/>
    </row>
    <row r="25">
      <c r="A25" s="5" t="s">
        <v>55</v>
      </c>
      <c r="B25" s="6" t="s">
        <v>56</v>
      </c>
      <c r="C25" s="7" t="s">
        <v>8</v>
      </c>
      <c r="D25" s="7"/>
    </row>
    <row r="26">
      <c r="A26" s="5" t="s">
        <v>57</v>
      </c>
      <c r="B26" s="6" t="s">
        <v>58</v>
      </c>
      <c r="C26" s="7" t="s">
        <v>12</v>
      </c>
      <c r="D26" s="11"/>
    </row>
    <row r="27">
      <c r="A27" s="5" t="s">
        <v>59</v>
      </c>
      <c r="B27" s="6" t="s">
        <v>60</v>
      </c>
      <c r="C27" s="11"/>
      <c r="D27" s="11"/>
    </row>
    <row r="28">
      <c r="A28" s="5" t="s">
        <v>61</v>
      </c>
      <c r="B28" s="6" t="s">
        <v>62</v>
      </c>
      <c r="C28" s="11"/>
      <c r="D28" s="11"/>
    </row>
    <row r="29">
      <c r="A29" s="5" t="s">
        <v>63</v>
      </c>
      <c r="B29" s="6" t="s">
        <v>64</v>
      </c>
      <c r="C29" s="7" t="s">
        <v>8</v>
      </c>
      <c r="D29" s="7"/>
    </row>
    <row r="30">
      <c r="A30" s="5" t="s">
        <v>65</v>
      </c>
      <c r="B30" s="6" t="s">
        <v>66</v>
      </c>
      <c r="C30" s="11"/>
      <c r="D30" s="11"/>
    </row>
    <row r="31">
      <c r="A31" s="5" t="s">
        <v>67</v>
      </c>
      <c r="B31" s="6" t="s">
        <v>68</v>
      </c>
      <c r="C31" s="7" t="s">
        <v>12</v>
      </c>
      <c r="D31" s="11"/>
    </row>
    <row r="32">
      <c r="A32" s="5" t="s">
        <v>69</v>
      </c>
      <c r="B32" s="6" t="s">
        <v>70</v>
      </c>
      <c r="C32" s="11"/>
      <c r="D32" s="11"/>
    </row>
    <row r="33">
      <c r="A33" s="5" t="s">
        <v>71</v>
      </c>
      <c r="B33" s="6" t="s">
        <v>72</v>
      </c>
      <c r="C33" s="11"/>
      <c r="D33" s="11"/>
    </row>
    <row r="34">
      <c r="A34" s="5" t="s">
        <v>73</v>
      </c>
      <c r="B34" s="6" t="s">
        <v>74</v>
      </c>
      <c r="C34" s="11"/>
      <c r="D34" s="11"/>
    </row>
    <row r="35">
      <c r="A35" s="16" t="s">
        <v>75</v>
      </c>
      <c r="B35" s="3" t="s">
        <v>76</v>
      </c>
      <c r="C35" s="2" t="s">
        <v>9</v>
      </c>
      <c r="D35" s="3"/>
    </row>
    <row r="36">
      <c r="B36" s="17" t="s">
        <v>77</v>
      </c>
      <c r="C36" s="18">
        <f t="shared" ref="C36:D36" si="1">(COUNTIF(C2:C17,"*") + COUNTIF(C20:C35, "*")) / (ROWS(C2:C17) + ROWS(C20:C35))</f>
        <v>0.59375</v>
      </c>
      <c r="D36" s="18">
        <f t="shared" si="1"/>
        <v>0</v>
      </c>
    </row>
  </sheetData>
  <conditionalFormatting sqref="H2:H7">
    <cfRule type="cellIs" dxfId="0" priority="1" operator="equal">
      <formula>1</formula>
    </cfRule>
  </conditionalFormatting>
  <conditionalFormatting sqref="H2:H7">
    <cfRule type="cellIs" dxfId="1" priority="2" operator="lessThan">
      <formula>1</formula>
    </cfRule>
  </conditionalFormatting>
  <drawing r:id="rId1"/>
  <tableParts count="1">
    <tablePart r:id="rId3"/>
  </tableParts>
</worksheet>
</file>