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wnloads\"/>
    </mc:Choice>
  </mc:AlternateContent>
  <xr:revisionPtr revIDLastSave="0" documentId="8_{E0343578-D434-4EA2-BDC9-4720DE02BAE8}" xr6:coauthVersionLast="47" xr6:coauthVersionMax="47" xr10:uidLastSave="{00000000-0000-0000-0000-000000000000}"/>
  <bookViews>
    <workbookView xWindow="-120" yWindow="-120" windowWidth="29040" windowHeight="15720" xr2:uid="{DF98E334-6BFC-4FA1-A1D7-450857FCEE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J4" i="1"/>
  <c r="J5" i="1"/>
  <c r="J6" i="1"/>
  <c r="J7" i="1"/>
  <c r="J8" i="1"/>
  <c r="J9" i="1"/>
  <c r="J10" i="1"/>
  <c r="J3" i="1"/>
  <c r="I10" i="1"/>
  <c r="I4" i="1"/>
  <c r="I5" i="1"/>
  <c r="I6" i="1"/>
  <c r="I7" i="1"/>
  <c r="I8" i="1"/>
  <c r="I9" i="1"/>
  <c r="I3" i="1"/>
  <c r="D22" i="1"/>
  <c r="D23" i="1"/>
  <c r="C23" i="1"/>
  <c r="C22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D20" i="1"/>
  <c r="C20" i="1"/>
  <c r="D18" i="1"/>
  <c r="D19" i="1"/>
  <c r="C19" i="1"/>
  <c r="C18" i="1"/>
  <c r="D11" i="1"/>
  <c r="C11" i="1"/>
</calcChain>
</file>

<file path=xl/sharedStrings.xml><?xml version="1.0" encoding="utf-8"?>
<sst xmlns="http://schemas.openxmlformats.org/spreadsheetml/2006/main" count="42" uniqueCount="30">
  <si>
    <t>edad</t>
  </si>
  <si>
    <t>salario</t>
  </si>
  <si>
    <t>cargo</t>
  </si>
  <si>
    <t>educación</t>
  </si>
  <si>
    <t>varianza</t>
  </si>
  <si>
    <t>primaria</t>
  </si>
  <si>
    <t>universidad</t>
  </si>
  <si>
    <t>secundaria</t>
  </si>
  <si>
    <t>sin estudio</t>
  </si>
  <si>
    <t>empleado</t>
  </si>
  <si>
    <t>jefe</t>
  </si>
  <si>
    <t>auxiliar</t>
  </si>
  <si>
    <t>nominal</t>
  </si>
  <si>
    <t>ordinal</t>
  </si>
  <si>
    <t>metodo 1</t>
  </si>
  <si>
    <t>min max</t>
  </si>
  <si>
    <t>metodo 2</t>
  </si>
  <si>
    <t>Estándar</t>
  </si>
  <si>
    <t>z=(x-media/desv</t>
  </si>
  <si>
    <t>minmax=(x-menor/rango</t>
  </si>
  <si>
    <t>edadMinMax</t>
  </si>
  <si>
    <t>salarioMinMax</t>
  </si>
  <si>
    <t>min</t>
  </si>
  <si>
    <t>max</t>
  </si>
  <si>
    <t>rango</t>
  </si>
  <si>
    <t>media</t>
  </si>
  <si>
    <t>desv</t>
  </si>
  <si>
    <t>edadStandar</t>
  </si>
  <si>
    <t>salariostandar</t>
  </si>
  <si>
    <t>educacionord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</si>
</sst>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240A]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46EC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NumberFormat="1" applyBorder="1"/>
    <xf numFmtId="168" fontId="0" fillId="5" borderId="1" xfId="0" applyNumberFormat="1" applyFill="1" applyBorder="1"/>
    <xf numFmtId="0" fontId="0" fillId="6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4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6463670166229225"/>
          <c:y val="0.13004629629629633"/>
          <c:w val="0.76436329833770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28</c:v>
                </c:pt>
                <c:pt idx="7">
                  <c:v>16</c:v>
                </c:pt>
              </c:numCache>
            </c:numRef>
          </c:xVal>
          <c:yVal>
            <c:numRef>
              <c:f>Hoja1!$D$3:$D$10</c:f>
              <c:numCache>
                <c:formatCode>[$$-240A]\ #,##0.00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1400000</c:v>
                </c:pt>
                <c:pt idx="3">
                  <c:v>2500000</c:v>
                </c:pt>
                <c:pt idx="4">
                  <c:v>1800000</c:v>
                </c:pt>
                <c:pt idx="5">
                  <c:v>1700000</c:v>
                </c:pt>
                <c:pt idx="6">
                  <c:v>2300000</c:v>
                </c:pt>
                <c:pt idx="7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8-4159-A04C-8B97C357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27216"/>
        <c:axId val="2018722224"/>
      </c:scatterChart>
      <c:valAx>
        <c:axId val="20187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8722224"/>
        <c:crosses val="autoZero"/>
        <c:crossBetween val="midCat"/>
      </c:valAx>
      <c:valAx>
        <c:axId val="2018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87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salarioMinMax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Hoja1!$G$3:$G$10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0.75</c:v>
                </c:pt>
                <c:pt idx="2">
                  <c:v>0.16666666666666666</c:v>
                </c:pt>
                <c:pt idx="3">
                  <c:v>0.58333333333333337</c:v>
                </c:pt>
                <c:pt idx="4">
                  <c:v>0.66666666666666663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Hoja1!$H$3:$H$10</c:f>
              <c:numCache>
                <c:formatCode>General</c:formatCode>
                <c:ptCount val="8"/>
                <c:pt idx="0">
                  <c:v>0.11764705882352941</c:v>
                </c:pt>
                <c:pt idx="1">
                  <c:v>0.70588235294117652</c:v>
                </c:pt>
                <c:pt idx="2">
                  <c:v>0.35294117647058826</c:v>
                </c:pt>
                <c:pt idx="3">
                  <c:v>1</c:v>
                </c:pt>
                <c:pt idx="4">
                  <c:v>0.58823529411764708</c:v>
                </c:pt>
                <c:pt idx="5">
                  <c:v>0.52941176470588236</c:v>
                </c:pt>
                <c:pt idx="6">
                  <c:v>0.88235294117647056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F45-A12D-397C1E9A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52176"/>
        <c:axId val="2018753008"/>
      </c:scatterChart>
      <c:valAx>
        <c:axId val="20187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8753008"/>
        <c:crosses val="autoZero"/>
        <c:crossBetween val="midCat"/>
      </c:valAx>
      <c:valAx>
        <c:axId val="2018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187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salariostandar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Hoja1!$I$3:$I$10</c:f>
              <c:numCache>
                <c:formatCode>General</c:formatCode>
                <c:ptCount val="8"/>
                <c:pt idx="0">
                  <c:v>-0.54944225579475614</c:v>
                </c:pt>
                <c:pt idx="1">
                  <c:v>0.82416338369213415</c:v>
                </c:pt>
                <c:pt idx="2">
                  <c:v>-1.0988845115895123</c:v>
                </c:pt>
                <c:pt idx="3">
                  <c:v>0.27472112789737807</c:v>
                </c:pt>
                <c:pt idx="4">
                  <c:v>0.54944225579475614</c:v>
                </c:pt>
                <c:pt idx="5">
                  <c:v>0</c:v>
                </c:pt>
                <c:pt idx="6">
                  <c:v>1.6483267673842683</c:v>
                </c:pt>
                <c:pt idx="7">
                  <c:v>-1.6483267673842683</c:v>
                </c:pt>
              </c:numCache>
            </c:numRef>
          </c:xVal>
          <c:yVal>
            <c:numRef>
              <c:f>Hoja1!$J$3:$J$10</c:f>
              <c:numCache>
                <c:formatCode>General</c:formatCode>
                <c:ptCount val="8"/>
                <c:pt idx="0">
                  <c:v>-1.2326138959847019</c:v>
                </c:pt>
                <c:pt idx="1">
                  <c:v>0.56027904362940995</c:v>
                </c:pt>
                <c:pt idx="2">
                  <c:v>-0.51545672013905719</c:v>
                </c:pt>
                <c:pt idx="3">
                  <c:v>1.4567255134364658</c:v>
                </c:pt>
                <c:pt idx="4">
                  <c:v>0.20170045570658757</c:v>
                </c:pt>
                <c:pt idx="5">
                  <c:v>2.2411161745176399E-2</c:v>
                </c:pt>
                <c:pt idx="6">
                  <c:v>1.0981469255136436</c:v>
                </c:pt>
                <c:pt idx="7">
                  <c:v>-1.5911924839075242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F-421F-8E69-FE33D411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61648"/>
        <c:axId val="2029251248"/>
      </c:scatterChart>
      <c:valAx>
        <c:axId val="20292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9251248"/>
        <c:crosses val="autoZero"/>
        <c:crossBetween val="midCat"/>
      </c:valAx>
      <c:valAx>
        <c:axId val="2029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92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18</xdr:row>
      <xdr:rowOff>157162</xdr:rowOff>
    </xdr:from>
    <xdr:to>
      <xdr:col>9</xdr:col>
      <xdr:colOff>333375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FF7D2A-A693-4695-BA66-996C6E8B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12</xdr:row>
      <xdr:rowOff>166687</xdr:rowOff>
    </xdr:from>
    <xdr:to>
      <xdr:col>18</xdr:col>
      <xdr:colOff>600075</xdr:colOff>
      <xdr:row>24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627D1A-DD7E-45AD-BA10-49B20ABA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25</xdr:row>
      <xdr:rowOff>90487</xdr:rowOff>
    </xdr:from>
    <xdr:to>
      <xdr:col>18</xdr:col>
      <xdr:colOff>561975</xdr:colOff>
      <xdr:row>37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2FE96-84F1-4D2B-9FDE-A0F564965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BD6C-6A03-403C-8D00-8290F3818E1B}">
  <dimension ref="B2:N23"/>
  <sheetViews>
    <sheetView tabSelected="1" workbookViewId="0">
      <selection activeCell="L12" sqref="L12"/>
    </sheetView>
  </sheetViews>
  <sheetFormatPr baseColWidth="10" defaultRowHeight="15" x14ac:dyDescent="0.25"/>
  <cols>
    <col min="3" max="3" width="11.85546875" bestFit="1" customWidth="1"/>
    <col min="4" max="4" width="26.42578125" customWidth="1"/>
    <col min="5" max="5" width="14.7109375" customWidth="1"/>
    <col min="6" max="6" width="18.140625" customWidth="1"/>
    <col min="7" max="7" width="13.7109375" customWidth="1"/>
    <col min="8" max="8" width="13.85546875" customWidth="1"/>
    <col min="9" max="9" width="15.85546875" customWidth="1"/>
    <col min="10" max="10" width="18.140625" customWidth="1"/>
    <col min="11" max="11" width="15.140625" customWidth="1"/>
  </cols>
  <sheetData>
    <row r="2" spans="2:14" x14ac:dyDescent="0.25">
      <c r="C2" s="11" t="s">
        <v>0</v>
      </c>
      <c r="D2" s="11" t="s">
        <v>1</v>
      </c>
      <c r="E2" s="12" t="s">
        <v>2</v>
      </c>
      <c r="F2" s="12" t="s">
        <v>3</v>
      </c>
      <c r="G2" s="7" t="s">
        <v>20</v>
      </c>
      <c r="H2" s="7" t="s">
        <v>21</v>
      </c>
      <c r="I2" s="9" t="s">
        <v>27</v>
      </c>
      <c r="J2" s="9" t="s">
        <v>28</v>
      </c>
      <c r="K2" t="s">
        <v>29</v>
      </c>
      <c r="L2" s="13" t="s">
        <v>9</v>
      </c>
      <c r="M2" s="13" t="s">
        <v>10</v>
      </c>
      <c r="N2" s="13" t="s">
        <v>11</v>
      </c>
    </row>
    <row r="3" spans="2:14" x14ac:dyDescent="0.25">
      <c r="C3" s="3">
        <v>20</v>
      </c>
      <c r="D3" s="5">
        <v>1000000</v>
      </c>
      <c r="E3" t="s">
        <v>9</v>
      </c>
      <c r="F3" t="s">
        <v>5</v>
      </c>
      <c r="G3" s="7">
        <f>(C3-$C$18)/$C$20</f>
        <v>0.33333333333333331</v>
      </c>
      <c r="H3" s="8">
        <f>(D3-$D$18)/$D$20</f>
        <v>0.11764705882352941</v>
      </c>
      <c r="I3" s="9">
        <f>(C3-$C$22)/$C$23</f>
        <v>-0.54944225579475614</v>
      </c>
      <c r="J3" s="10">
        <f>(D3-$D$22)/$D$23</f>
        <v>-1.2326138959847019</v>
      </c>
      <c r="K3">
        <v>0</v>
      </c>
      <c r="L3" s="13">
        <v>1</v>
      </c>
      <c r="M3" s="13">
        <v>0</v>
      </c>
      <c r="N3" s="13">
        <v>0</v>
      </c>
    </row>
    <row r="4" spans="2:14" x14ac:dyDescent="0.25">
      <c r="C4" s="3">
        <v>25</v>
      </c>
      <c r="D4" s="5">
        <v>2000000</v>
      </c>
      <c r="E4" t="s">
        <v>10</v>
      </c>
      <c r="F4" t="s">
        <v>6</v>
      </c>
      <c r="G4" s="7">
        <f t="shared" ref="G4:G10" si="0">(C4-$C$18)/$C$20</f>
        <v>0.75</v>
      </c>
      <c r="H4" s="8">
        <f t="shared" ref="H4:H10" si="1">(D4-$D$18)/$D$20</f>
        <v>0.70588235294117652</v>
      </c>
      <c r="I4" s="9">
        <f t="shared" ref="I4:I9" si="2">(C4-$C$22)/$C$23</f>
        <v>0.82416338369213415</v>
      </c>
      <c r="J4" s="10">
        <f t="shared" ref="J4:J10" si="3">(D4-$D$22)/$D$23</f>
        <v>0.56027904362940995</v>
      </c>
      <c r="K4">
        <v>1</v>
      </c>
      <c r="L4" s="13">
        <v>0</v>
      </c>
      <c r="M4" s="13">
        <v>1</v>
      </c>
      <c r="N4" s="13">
        <v>0</v>
      </c>
    </row>
    <row r="5" spans="2:14" x14ac:dyDescent="0.25">
      <c r="C5" s="3">
        <v>18</v>
      </c>
      <c r="D5" s="5">
        <v>1400000</v>
      </c>
      <c r="E5" t="s">
        <v>9</v>
      </c>
      <c r="F5" t="s">
        <v>7</v>
      </c>
      <c r="G5" s="7">
        <f t="shared" si="0"/>
        <v>0.16666666666666666</v>
      </c>
      <c r="H5" s="8">
        <f t="shared" si="1"/>
        <v>0.35294117647058826</v>
      </c>
      <c r="I5" s="9">
        <f t="shared" si="2"/>
        <v>-1.0988845115895123</v>
      </c>
      <c r="J5" s="10">
        <f t="shared" si="3"/>
        <v>-0.51545672013905719</v>
      </c>
      <c r="K5">
        <v>2</v>
      </c>
      <c r="L5" s="13">
        <v>1</v>
      </c>
      <c r="M5" s="13">
        <v>0</v>
      </c>
      <c r="N5" s="13">
        <v>0</v>
      </c>
    </row>
    <row r="6" spans="2:14" x14ac:dyDescent="0.25">
      <c r="C6" s="3">
        <v>23</v>
      </c>
      <c r="D6" s="5">
        <v>2500000</v>
      </c>
      <c r="E6" t="s">
        <v>10</v>
      </c>
      <c r="F6" t="s">
        <v>6</v>
      </c>
      <c r="G6" s="7">
        <f t="shared" si="0"/>
        <v>0.58333333333333337</v>
      </c>
      <c r="H6" s="8">
        <f t="shared" si="1"/>
        <v>1</v>
      </c>
      <c r="I6" s="9">
        <f t="shared" si="2"/>
        <v>0.27472112789737807</v>
      </c>
      <c r="J6" s="10">
        <f t="shared" si="3"/>
        <v>1.4567255134364658</v>
      </c>
      <c r="K6">
        <v>1</v>
      </c>
      <c r="L6" s="13">
        <v>0</v>
      </c>
      <c r="M6" s="13">
        <v>1</v>
      </c>
      <c r="N6" s="13">
        <v>0</v>
      </c>
    </row>
    <row r="7" spans="2:14" x14ac:dyDescent="0.25">
      <c r="C7" s="3">
        <v>24</v>
      </c>
      <c r="D7" s="5">
        <v>1800000</v>
      </c>
      <c r="E7" t="s">
        <v>9</v>
      </c>
      <c r="F7" t="s">
        <v>7</v>
      </c>
      <c r="G7" s="7">
        <f t="shared" si="0"/>
        <v>0.66666666666666663</v>
      </c>
      <c r="H7" s="8">
        <f t="shared" si="1"/>
        <v>0.58823529411764708</v>
      </c>
      <c r="I7" s="9">
        <f t="shared" si="2"/>
        <v>0.54944225579475614</v>
      </c>
      <c r="J7" s="10">
        <f t="shared" si="3"/>
        <v>0.20170045570658757</v>
      </c>
      <c r="K7">
        <v>2</v>
      </c>
      <c r="L7" s="13">
        <v>1</v>
      </c>
      <c r="M7" s="13">
        <v>0</v>
      </c>
      <c r="N7" s="13">
        <v>0</v>
      </c>
    </row>
    <row r="8" spans="2:14" x14ac:dyDescent="0.25">
      <c r="C8" s="3">
        <v>22</v>
      </c>
      <c r="D8" s="5">
        <v>1700000</v>
      </c>
      <c r="E8" t="s">
        <v>9</v>
      </c>
      <c r="F8" t="s">
        <v>7</v>
      </c>
      <c r="G8" s="7">
        <f t="shared" si="0"/>
        <v>0.5</v>
      </c>
      <c r="H8" s="8">
        <f t="shared" si="1"/>
        <v>0.52941176470588236</v>
      </c>
      <c r="I8" s="9">
        <f t="shared" si="2"/>
        <v>0</v>
      </c>
      <c r="J8" s="10">
        <f t="shared" si="3"/>
        <v>2.2411161745176399E-2</v>
      </c>
      <c r="K8">
        <v>2</v>
      </c>
      <c r="L8" s="13">
        <v>1</v>
      </c>
      <c r="M8" s="13">
        <v>0</v>
      </c>
      <c r="N8" s="13">
        <v>0</v>
      </c>
    </row>
    <row r="9" spans="2:14" x14ac:dyDescent="0.25">
      <c r="C9" s="3">
        <v>28</v>
      </c>
      <c r="D9" s="5">
        <v>2300000</v>
      </c>
      <c r="E9" t="s">
        <v>10</v>
      </c>
      <c r="F9" t="s">
        <v>6</v>
      </c>
      <c r="G9" s="7">
        <f t="shared" si="0"/>
        <v>1</v>
      </c>
      <c r="H9" s="8">
        <f t="shared" si="1"/>
        <v>0.88235294117647056</v>
      </c>
      <c r="I9" s="9">
        <f t="shared" si="2"/>
        <v>1.6483267673842683</v>
      </c>
      <c r="J9" s="10">
        <f t="shared" si="3"/>
        <v>1.0981469255136436</v>
      </c>
      <c r="K9">
        <v>1</v>
      </c>
      <c r="L9" s="13">
        <v>0</v>
      </c>
      <c r="M9" s="13">
        <v>1</v>
      </c>
      <c r="N9" s="13">
        <v>0</v>
      </c>
    </row>
    <row r="10" spans="2:14" x14ac:dyDescent="0.25">
      <c r="C10" s="3">
        <v>16</v>
      </c>
      <c r="D10" s="5">
        <v>800000</v>
      </c>
      <c r="E10" t="s">
        <v>11</v>
      </c>
      <c r="F10" t="s">
        <v>8</v>
      </c>
      <c r="G10" s="7">
        <f t="shared" si="0"/>
        <v>0</v>
      </c>
      <c r="H10" s="8">
        <f t="shared" si="1"/>
        <v>0</v>
      </c>
      <c r="I10" s="9">
        <f>(C10-$C$22)/$C$23</f>
        <v>-1.6483267673842683</v>
      </c>
      <c r="J10" s="10">
        <f t="shared" si="3"/>
        <v>-1.5911924839075242</v>
      </c>
      <c r="K10">
        <v>3</v>
      </c>
      <c r="L10" s="13">
        <v>0</v>
      </c>
      <c r="M10" s="13">
        <v>0</v>
      </c>
      <c r="N10" s="13">
        <v>1</v>
      </c>
    </row>
    <row r="11" spans="2:14" x14ac:dyDescent="0.25">
      <c r="B11" t="s">
        <v>4</v>
      </c>
      <c r="C11" s="1">
        <f>_xlfn.VAR.P(C3:C10)</f>
        <v>13.25</v>
      </c>
      <c r="D11" s="4">
        <f>_xlfn.VAR.P(D3:D10)</f>
        <v>311093750000</v>
      </c>
      <c r="G11" s="1">
        <f>_xlfn.VAR.P(G3:G10)</f>
        <v>9.2013888888888895E-2</v>
      </c>
      <c r="H11" s="1">
        <f>_xlfn.VAR.P(H3:H10)</f>
        <v>0.10764489619377154</v>
      </c>
    </row>
    <row r="12" spans="2:14" x14ac:dyDescent="0.25">
      <c r="E12" t="s">
        <v>12</v>
      </c>
      <c r="F12" t="s">
        <v>13</v>
      </c>
    </row>
    <row r="14" spans="2:14" x14ac:dyDescent="0.25">
      <c r="C14" t="s">
        <v>14</v>
      </c>
      <c r="D14" t="s">
        <v>15</v>
      </c>
    </row>
    <row r="15" spans="2:14" x14ac:dyDescent="0.25">
      <c r="D15" t="s">
        <v>19</v>
      </c>
    </row>
    <row r="16" spans="2:14" x14ac:dyDescent="0.25">
      <c r="C16" t="s">
        <v>16</v>
      </c>
      <c r="D16" t="s">
        <v>17</v>
      </c>
    </row>
    <row r="17" spans="2:4" x14ac:dyDescent="0.25">
      <c r="D17" t="s">
        <v>18</v>
      </c>
    </row>
    <row r="18" spans="2:4" x14ac:dyDescent="0.25">
      <c r="B18" s="2" t="s">
        <v>22</v>
      </c>
      <c r="C18" s="2">
        <f>MIN(C3:C10)</f>
        <v>16</v>
      </c>
      <c r="D18" s="2">
        <f>MIN(D3:D10)</f>
        <v>800000</v>
      </c>
    </row>
    <row r="19" spans="2:4" x14ac:dyDescent="0.25">
      <c r="B19" s="1" t="s">
        <v>23</v>
      </c>
      <c r="C19" s="1">
        <f>MAX(C3:C10)</f>
        <v>28</v>
      </c>
      <c r="D19" s="1">
        <f>MAX(D3:D10)</f>
        <v>2500000</v>
      </c>
    </row>
    <row r="20" spans="2:4" x14ac:dyDescent="0.25">
      <c r="B20" s="2" t="s">
        <v>24</v>
      </c>
      <c r="C20" s="2">
        <f>C19-C18</f>
        <v>12</v>
      </c>
      <c r="D20" s="2">
        <f>D19-D18</f>
        <v>1700000</v>
      </c>
    </row>
    <row r="22" spans="2:4" x14ac:dyDescent="0.25">
      <c r="B22" s="6" t="s">
        <v>25</v>
      </c>
      <c r="C22" s="6">
        <f>AVERAGE(C3:C10)</f>
        <v>22</v>
      </c>
      <c r="D22" s="6">
        <f>AVERAGE(D3:D10)</f>
        <v>1687500</v>
      </c>
    </row>
    <row r="23" spans="2:4" x14ac:dyDescent="0.25">
      <c r="B23" s="1" t="s">
        <v>26</v>
      </c>
      <c r="C23" s="1">
        <f>_xlfn.STDEV.P(C3:C10)</f>
        <v>3.640054944640259</v>
      </c>
      <c r="D23" s="1">
        <f>_xlfn.STDEV.P(D3:D10)</f>
        <v>557757.78793307766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2023-08-29T17:13:12Z</dcterms:created>
  <dcterms:modified xsi:type="dcterms:W3CDTF">2023-08-29T17:57:55Z</dcterms:modified>
</cp:coreProperties>
</file>