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TP-GPS-ALARM\UTP-GPS-ALARM\Area_de_Proceso-_MA\TABME\"/>
    </mc:Choice>
  </mc:AlternateContent>
  <bookViews>
    <workbookView xWindow="0" yWindow="600" windowWidth="20490" windowHeight="7650" activeTab="7"/>
  </bookViews>
  <sheets>
    <sheet name="Tableros" sheetId="1" r:id="rId1"/>
    <sheet name="FMNCONPRO" sheetId="6" r:id="rId2"/>
    <sheet name="FMVREQM" sheetId="7" r:id="rId3"/>
    <sheet name="FMEXRI" sheetId="8" r:id="rId4"/>
    <sheet name="Hoja3" sheetId="3" r:id="rId5"/>
    <sheet name="Hoja4" sheetId="4" r:id="rId6"/>
    <sheet name="Hoja1" sheetId="5" r:id="rId7"/>
    <sheet name="Hoja2" sheetId="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6" l="1"/>
  <c r="H33" i="8" l="1"/>
  <c r="G33" i="8" s="1"/>
  <c r="F24" i="8" l="1"/>
  <c r="F17" i="8"/>
  <c r="H17" i="7"/>
  <c r="E36" i="7" l="1"/>
  <c r="B42" i="7" s="1"/>
  <c r="D36" i="7"/>
  <c r="B41" i="7" s="1"/>
  <c r="G36" i="7"/>
  <c r="G29" i="7"/>
  <c r="H29" i="7" s="1"/>
  <c r="G23" i="7"/>
  <c r="H23" i="7" s="1"/>
  <c r="G29" i="6"/>
  <c r="E29" i="6"/>
  <c r="D29" i="6"/>
  <c r="G22" i="6"/>
  <c r="H22" i="6" s="1"/>
  <c r="G17" i="6"/>
  <c r="H17" i="6" s="1"/>
  <c r="H29" i="6" l="1"/>
  <c r="C37" i="6"/>
  <c r="H36" i="7"/>
  <c r="J17" i="7"/>
  <c r="I17" i="7" l="1"/>
  <c r="G17" i="7" l="1"/>
  <c r="C39" i="6" l="1"/>
  <c r="O23" i="1" l="1"/>
  <c r="O22" i="1"/>
  <c r="O21" i="1"/>
  <c r="O20" i="1"/>
</calcChain>
</file>

<file path=xl/sharedStrings.xml><?xml version="1.0" encoding="utf-8"?>
<sst xmlns="http://schemas.openxmlformats.org/spreadsheetml/2006/main" count="291" uniqueCount="106">
  <si>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</si>
  <si>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</si>
  <si>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</si>
  <si>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</si>
  <si>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</si>
  <si>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</si>
  <si>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</si>
  <si>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</si>
  <si>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</si>
  <si>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</si>
  <si>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</si>
  <si>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</si>
  <si>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</si>
  <si>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</si>
  <si>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</si>
  <si>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</si>
  <si>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</si>
  <si>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</si>
  <si>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</si>
  <si>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</si>
  <si>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</si>
  <si>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</si>
  <si>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</si>
  <si>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</si>
  <si>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</si>
  <si>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</si>
  <si>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Objetivo</t>
  </si>
  <si>
    <t>Métrica</t>
  </si>
  <si>
    <t>Proyecto</t>
  </si>
  <si>
    <t>Valores</t>
  </si>
  <si>
    <t>Número de NC encontradas en la revisión de QA del Producto</t>
  </si>
  <si>
    <t>Proyecto UTP-GPS-ALARM</t>
  </si>
  <si>
    <t>Facilitar completamente el viaje cotidiano y largo que realizan las personas.</t>
  </si>
  <si>
    <t>TABLERO DE CONTROL DE METRICAS DE UTP-GPS-ALARM</t>
  </si>
  <si>
    <t xml:space="preserve">Volatilidad_de_Req. </t>
  </si>
  <si>
    <t>Porcentaje de Requerimientos cambiados</t>
  </si>
  <si>
    <t>Cantidad de Requerimientos en proceso en el Ciclo de Producción, ya sean Requerimientos que han iniciado en el Ciclo de Producción actual o en uno anterior.</t>
  </si>
  <si>
    <t>Cantidad de Requerimientos que registraron cambios en requerimientos durante el Ciclo de Producción.</t>
  </si>
  <si>
    <t>Nombre del  Artefacto</t>
  </si>
  <si>
    <t>Nomenclatura</t>
  </si>
  <si>
    <t>Descripción</t>
  </si>
  <si>
    <t>Registro_Metricas.xls</t>
  </si>
  <si>
    <t>Plantilla para el registro de los valores de las métricas.</t>
  </si>
  <si>
    <t>Metricas.xls</t>
  </si>
  <si>
    <t xml:space="preserve">Plantilla para la actualización de los márgenes de las métricas </t>
  </si>
  <si>
    <t xml:space="preserve">Tablero_Metricas.xls </t>
  </si>
  <si>
    <t>[SE]-[LI] Tablero_Control</t>
  </si>
  <si>
    <t>Plantilla para la presentación de las métricas mediante semáforos y gráficos.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</si>
  <si>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Donde:</t>
    </r>
  </si>
  <si>
    <t>[SE]:</t>
  </si>
  <si>
    <t>Servicio</t>
  </si>
  <si>
    <t>[LI] :</t>
  </si>
  <si>
    <t>Línea</t>
  </si>
  <si>
    <t>Los tres archivos se deberán almacenar en la siguiente ruta: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</si>
  <si>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>Los tres archivos se deberán almacenar en la siguiente ruta:</t>
    </r>
  </si>
  <si>
    <t>rep_[SE]$\04.Rep_Trabajo_Gestion_[SE]\01.Gestion del Servicio\B.Gestion_Mantenimiento\[Línea]\02.Tablero_Control_MA\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</si>
  <si>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10"/>
        <color theme="1"/>
        <rFont val="Times New Roman"/>
        <family val="1"/>
      </rPr>
      <t xml:space="preserve">La ruta y nomenclatura están de acuerdo a lo indicado en el documento: </t>
    </r>
    <r>
      <rPr>
        <sz val="9"/>
        <color theme="1"/>
        <rFont val="Times New Roman"/>
        <family val="1"/>
      </rPr>
      <t>“7.7.2.R01 Lista de items de configuracion_XXX.xls”</t>
    </r>
  </si>
  <si>
    <t>Donde: XXX es el nombre del servicio:  DYM2009</t>
  </si>
  <si>
    <t xml:space="preserve">Indicador de cambio de ítems. </t>
  </si>
  <si>
    <t>Indicador cambios</t>
  </si>
  <si>
    <t>Numero_de_Solicitudes_de_Cambios</t>
  </si>
  <si>
    <t xml:space="preserve"> Total de solicitudes de cambio  registrados por ítem (incluidos los Procesos). </t>
  </si>
  <si>
    <t xml:space="preserve">Total de ítems que tuvieron   cambio dentro del periodo. </t>
  </si>
  <si>
    <t>Ítem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</si>
  <si>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</si>
  <si>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</si>
  <si>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</si>
  <si>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</si>
  <si>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</si>
  <si>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</si>
  <si>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</si>
  <si>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Tablero de Metricas</t>
  </si>
  <si>
    <t>Plantilla  donde se encuentran los parametros para determinar los valores para los semafores correspondientes</t>
  </si>
  <si>
    <t>TABME_VX.X_2015</t>
  </si>
  <si>
    <t>Metricas de Numero de N Conformidades de Producto</t>
  </si>
  <si>
    <t>FMNCONPRO_VX.X_2015</t>
  </si>
  <si>
    <t>Plantilla para determinar los procedimientos necesarios en el uso de metricas para el Numero de N Conformidades de Producto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</si>
  <si>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</si>
  <si>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</si>
  <si>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</si>
  <si>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</si>
  <si>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</si>
  <si>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</si>
  <si>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</si>
  <si>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#_Req_en_proceso</t>
  </si>
  <si>
    <t>#_Req_cambiados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</si>
  <si>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</si>
  <si>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</si>
  <si>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</si>
  <si>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</si>
  <si>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</si>
  <si>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</si>
  <si>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</si>
  <si>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</si>
  <si>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</si>
  <si>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</si>
  <si>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</si>
  <si>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</si>
  <si>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</si>
  <si>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</si>
  <si>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Ficha de Metricas de Exposicion al Riesgo</t>
  </si>
  <si>
    <t>TABME_V#.#_2015</t>
  </si>
  <si>
    <t>FMEXRI_V#.#_2015</t>
  </si>
  <si>
    <t>Plantilla para la elaboracion de Metricas de Exposicion al Riesgo</t>
  </si>
  <si>
    <t>EXPOSICION AL RIESGO</t>
  </si>
  <si>
    <t>TABME - TABLERO DE CONTROL DE METRICAS DEL PROYECTO UTP-GPS-ALARM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</si>
</sst>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Calibri"/>
      <family val="2"/>
      <scheme val="minor"/>
    </font>
    <font>
      <b/>
      <sz val="24"/>
      <color rgb="FFFFCC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5">
    <xf numFmtId="0" fontId="0" fillId="0" borderId="0" xfId="0"/>
    <xf numFmtId="0" fontId="4" fillId="0" borderId="7" xfId="0" applyFont="1" applyBorder="1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3" fillId="9" borderId="4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18" xfId="0" applyFont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27" fillId="0" borderId="18" xfId="0" applyFont="1" applyBorder="1" applyAlignment="1">
      <alignment vertical="center" wrapText="1"/>
    </xf>
    <xf numFmtId="0" fontId="10" fillId="0" borderId="18" xfId="0" applyFont="1" applyBorder="1" applyAlignment="1">
      <alignment horizontal="left" vertical="center" wrapText="1"/>
    </xf>
    <xf numFmtId="0" fontId="6" fillId="8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28" fillId="0" borderId="0" xfId="0" applyFont="1" applyFill="1" applyBorder="1" applyAlignment="1"/>
    <xf numFmtId="0" fontId="30" fillId="0" borderId="18" xfId="0" applyFont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9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0" fontId="35" fillId="12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35" fillId="12" borderId="12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24" fillId="0" borderId="0" xfId="0" applyFont="1" applyAlignment="1">
      <alignment wrapText="1"/>
    </xf>
    <xf numFmtId="0" fontId="36" fillId="12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7" fillId="0" borderId="24" xfId="0" applyFont="1" applyBorder="1" applyAlignment="1">
      <alignment horizontal="center" vertical="center" wrapText="1"/>
    </xf>
    <xf numFmtId="0" fontId="38" fillId="12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 wrapText="1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28" xfId="0" applyFont="1" applyFill="1" applyBorder="1" applyAlignment="1">
      <alignment horizontal="center" vertical="center" wrapText="1"/>
    </xf>
    <xf numFmtId="0" fontId="35" fillId="12" borderId="29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33" fillId="0" borderId="0" xfId="0" applyFont="1" applyFill="1" applyBorder="1" applyAlignment="1">
      <alignment vertical="center" wrapText="1"/>
    </xf>
    <xf numFmtId="17" fontId="0" fillId="0" borderId="0" xfId="0" applyNumberFormat="1"/>
    <xf numFmtId="0" fontId="35" fillId="1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35" fillId="12" borderId="31" xfId="0" applyFont="1" applyFill="1" applyBorder="1" applyAlignment="1">
      <alignment horizontal="center" vertical="center" wrapText="1"/>
    </xf>
    <xf numFmtId="0" fontId="35" fillId="12" borderId="32" xfId="0" applyFont="1" applyFill="1" applyBorder="1" applyAlignment="1">
      <alignment horizontal="center" vertical="center" wrapText="1"/>
    </xf>
    <xf numFmtId="0" fontId="36" fillId="12" borderId="32" xfId="0" applyFont="1" applyFill="1" applyBorder="1" applyAlignment="1">
      <alignment horizontal="center" vertical="center" wrapText="1"/>
    </xf>
    <xf numFmtId="0" fontId="35" fillId="12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9" fillId="0" borderId="0" xfId="0" applyFont="1"/>
    <xf numFmtId="2" fontId="39" fillId="3" borderId="30" xfId="0" applyNumberFormat="1" applyFont="1" applyFill="1" applyBorder="1" applyAlignment="1">
      <alignment horizontal="center" vertical="center"/>
    </xf>
    <xf numFmtId="0" fontId="39" fillId="3" borderId="30" xfId="0" applyFont="1" applyFill="1" applyBorder="1" applyAlignment="1">
      <alignment horizontal="center" vertical="center" wrapText="1"/>
    </xf>
    <xf numFmtId="0" fontId="39" fillId="3" borderId="18" xfId="0" applyFont="1" applyFill="1" applyBorder="1" applyAlignment="1">
      <alignment horizontal="center" vertical="center" wrapText="1"/>
    </xf>
    <xf numFmtId="2" fontId="39" fillId="3" borderId="35" xfId="0" applyNumberFormat="1" applyFont="1" applyFill="1" applyBorder="1" applyAlignment="1">
      <alignment horizontal="center" vertical="center"/>
    </xf>
    <xf numFmtId="0" fontId="35" fillId="12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39" fillId="5" borderId="30" xfId="0" applyNumberFormat="1" applyFont="1" applyFill="1" applyBorder="1" applyAlignment="1">
      <alignment horizontal="center" vertical="center"/>
    </xf>
    <xf numFmtId="0" fontId="39" fillId="5" borderId="30" xfId="0" applyFont="1" applyFill="1" applyBorder="1" applyAlignment="1">
      <alignment horizontal="center" vertical="center" wrapText="1"/>
    </xf>
    <xf numFmtId="2" fontId="39" fillId="5" borderId="35" xfId="0" applyNumberFormat="1" applyFont="1" applyFill="1" applyBorder="1" applyAlignment="1">
      <alignment horizontal="center" vertical="center"/>
    </xf>
    <xf numFmtId="2" fontId="39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8" fillId="2" borderId="12" xfId="0" applyFont="1" applyFill="1" applyBorder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28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6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wrapText="1"/>
    </xf>
    <xf numFmtId="0" fontId="33" fillId="2" borderId="21" xfId="0" applyFont="1" applyFill="1" applyBorder="1" applyAlignment="1">
      <alignment horizontal="center" wrapText="1"/>
    </xf>
    <xf numFmtId="0" fontId="33" fillId="2" borderId="12" xfId="0" applyFont="1" applyFill="1" applyBorder="1" applyAlignment="1">
      <alignment horizontal="center" vertical="center" wrapText="1"/>
    </xf>
    <xf numFmtId="0" fontId="33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0" fontId="40" fillId="3" borderId="36" xfId="0" applyFont="1" applyFill="1" applyBorder="1" applyAlignment="1">
      <alignment horizontal="center" vertical="center"/>
    </xf>
    <xf numFmtId="0" fontId="40" fillId="3" borderId="37" xfId="0" applyFont="1" applyFill="1" applyBorder="1" applyAlignment="1">
      <alignment horizontal="center" vertical="center"/>
    </xf>
    <xf numFmtId="0" fontId="40" fillId="3" borderId="38" xfId="0" applyFont="1" applyFill="1" applyBorder="1" applyAlignment="1">
      <alignment horizontal="center" vertical="center"/>
    </xf>
    <xf numFmtId="0" fontId="35" fillId="12" borderId="27" xfId="0" applyFont="1" applyFill="1" applyBorder="1" applyAlignment="1">
      <alignment horizontal="center" vertical="center" wrapText="1"/>
    </xf>
    <xf numFmtId="0" fontId="35" fillId="12" borderId="3" xfId="0" applyFont="1" applyFill="1" applyBorder="1" applyAlignment="1">
      <alignment horizontal="center" vertical="center" wrapText="1"/>
    </xf>
    <xf numFmtId="0" fontId="35" fillId="12" borderId="15" xfId="0" applyFont="1" applyFill="1" applyBorder="1" applyAlignment="1">
      <alignment horizontal="center" vertical="center" wrapText="1"/>
    </xf>
    <xf numFmtId="0" fontId="35" fillId="12" borderId="8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40" fillId="5" borderId="36" xfId="0" applyFont="1" applyFill="1" applyBorder="1" applyAlignment="1">
      <alignment horizontal="center" vertical="center"/>
    </xf>
    <xf numFmtId="0" fontId="40" fillId="5" borderId="37" xfId="0" applyFont="1" applyFill="1" applyBorder="1" applyAlignment="1">
      <alignment horizontal="center" vertical="center"/>
    </xf>
    <xf numFmtId="0" fontId="40" fillId="5" borderId="38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12" xfId="0" applyFont="1" applyBorder="1" applyAlignment="1">
      <alignment vertical="center"/>
    </xf>
    <xf numFmtId="0" fontId="24" fillId="0" borderId="11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2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21" fillId="0" borderId="0" xfId="0" applyFont="1" applyAlignment="1">
      <alignment horizontal="left" vertical="center" indent="2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4" fillId="10" borderId="5" xfId="0" applyFont="1" applyFill="1" applyBorder="1" applyAlignment="1">
      <alignment horizontal="center" vertical="center"/>
    </xf>
    <xf numFmtId="0" fontId="14" fillId="10" borderId="8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11" borderId="0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 vertic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6" xfId="0" applyFont="1" applyBorder="1"/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FMNCONPRO!$B$27:$C$27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FMNCONPRO!$D$26:$F$26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FMNCONPRO!$D$27:$F$27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4848424"/>
        <c:axId val="243966576"/>
      </c:lineChart>
      <c:catAx>
        <c:axId val="24484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966576"/>
        <c:crosses val="autoZero"/>
        <c:auto val="1"/>
        <c:lblAlgn val="ctr"/>
        <c:lblOffset val="100"/>
        <c:noMultiLvlLbl val="0"/>
      </c:catAx>
      <c:valAx>
        <c:axId val="243966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24484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FMNCONPRO!$C$35:$C$36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FMNCONPRO!$B$37:$B$39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FMNCONPRO!$C$37:$C$39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43971280"/>
        <c:axId val="243969712"/>
      </c:barChart>
      <c:catAx>
        <c:axId val="24397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969712"/>
        <c:crosses val="autoZero"/>
        <c:auto val="1"/>
        <c:lblAlgn val="ctr"/>
        <c:lblOffset val="100"/>
        <c:noMultiLvlLbl val="0"/>
      </c:catAx>
      <c:valAx>
        <c:axId val="243969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4397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FMVREQM!$D$33:$E$33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FMVREQM!$D$34:$E$34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68536"/>
        <c:axId val="243968928"/>
      </c:lineChart>
      <c:catAx>
        <c:axId val="24396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968928"/>
        <c:crosses val="autoZero"/>
        <c:auto val="1"/>
        <c:lblAlgn val="ctr"/>
        <c:lblOffset val="100"/>
        <c:noMultiLvlLbl val="0"/>
      </c:catAx>
      <c:valAx>
        <c:axId val="2439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96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FMVREQM!$B$39:$B$40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FMVREQM!$B$41:$B$43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3970104"/>
        <c:axId val="205073872"/>
        <c:axId val="0"/>
      </c:bar3DChart>
      <c:catAx>
        <c:axId val="24397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5073872"/>
        <c:crosses val="autoZero"/>
        <c:auto val="1"/>
        <c:lblAlgn val="ctr"/>
        <c:lblOffset val="100"/>
        <c:noMultiLvlLbl val="0"/>
      </c:catAx>
      <c:valAx>
        <c:axId val="20507387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97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FMEXRI!$D$30:$E$30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FMEXRI!$D$31:$E$31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2154120"/>
        <c:axId val="342156080"/>
      </c:lineChart>
      <c:catAx>
        <c:axId val="3421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2156080"/>
        <c:crosses val="autoZero"/>
        <c:auto val="1"/>
        <c:lblAlgn val="ctr"/>
        <c:lblOffset val="100"/>
        <c:noMultiLvlLbl val="0"/>
      </c:catAx>
      <c:valAx>
        <c:axId val="342156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34215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FMEXRI!$B$40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FMEXRI!$B$41:$B$43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2153336"/>
        <c:axId val="342153728"/>
      </c:barChart>
      <c:catAx>
        <c:axId val="34215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2153728"/>
        <c:crosses val="autoZero"/>
        <c:auto val="1"/>
        <c:lblAlgn val="ctr"/>
        <c:lblOffset val="100"/>
        <c:noMultiLvlLbl val="0"/>
      </c:catAx>
      <c:valAx>
        <c:axId val="3421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215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24</xdr:row>
      <xdr:rowOff>219075</xdr:rowOff>
    </xdr:from>
    <xdr:to>
      <xdr:col>14</xdr:col>
      <xdr:colOff>542925</xdr:colOff>
      <xdr:row>28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31</xdr:row>
      <xdr:rowOff>128587</xdr:rowOff>
    </xdr:from>
    <xdr:to>
      <xdr:col>11</xdr:col>
      <xdr:colOff>271462</xdr:colOff>
      <xdr:row>47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25</xdr:row>
      <xdr:rowOff>235098</xdr:rowOff>
    </xdr:from>
    <xdr:to>
      <xdr:col>7</xdr:col>
      <xdr:colOff>466725</xdr:colOff>
      <xdr:row>26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32</xdr:row>
      <xdr:rowOff>57150</xdr:rowOff>
    </xdr:from>
    <xdr:to>
      <xdr:col>7</xdr:col>
      <xdr:colOff>466725</xdr:colOff>
      <xdr:row>33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33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36</xdr:row>
      <xdr:rowOff>100012</xdr:rowOff>
    </xdr:from>
    <xdr:to>
      <xdr:col>14</xdr:col>
      <xdr:colOff>471487</xdr:colOff>
      <xdr:row>49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29</xdr:row>
      <xdr:rowOff>123824</xdr:rowOff>
    </xdr:from>
    <xdr:to>
      <xdr:col>7</xdr:col>
      <xdr:colOff>381000</xdr:colOff>
      <xdr:row>30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30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34</xdr:row>
      <xdr:rowOff>100012</xdr:rowOff>
    </xdr:from>
    <xdr:to>
      <xdr:col>10</xdr:col>
      <xdr:colOff>442912</xdr:colOff>
      <xdr:row>48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6</xdr:row>
      <xdr:rowOff>123825</xdr:rowOff>
    </xdr:from>
    <xdr:to>
      <xdr:col>20</xdr:col>
      <xdr:colOff>276225</xdr:colOff>
      <xdr:row>24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400175"/>
          <a:ext cx="7496175" cy="36766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workbookViewId="0">
      <selection activeCell="E20" sqref="E20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4"/>
    </row>
    <row r="2" spans="1:16" ht="15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</row>
    <row r="3" spans="1:16" ht="15" customHeight="1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</row>
    <row r="4" spans="1:16" ht="15" customHeight="1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</row>
    <row r="5" spans="1:16" ht="15.75" customHeigh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7"/>
    </row>
    <row r="6" spans="1:16" ht="15.75" customHeight="1" thickBot="1">
      <c r="A6" s="108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1:16" ht="15" customHeight="1">
      <c r="A7" s="111" t="s">
        <v>105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1:16" ht="15.75" customHeight="1" thickBot="1">
      <c r="A8" s="114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6"/>
    </row>
    <row r="9" spans="1:16" ht="15.75" thickBot="1">
      <c r="A9" s="34"/>
      <c r="B9" s="30"/>
      <c r="C9" s="30"/>
      <c r="D9" s="30"/>
      <c r="E9" s="30"/>
      <c r="F9" s="30"/>
      <c r="G9" s="30"/>
      <c r="H9" s="31"/>
      <c r="I9" s="31"/>
    </row>
    <row r="10" spans="1:16" ht="15.75" thickBot="1">
      <c r="A10" s="190" t="s">
        <v>1</v>
      </c>
      <c r="B10" s="191" t="s">
        <v>2</v>
      </c>
      <c r="C10" s="192"/>
      <c r="D10" s="192"/>
      <c r="E10" s="192"/>
      <c r="F10" s="192"/>
      <c r="G10" s="192"/>
      <c r="H10" s="192"/>
      <c r="I10" s="193"/>
    </row>
    <row r="11" spans="1:16" ht="16.5" thickBot="1">
      <c r="A11" s="121" t="s">
        <v>65</v>
      </c>
      <c r="B11" s="122"/>
      <c r="C11" s="122"/>
      <c r="D11" s="122"/>
      <c r="E11" s="122"/>
      <c r="F11" s="122"/>
      <c r="G11" s="122"/>
      <c r="H11" s="122"/>
      <c r="I11" s="123"/>
    </row>
    <row r="12" spans="1:16" ht="15.75" thickBot="1">
      <c r="A12" s="194"/>
      <c r="B12" s="117" t="s">
        <v>5</v>
      </c>
      <c r="C12" s="118"/>
      <c r="D12" s="117" t="s">
        <v>6</v>
      </c>
      <c r="E12" s="119"/>
      <c r="F12" s="120" t="s">
        <v>7</v>
      </c>
      <c r="G12" s="119"/>
      <c r="H12" s="120" t="s">
        <v>18</v>
      </c>
      <c r="I12" s="119"/>
    </row>
    <row r="13" spans="1:16" ht="26.25" thickBot="1">
      <c r="A13" s="2" t="s">
        <v>19</v>
      </c>
      <c r="B13" s="3" t="s">
        <v>20</v>
      </c>
      <c r="C13" s="3" t="s">
        <v>21</v>
      </c>
      <c r="D13" s="3" t="s">
        <v>20</v>
      </c>
      <c r="E13" s="3" t="s">
        <v>21</v>
      </c>
      <c r="F13" s="3" t="s">
        <v>20</v>
      </c>
      <c r="G13" s="3" t="s">
        <v>21</v>
      </c>
      <c r="H13" s="3" t="s">
        <v>20</v>
      </c>
      <c r="I13" s="3" t="s">
        <v>21</v>
      </c>
    </row>
    <row r="14" spans="1:16" ht="15.75" thickBot="1">
      <c r="A14" s="4" t="s">
        <v>22</v>
      </c>
      <c r="B14" s="5">
        <v>0</v>
      </c>
      <c r="C14" s="5">
        <v>1</v>
      </c>
      <c r="D14" s="5">
        <v>0</v>
      </c>
      <c r="E14" s="5">
        <v>1</v>
      </c>
      <c r="F14" s="5">
        <v>0</v>
      </c>
      <c r="G14" s="5">
        <v>10</v>
      </c>
      <c r="H14" s="6">
        <v>0</v>
      </c>
      <c r="I14" s="7">
        <v>0.05</v>
      </c>
    </row>
    <row r="15" spans="1:16" ht="15.75" thickBot="1">
      <c r="A15" s="8" t="s">
        <v>23</v>
      </c>
      <c r="B15" s="5">
        <v>2</v>
      </c>
      <c r="C15" s="5">
        <v>5</v>
      </c>
      <c r="D15" s="5">
        <v>2</v>
      </c>
      <c r="E15" s="5">
        <v>5</v>
      </c>
      <c r="F15" s="5">
        <v>11</v>
      </c>
      <c r="G15" s="5">
        <v>35</v>
      </c>
      <c r="H15" s="9">
        <v>0.06</v>
      </c>
      <c r="I15" s="10">
        <v>0.2</v>
      </c>
    </row>
    <row r="16" spans="1:16" ht="15.75" thickBot="1">
      <c r="A16" s="11" t="s">
        <v>24</v>
      </c>
      <c r="B16" s="5">
        <v>6</v>
      </c>
      <c r="C16" s="5" t="s">
        <v>25</v>
      </c>
      <c r="D16" s="5">
        <v>6</v>
      </c>
      <c r="E16" s="5" t="s">
        <v>25</v>
      </c>
      <c r="F16" s="5">
        <v>36</v>
      </c>
      <c r="G16" s="5">
        <v>100</v>
      </c>
      <c r="H16" s="9">
        <v>0.21</v>
      </c>
      <c r="I16" s="10">
        <v>1</v>
      </c>
    </row>
    <row r="17" spans="1:16" ht="15.75" thickBot="1">
      <c r="A17" s="34"/>
      <c r="B17" s="30"/>
      <c r="C17" s="30"/>
      <c r="D17" s="30"/>
      <c r="E17" s="30"/>
      <c r="F17" s="30"/>
      <c r="G17" s="30"/>
      <c r="H17" s="31"/>
      <c r="I17" s="31"/>
    </row>
    <row r="18" spans="1:16" ht="19.5" thickBot="1">
      <c r="J18" s="99" t="s">
        <v>64</v>
      </c>
      <c r="K18" s="100"/>
      <c r="L18" s="100"/>
      <c r="M18" s="100"/>
      <c r="N18" s="100"/>
      <c r="O18" s="100"/>
      <c r="P18" s="101"/>
    </row>
    <row r="19" spans="1:16" ht="32.25" customHeight="1">
      <c r="J19" s="32" t="s">
        <v>3</v>
      </c>
      <c r="K19" s="33" t="s">
        <v>4</v>
      </c>
      <c r="L19" s="33" t="s">
        <v>13</v>
      </c>
      <c r="M19" s="33" t="s">
        <v>14</v>
      </c>
      <c r="N19" s="33" t="s">
        <v>15</v>
      </c>
      <c r="O19" s="33" t="s">
        <v>16</v>
      </c>
      <c r="P19" s="33" t="s">
        <v>17</v>
      </c>
    </row>
    <row r="20" spans="1:16" ht="30" customHeight="1">
      <c r="J20" s="15" t="s">
        <v>5</v>
      </c>
      <c r="K20" s="13" t="s">
        <v>9</v>
      </c>
      <c r="L20" s="14">
        <v>0</v>
      </c>
      <c r="M20" s="14">
        <v>0</v>
      </c>
      <c r="N20" s="14">
        <v>0</v>
      </c>
      <c r="O20" s="14">
        <f>P20</f>
        <v>1</v>
      </c>
      <c r="P20" s="14">
        <v>1</v>
      </c>
    </row>
    <row r="21" spans="1:16" ht="30" customHeight="1">
      <c r="J21" s="15" t="s">
        <v>6</v>
      </c>
      <c r="K21" s="13" t="s">
        <v>10</v>
      </c>
      <c r="L21" s="14">
        <v>0</v>
      </c>
      <c r="M21" s="14">
        <v>0</v>
      </c>
      <c r="N21" s="14">
        <v>0</v>
      </c>
      <c r="O21" s="14">
        <f>P21</f>
        <v>2</v>
      </c>
      <c r="P21" s="14">
        <v>2</v>
      </c>
    </row>
    <row r="22" spans="1:16" ht="30" customHeight="1">
      <c r="J22" s="15" t="s">
        <v>7</v>
      </c>
      <c r="K22" s="13" t="s">
        <v>11</v>
      </c>
      <c r="L22" s="14">
        <v>0</v>
      </c>
      <c r="M22" s="14">
        <v>0</v>
      </c>
      <c r="N22" s="14">
        <v>0</v>
      </c>
      <c r="O22" s="14">
        <f>P22</f>
        <v>36</v>
      </c>
      <c r="P22" s="14">
        <v>36</v>
      </c>
    </row>
    <row r="23" spans="1:16" ht="30" customHeight="1">
      <c r="J23" s="15" t="s">
        <v>8</v>
      </c>
      <c r="K23" s="13" t="s">
        <v>12</v>
      </c>
      <c r="L23" s="14">
        <v>0</v>
      </c>
      <c r="M23" s="14">
        <v>0</v>
      </c>
      <c r="N23" s="14">
        <v>0</v>
      </c>
      <c r="O23" s="14">
        <f>P23</f>
        <v>5</v>
      </c>
      <c r="P23" s="14">
        <v>5</v>
      </c>
    </row>
    <row r="24" spans="1:16">
      <c r="J24" s="12"/>
      <c r="K24" s="12"/>
      <c r="L24" s="12"/>
      <c r="M24" s="12"/>
      <c r="N24" s="12"/>
      <c r="O24" s="12"/>
      <c r="P24" s="12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sqref="A1:L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54"/>
      <c r="N1" s="54"/>
      <c r="O1" s="54"/>
      <c r="P1" s="54"/>
      <c r="Q1" s="54"/>
      <c r="R1" s="54"/>
    </row>
    <row r="2" spans="1:18" ht="15" customHeight="1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54"/>
      <c r="N2" s="54"/>
      <c r="O2" s="54"/>
      <c r="P2" s="54"/>
      <c r="Q2" s="54"/>
      <c r="R2" s="54"/>
    </row>
    <row r="3" spans="1:18" ht="15" customHeight="1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7"/>
      <c r="M3" s="54"/>
      <c r="N3" s="54"/>
      <c r="O3" s="54"/>
      <c r="P3" s="54"/>
      <c r="Q3" s="54"/>
      <c r="R3" s="54"/>
    </row>
    <row r="4" spans="1:18" ht="15" customHeight="1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/>
      <c r="M4" s="54"/>
      <c r="N4" s="54"/>
      <c r="O4" s="54"/>
      <c r="P4" s="54"/>
      <c r="Q4" s="54"/>
      <c r="R4" s="54"/>
    </row>
    <row r="5" spans="1:18" ht="15.75" customHeight="1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7"/>
      <c r="M5" s="54"/>
      <c r="N5" s="54"/>
      <c r="O5" s="54"/>
      <c r="P5" s="54"/>
      <c r="Q5" s="54"/>
      <c r="R5" s="54"/>
    </row>
    <row r="6" spans="1:18" ht="15.75" customHeight="1" thickBot="1">
      <c r="A6" s="108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10"/>
      <c r="M6" s="54"/>
      <c r="N6" s="54"/>
      <c r="O6" s="54"/>
      <c r="P6" s="54"/>
      <c r="Q6" s="54"/>
      <c r="R6" s="54"/>
    </row>
    <row r="7" spans="1:18" ht="15.75" thickBot="1"/>
    <row r="8" spans="1:18">
      <c r="C8" s="124" t="s">
        <v>70</v>
      </c>
      <c r="D8" s="125"/>
      <c r="E8" s="126"/>
    </row>
    <row r="9" spans="1:18" ht="23.25" customHeight="1" thickBot="1">
      <c r="C9" s="127"/>
      <c r="D9" s="128"/>
      <c r="E9" s="129"/>
    </row>
    <row r="10" spans="1:18" ht="26.25" thickBot="1">
      <c r="C10" s="3" t="s">
        <v>19</v>
      </c>
      <c r="D10" s="3" t="s">
        <v>20</v>
      </c>
      <c r="E10" s="3" t="s">
        <v>21</v>
      </c>
    </row>
    <row r="11" spans="1:18" ht="15.75" thickBot="1">
      <c r="C11" s="4" t="s">
        <v>22</v>
      </c>
      <c r="D11" s="5">
        <v>0</v>
      </c>
      <c r="E11" s="5">
        <v>1</v>
      </c>
    </row>
    <row r="12" spans="1:18" ht="15.75" thickBot="1">
      <c r="C12" s="8" t="s">
        <v>23</v>
      </c>
      <c r="D12" s="5">
        <v>2</v>
      </c>
      <c r="E12" s="5">
        <v>5</v>
      </c>
    </row>
    <row r="13" spans="1:18" ht="15.75" thickBot="1">
      <c r="C13" s="11" t="s">
        <v>24</v>
      </c>
      <c r="D13" s="5">
        <v>6</v>
      </c>
      <c r="E13" s="5" t="s">
        <v>25</v>
      </c>
    </row>
    <row r="14" spans="1:18" ht="15.75" thickBot="1"/>
    <row r="15" spans="1:18" ht="32.25" customHeight="1" thickBot="1">
      <c r="A15" s="132" t="s">
        <v>69</v>
      </c>
      <c r="B15" s="133"/>
      <c r="C15" s="133"/>
      <c r="D15" s="133"/>
      <c r="E15" s="133"/>
      <c r="F15" s="133"/>
      <c r="G15" s="133"/>
      <c r="H15" s="133"/>
      <c r="I15" s="69"/>
      <c r="J15" s="69"/>
    </row>
    <row r="16" spans="1:18" ht="60.75" thickBot="1">
      <c r="A16" s="58" t="s">
        <v>79</v>
      </c>
      <c r="B16" s="59" t="s">
        <v>3</v>
      </c>
      <c r="C16" s="60" t="s">
        <v>78</v>
      </c>
      <c r="D16" s="61" t="s">
        <v>88</v>
      </c>
      <c r="E16" s="61" t="s">
        <v>89</v>
      </c>
      <c r="F16" s="61" t="s">
        <v>90</v>
      </c>
      <c r="G16" s="61" t="s">
        <v>17</v>
      </c>
      <c r="H16" s="62" t="s">
        <v>16</v>
      </c>
    </row>
    <row r="17" spans="1:11" ht="39" thickBot="1">
      <c r="A17" s="63" t="s">
        <v>2</v>
      </c>
      <c r="B17" s="64" t="s">
        <v>5</v>
      </c>
      <c r="C17" s="65" t="s">
        <v>9</v>
      </c>
      <c r="D17" s="66" t="s">
        <v>13</v>
      </c>
      <c r="E17" s="66">
        <v>7</v>
      </c>
      <c r="F17" s="66">
        <v>11</v>
      </c>
      <c r="G17" s="67">
        <f>E17/F17</f>
        <v>0.63636363636363635</v>
      </c>
      <c r="H17" s="68">
        <f>+G17</f>
        <v>0.63636363636363635</v>
      </c>
    </row>
    <row r="19" spans="1:11" ht="15.75" thickBot="1"/>
    <row r="20" spans="1:11" ht="30.75" customHeight="1" thickBot="1">
      <c r="A20" s="132" t="s">
        <v>69</v>
      </c>
      <c r="B20" s="133"/>
      <c r="C20" s="133"/>
      <c r="D20" s="133"/>
      <c r="E20" s="133"/>
      <c r="F20" s="133"/>
      <c r="G20" s="133"/>
      <c r="H20" s="133"/>
    </row>
    <row r="21" spans="1:11" ht="60.75" thickBot="1">
      <c r="A21" s="58" t="s">
        <v>79</v>
      </c>
      <c r="B21" s="59" t="s">
        <v>3</v>
      </c>
      <c r="C21" s="60" t="s">
        <v>78</v>
      </c>
      <c r="D21" s="61" t="s">
        <v>88</v>
      </c>
      <c r="E21" s="61" t="s">
        <v>89</v>
      </c>
      <c r="F21" s="61" t="s">
        <v>90</v>
      </c>
      <c r="G21" s="61" t="s">
        <v>17</v>
      </c>
      <c r="H21" s="62" t="s">
        <v>16</v>
      </c>
    </row>
    <row r="22" spans="1:11" ht="39" thickBot="1">
      <c r="A22" s="63" t="s">
        <v>2</v>
      </c>
      <c r="B22" s="64" t="s">
        <v>5</v>
      </c>
      <c r="C22" s="65" t="s">
        <v>9</v>
      </c>
      <c r="D22" s="66" t="s">
        <v>14</v>
      </c>
      <c r="E22" s="66">
        <v>17</v>
      </c>
      <c r="F22" s="66">
        <v>37</v>
      </c>
      <c r="G22" s="67">
        <f>E22/F22</f>
        <v>0.45945945945945948</v>
      </c>
      <c r="H22" s="68">
        <f>+G22</f>
        <v>0.45945945945945948</v>
      </c>
    </row>
    <row r="24" spans="1:11" ht="15.75" thickBot="1"/>
    <row r="25" spans="1:11" ht="42.75" customHeight="1" thickBot="1">
      <c r="A25" s="136" t="s">
        <v>69</v>
      </c>
      <c r="B25" s="137"/>
      <c r="C25" s="137"/>
      <c r="D25" s="137"/>
      <c r="E25" s="137"/>
      <c r="F25" s="137"/>
      <c r="G25" s="137"/>
      <c r="H25" s="137"/>
      <c r="I25" s="69"/>
      <c r="J25" s="69"/>
    </row>
    <row r="26" spans="1:11" s="52" customFormat="1" ht="54.75" customHeight="1">
      <c r="A26" s="74" t="s">
        <v>79</v>
      </c>
      <c r="B26" s="75" t="s">
        <v>3</v>
      </c>
      <c r="C26" s="75" t="s">
        <v>78</v>
      </c>
      <c r="D26" s="75" t="s">
        <v>13</v>
      </c>
      <c r="E26" s="75" t="s">
        <v>14</v>
      </c>
      <c r="F26" s="76" t="s">
        <v>15</v>
      </c>
      <c r="G26" s="141"/>
      <c r="H26" s="142"/>
      <c r="I26" s="71"/>
      <c r="J26" s="71"/>
    </row>
    <row r="27" spans="1:11" ht="36" customHeight="1" thickBot="1">
      <c r="A27" s="78" t="s">
        <v>2</v>
      </c>
      <c r="B27" s="15" t="s">
        <v>5</v>
      </c>
      <c r="C27" s="13" t="s">
        <v>9</v>
      </c>
      <c r="D27" s="14">
        <v>7</v>
      </c>
      <c r="E27" s="14">
        <v>17</v>
      </c>
      <c r="F27" s="14" t="s">
        <v>77</v>
      </c>
      <c r="G27" s="143"/>
      <c r="H27" s="144"/>
      <c r="I27" s="72"/>
      <c r="J27" s="73"/>
    </row>
    <row r="28" spans="1:11" ht="45">
      <c r="A28" s="134" t="s">
        <v>91</v>
      </c>
      <c r="B28" s="135"/>
      <c r="C28" s="135"/>
      <c r="D28" s="35">
        <v>11</v>
      </c>
      <c r="E28" s="35">
        <v>37</v>
      </c>
      <c r="F28" s="14" t="s">
        <v>77</v>
      </c>
      <c r="G28" s="75" t="s">
        <v>83</v>
      </c>
      <c r="H28" s="77" t="s">
        <v>80</v>
      </c>
    </row>
    <row r="29" spans="1:11" ht="45.75" thickBot="1">
      <c r="A29" s="138" t="s">
        <v>92</v>
      </c>
      <c r="B29" s="139"/>
      <c r="C29" s="140"/>
      <c r="D29" s="80">
        <f>D27/D28</f>
        <v>0.63636363636363635</v>
      </c>
      <c r="E29" s="80">
        <f>E27/E28</f>
        <v>0.45945945945945948</v>
      </c>
      <c r="F29" s="81" t="s">
        <v>77</v>
      </c>
      <c r="G29" s="82">
        <f>+J29</f>
        <v>0</v>
      </c>
      <c r="H29" s="83">
        <f>AVERAGE(D29:E29)</f>
        <v>0.54791154791154795</v>
      </c>
    </row>
    <row r="30" spans="1:11">
      <c r="K30" s="79"/>
    </row>
    <row r="34" spans="2:20" ht="15.75" thickBot="1"/>
    <row r="35" spans="2:20" ht="39.75" customHeight="1">
      <c r="B35" s="130" t="s">
        <v>66</v>
      </c>
      <c r="C35" s="131"/>
      <c r="D35" s="36"/>
      <c r="E35" s="36"/>
      <c r="F35" s="36"/>
      <c r="G35" s="36"/>
      <c r="H35" s="36"/>
      <c r="I35" s="36"/>
      <c r="J35" s="36"/>
      <c r="T35" s="70"/>
    </row>
    <row r="36" spans="2:20" ht="15.75">
      <c r="B36" s="37" t="s">
        <v>68</v>
      </c>
      <c r="C36" s="37" t="s">
        <v>67</v>
      </c>
    </row>
    <row r="37" spans="2:20">
      <c r="B37" s="98" t="s">
        <v>13</v>
      </c>
      <c r="C37" s="57">
        <f>D29</f>
        <v>0.63636363636363635</v>
      </c>
    </row>
    <row r="38" spans="2:20">
      <c r="B38" s="98" t="s">
        <v>14</v>
      </c>
      <c r="C38" s="57">
        <f>E27/37</f>
        <v>0.45945945945945948</v>
      </c>
    </row>
    <row r="39" spans="2:20">
      <c r="B39" s="98" t="s">
        <v>15</v>
      </c>
      <c r="C39" s="98" t="str">
        <f>+F27</f>
        <v>POR REVISAR</v>
      </c>
    </row>
  </sheetData>
  <mergeCells count="9">
    <mergeCell ref="C8:E9"/>
    <mergeCell ref="B35:C35"/>
    <mergeCell ref="A1:L6"/>
    <mergeCell ref="A15:H15"/>
    <mergeCell ref="A20:H20"/>
    <mergeCell ref="A28:C28"/>
    <mergeCell ref="A25:H25"/>
    <mergeCell ref="A29:C29"/>
    <mergeCell ref="G26:H27"/>
  </mergeCells>
  <conditionalFormatting sqref="I27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I27</xm:sqref>
        </x14:conditionalFormatting>
        <x14:conditionalFormatting xmlns:xm="http://schemas.microsoft.com/office/excel/2006/main">
          <x14:cfRule type="iconSet" priority="3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</xm:sqref>
        </x14:conditionalFormatting>
        <x14:conditionalFormatting xmlns:xm="http://schemas.microsoft.com/office/excel/2006/main">
          <x14:cfRule type="iconSet" priority="1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46" zoomScaleNormal="100" workbookViewId="0">
      <selection activeCell="A7" sqref="A1:A1048576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</row>
    <row r="2" spans="1:12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</row>
    <row r="3" spans="1:12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7"/>
    </row>
    <row r="4" spans="1:12">
      <c r="A4" s="105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7"/>
    </row>
    <row r="5" spans="1:12">
      <c r="A5" s="1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7"/>
    </row>
    <row r="6" spans="1:12" ht="15.75" thickBot="1">
      <c r="A6" s="108"/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12" ht="15.75" thickBot="1"/>
    <row r="8" spans="1:12">
      <c r="A8" s="124" t="s">
        <v>96</v>
      </c>
      <c r="B8" s="125"/>
      <c r="C8" s="126"/>
    </row>
    <row r="9" spans="1:12" ht="33" customHeight="1" thickBot="1">
      <c r="A9" s="127"/>
      <c r="B9" s="128"/>
      <c r="C9" s="129"/>
    </row>
    <row r="10" spans="1:12" ht="26.25" thickBot="1">
      <c r="A10" s="3" t="s">
        <v>19</v>
      </c>
      <c r="B10" s="3" t="s">
        <v>20</v>
      </c>
      <c r="C10" s="3" t="s">
        <v>21</v>
      </c>
    </row>
    <row r="11" spans="1:12" ht="15.75" thickBot="1">
      <c r="A11" s="4" t="s">
        <v>22</v>
      </c>
      <c r="B11" s="5">
        <v>0</v>
      </c>
      <c r="C11" s="5">
        <v>10</v>
      </c>
    </row>
    <row r="12" spans="1:12" ht="15.75" thickBot="1">
      <c r="A12" s="8" t="s">
        <v>23</v>
      </c>
      <c r="B12" s="5">
        <v>11</v>
      </c>
      <c r="C12" s="5">
        <v>35</v>
      </c>
    </row>
    <row r="13" spans="1:12" ht="15.75" thickBot="1">
      <c r="A13" s="11" t="s">
        <v>24</v>
      </c>
      <c r="B13" s="5">
        <v>36</v>
      </c>
      <c r="C13" s="5">
        <v>100</v>
      </c>
    </row>
    <row r="14" spans="1:12" ht="15.75" thickBot="1"/>
    <row r="15" spans="1:12" ht="19.5" thickBot="1">
      <c r="A15" s="136" t="s">
        <v>87</v>
      </c>
      <c r="B15" s="137"/>
      <c r="C15" s="137"/>
      <c r="D15" s="137"/>
      <c r="E15" s="137"/>
      <c r="F15" s="137"/>
      <c r="G15" s="137"/>
      <c r="H15" s="137"/>
      <c r="I15" s="137"/>
      <c r="J15" s="145"/>
    </row>
    <row r="16" spans="1:12" ht="30.75" customHeight="1" thickBot="1">
      <c r="A16" s="49" t="s">
        <v>79</v>
      </c>
      <c r="B16" s="50" t="s">
        <v>3</v>
      </c>
      <c r="C16" s="50" t="s">
        <v>78</v>
      </c>
      <c r="D16" s="53" t="s">
        <v>13</v>
      </c>
      <c r="E16" s="50" t="s">
        <v>14</v>
      </c>
      <c r="F16" s="56" t="s">
        <v>15</v>
      </c>
      <c r="G16" s="50" t="s">
        <v>83</v>
      </c>
      <c r="H16" s="51" t="s">
        <v>80</v>
      </c>
      <c r="I16" s="51" t="s">
        <v>81</v>
      </c>
      <c r="J16" s="43" t="s">
        <v>82</v>
      </c>
    </row>
    <row r="17" spans="1:10" ht="30.75" thickBot="1">
      <c r="A17" s="44" t="s">
        <v>2</v>
      </c>
      <c r="B17" s="45" t="s">
        <v>7</v>
      </c>
      <c r="C17" s="55" t="s">
        <v>86</v>
      </c>
      <c r="D17" s="46">
        <v>0</v>
      </c>
      <c r="E17" s="46">
        <v>1</v>
      </c>
      <c r="F17" s="46" t="s">
        <v>77</v>
      </c>
      <c r="G17" s="46">
        <f>+J17</f>
        <v>25</v>
      </c>
      <c r="H17" s="47">
        <f>(D17+E17)/15*100</f>
        <v>6.666666666666667</v>
      </c>
      <c r="I17" s="48">
        <f>J17</f>
        <v>25</v>
      </c>
      <c r="J17" s="47">
        <f>E17/4*100</f>
        <v>25</v>
      </c>
    </row>
    <row r="20" spans="1:10" ht="15.75" thickBot="1"/>
    <row r="21" spans="1:10" ht="19.5" thickBot="1">
      <c r="A21" s="132" t="s">
        <v>87</v>
      </c>
      <c r="B21" s="133"/>
      <c r="C21" s="133"/>
      <c r="D21" s="133"/>
      <c r="E21" s="133"/>
      <c r="F21" s="133"/>
      <c r="G21" s="133"/>
      <c r="H21" s="133"/>
    </row>
    <row r="22" spans="1:10" ht="48.75" thickBot="1">
      <c r="A22" s="58" t="s">
        <v>79</v>
      </c>
      <c r="B22" s="59" t="s">
        <v>3</v>
      </c>
      <c r="C22" s="84" t="s">
        <v>78</v>
      </c>
      <c r="D22" s="61" t="s">
        <v>88</v>
      </c>
      <c r="E22" s="61" t="s">
        <v>93</v>
      </c>
      <c r="F22" s="61" t="s">
        <v>94</v>
      </c>
      <c r="G22" s="61" t="s">
        <v>17</v>
      </c>
      <c r="H22" s="62" t="s">
        <v>16</v>
      </c>
    </row>
    <row r="23" spans="1:10" ht="30.75" thickBot="1">
      <c r="A23" s="63" t="s">
        <v>2</v>
      </c>
      <c r="B23" s="64" t="s">
        <v>7</v>
      </c>
      <c r="C23" s="55" t="s">
        <v>86</v>
      </c>
      <c r="D23" s="66" t="s">
        <v>13</v>
      </c>
      <c r="E23" s="66">
        <v>0</v>
      </c>
      <c r="F23" s="66">
        <v>15</v>
      </c>
      <c r="G23" s="97">
        <f>E23/F23</f>
        <v>0</v>
      </c>
      <c r="H23" s="68">
        <f>+G23</f>
        <v>0</v>
      </c>
    </row>
    <row r="26" spans="1:10" ht="15.75" thickBot="1"/>
    <row r="27" spans="1:10" ht="19.5" thickBot="1">
      <c r="A27" s="132" t="s">
        <v>87</v>
      </c>
      <c r="B27" s="133"/>
      <c r="C27" s="133"/>
      <c r="D27" s="133"/>
      <c r="E27" s="133"/>
      <c r="F27" s="133"/>
      <c r="G27" s="133"/>
      <c r="H27" s="133"/>
    </row>
    <row r="28" spans="1:10" ht="48.75" thickBot="1">
      <c r="A28" s="58" t="s">
        <v>79</v>
      </c>
      <c r="B28" s="59" t="s">
        <v>3</v>
      </c>
      <c r="C28" s="84" t="s">
        <v>78</v>
      </c>
      <c r="D28" s="61" t="s">
        <v>88</v>
      </c>
      <c r="E28" s="61" t="s">
        <v>93</v>
      </c>
      <c r="F28" s="61" t="s">
        <v>94</v>
      </c>
      <c r="G28" s="61" t="s">
        <v>17</v>
      </c>
      <c r="H28" s="62" t="s">
        <v>16</v>
      </c>
    </row>
    <row r="29" spans="1:10" ht="30.75" thickBot="1">
      <c r="A29" s="63" t="s">
        <v>2</v>
      </c>
      <c r="B29" s="64" t="s">
        <v>7</v>
      </c>
      <c r="C29" s="55" t="s">
        <v>86</v>
      </c>
      <c r="D29" s="66" t="s">
        <v>14</v>
      </c>
      <c r="E29" s="66">
        <v>1</v>
      </c>
      <c r="F29" s="66">
        <v>15</v>
      </c>
      <c r="G29" s="96">
        <f>E29/F29*100</f>
        <v>6.666666666666667</v>
      </c>
      <c r="H29" s="68">
        <f>+G29</f>
        <v>6.666666666666667</v>
      </c>
    </row>
    <row r="31" spans="1:10" ht="15.75" thickBot="1"/>
    <row r="32" spans="1:10" ht="19.5" thickBot="1">
      <c r="A32" s="136" t="s">
        <v>87</v>
      </c>
      <c r="B32" s="137"/>
      <c r="C32" s="137"/>
      <c r="D32" s="137"/>
      <c r="E32" s="137"/>
      <c r="F32" s="137"/>
      <c r="G32" s="137"/>
      <c r="H32" s="137"/>
    </row>
    <row r="33" spans="1:8" ht="24.75" thickBot="1">
      <c r="A33" s="74" t="s">
        <v>79</v>
      </c>
      <c r="B33" s="75" t="s">
        <v>3</v>
      </c>
      <c r="C33" s="75" t="s">
        <v>78</v>
      </c>
      <c r="D33" s="75" t="s">
        <v>13</v>
      </c>
      <c r="E33" s="75" t="s">
        <v>14</v>
      </c>
      <c r="F33" s="76" t="s">
        <v>15</v>
      </c>
      <c r="G33" s="141"/>
      <c r="H33" s="142"/>
    </row>
    <row r="34" spans="1:8" ht="54" customHeight="1" thickBot="1">
      <c r="A34" s="78" t="s">
        <v>2</v>
      </c>
      <c r="B34" s="64" t="s">
        <v>7</v>
      </c>
      <c r="C34" s="55" t="s">
        <v>86</v>
      </c>
      <c r="D34" s="14">
        <v>0</v>
      </c>
      <c r="E34" s="14">
        <v>1</v>
      </c>
      <c r="F34" s="14" t="s">
        <v>77</v>
      </c>
      <c r="G34" s="143"/>
      <c r="H34" s="144"/>
    </row>
    <row r="35" spans="1:8" ht="30">
      <c r="A35" s="134" t="s">
        <v>95</v>
      </c>
      <c r="B35" s="135"/>
      <c r="C35" s="135"/>
      <c r="D35" s="35">
        <v>15</v>
      </c>
      <c r="E35" s="35">
        <v>15</v>
      </c>
      <c r="F35" s="14" t="s">
        <v>77</v>
      </c>
      <c r="G35" s="75" t="s">
        <v>83</v>
      </c>
      <c r="H35" s="77" t="s">
        <v>80</v>
      </c>
    </row>
    <row r="36" spans="1:8" ht="30.75" thickBot="1">
      <c r="A36" s="138" t="s">
        <v>92</v>
      </c>
      <c r="B36" s="139"/>
      <c r="C36" s="140"/>
      <c r="D36" s="80">
        <f>D34/D35*100</f>
        <v>0</v>
      </c>
      <c r="E36" s="80">
        <f>E34/E35*100</f>
        <v>6.666666666666667</v>
      </c>
      <c r="F36" s="81" t="s">
        <v>77</v>
      </c>
      <c r="G36" s="82">
        <f>+J36</f>
        <v>0</v>
      </c>
      <c r="H36" s="83">
        <f>AVERAGE(D36:E36)</f>
        <v>3.3333333333333335</v>
      </c>
    </row>
    <row r="38" spans="1:8" ht="15.75" thickBot="1"/>
    <row r="39" spans="1:8" ht="36.75" customHeight="1">
      <c r="A39" s="130" t="s">
        <v>66</v>
      </c>
      <c r="B39" s="131"/>
    </row>
    <row r="40" spans="1:8" ht="15.75">
      <c r="A40" s="37" t="s">
        <v>68</v>
      </c>
      <c r="B40" s="37" t="s">
        <v>67</v>
      </c>
    </row>
    <row r="41" spans="1:8">
      <c r="A41" s="35" t="s">
        <v>13</v>
      </c>
      <c r="B41" s="57">
        <f>D36</f>
        <v>0</v>
      </c>
    </row>
    <row r="42" spans="1:8">
      <c r="A42" s="35" t="s">
        <v>14</v>
      </c>
      <c r="B42" s="57">
        <f>+E36</f>
        <v>6.666666666666667</v>
      </c>
    </row>
    <row r="43" spans="1:8">
      <c r="A43" s="35" t="s">
        <v>15</v>
      </c>
      <c r="B43" s="35">
        <v>0</v>
      </c>
    </row>
  </sheetData>
  <mergeCells count="10">
    <mergeCell ref="A32:H32"/>
    <mergeCell ref="G33:H34"/>
    <mergeCell ref="A35:C35"/>
    <mergeCell ref="A36:C36"/>
    <mergeCell ref="A39:B39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5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3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2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  <x14:conditionalFormatting xmlns:xm="http://schemas.microsoft.com/office/excel/2006/main">
          <x14:cfRule type="iconSet" priority="1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H21" sqref="H21"/>
    </sheetView>
  </sheetViews>
  <sheetFormatPr baseColWidth="10" defaultRowHeight="15"/>
  <sheetData>
    <row r="1" spans="1:10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4"/>
    </row>
    <row r="2" spans="1:10">
      <c r="A2" s="105"/>
      <c r="B2" s="106"/>
      <c r="C2" s="106"/>
      <c r="D2" s="106"/>
      <c r="E2" s="106"/>
      <c r="F2" s="106"/>
      <c r="G2" s="106"/>
      <c r="H2" s="106"/>
      <c r="I2" s="106"/>
      <c r="J2" s="107"/>
    </row>
    <row r="3" spans="1:10">
      <c r="A3" s="105"/>
      <c r="B3" s="106"/>
      <c r="C3" s="106"/>
      <c r="D3" s="106"/>
      <c r="E3" s="106"/>
      <c r="F3" s="106"/>
      <c r="G3" s="106"/>
      <c r="H3" s="106"/>
      <c r="I3" s="106"/>
      <c r="J3" s="107"/>
    </row>
    <row r="4" spans="1:10">
      <c r="A4" s="105"/>
      <c r="B4" s="106"/>
      <c r="C4" s="106"/>
      <c r="D4" s="106"/>
      <c r="E4" s="106"/>
      <c r="F4" s="106"/>
      <c r="G4" s="106"/>
      <c r="H4" s="106"/>
      <c r="I4" s="106"/>
      <c r="J4" s="107"/>
    </row>
    <row r="5" spans="1:10">
      <c r="A5" s="105"/>
      <c r="B5" s="106"/>
      <c r="C5" s="106"/>
      <c r="D5" s="106"/>
      <c r="E5" s="106"/>
      <c r="F5" s="106"/>
      <c r="G5" s="106"/>
      <c r="H5" s="106"/>
      <c r="I5" s="106"/>
      <c r="J5" s="107"/>
    </row>
    <row r="6" spans="1:10" ht="15.75" thickBot="1">
      <c r="A6" s="108"/>
      <c r="B6" s="109"/>
      <c r="C6" s="109"/>
      <c r="D6" s="109"/>
      <c r="E6" s="109"/>
      <c r="F6" s="109"/>
      <c r="G6" s="109"/>
      <c r="H6" s="109"/>
      <c r="I6" s="109"/>
      <c r="J6" s="110"/>
    </row>
    <row r="7" spans="1:10" ht="15.75" thickBot="1"/>
    <row r="8" spans="1:10">
      <c r="A8" s="124" t="s">
        <v>96</v>
      </c>
      <c r="B8" s="125"/>
      <c r="C8" s="126"/>
    </row>
    <row r="9" spans="1:10" ht="33" customHeight="1" thickBot="1">
      <c r="A9" s="127"/>
      <c r="B9" s="128"/>
      <c r="C9" s="129"/>
    </row>
    <row r="10" spans="1:10" ht="26.25" thickBot="1">
      <c r="A10" s="2" t="s">
        <v>19</v>
      </c>
      <c r="B10" s="3" t="s">
        <v>20</v>
      </c>
      <c r="C10" s="3" t="s">
        <v>21</v>
      </c>
    </row>
    <row r="11" spans="1:10" ht="15.75" thickBot="1">
      <c r="A11" s="4" t="s">
        <v>22</v>
      </c>
      <c r="B11" s="6">
        <v>0</v>
      </c>
      <c r="C11" s="7">
        <v>0.05</v>
      </c>
    </row>
    <row r="12" spans="1:10" ht="15.75" thickBot="1">
      <c r="A12" s="8" t="s">
        <v>23</v>
      </c>
      <c r="B12" s="9">
        <v>0.06</v>
      </c>
      <c r="C12" s="10">
        <v>0.2</v>
      </c>
    </row>
    <row r="13" spans="1:10" ht="15.75" thickBot="1">
      <c r="A13" s="11" t="s">
        <v>24</v>
      </c>
      <c r="B13" s="9">
        <v>0.21</v>
      </c>
      <c r="C13" s="10">
        <v>1</v>
      </c>
    </row>
    <row r="14" spans="1:10" ht="15.75" thickBot="1"/>
    <row r="15" spans="1:10" ht="19.5" thickBot="1">
      <c r="A15" s="132" t="s">
        <v>97</v>
      </c>
      <c r="B15" s="133"/>
      <c r="C15" s="133"/>
      <c r="D15" s="133"/>
      <c r="E15" s="133"/>
      <c r="F15" s="133"/>
    </row>
    <row r="16" spans="1:10" ht="24.75" thickBot="1">
      <c r="A16" s="58" t="s">
        <v>79</v>
      </c>
      <c r="B16" s="86" t="s">
        <v>3</v>
      </c>
      <c r="C16" s="84" t="s">
        <v>78</v>
      </c>
      <c r="D16" s="61" t="s">
        <v>88</v>
      </c>
      <c r="E16" s="61" t="s">
        <v>99</v>
      </c>
      <c r="F16" s="61" t="s">
        <v>16</v>
      </c>
    </row>
    <row r="17" spans="1:14" ht="30.75" thickBot="1">
      <c r="A17" s="63" t="s">
        <v>2</v>
      </c>
      <c r="B17" s="64" t="s">
        <v>98</v>
      </c>
      <c r="C17" s="55" t="s">
        <v>12</v>
      </c>
      <c r="D17" s="66" t="s">
        <v>13</v>
      </c>
      <c r="E17" s="87">
        <v>18</v>
      </c>
      <c r="F17" s="88">
        <f>+E17</f>
        <v>18</v>
      </c>
    </row>
    <row r="21" spans="1:14" ht="15.75" thickBot="1"/>
    <row r="22" spans="1:14" ht="19.5" thickBot="1">
      <c r="A22" s="132" t="s">
        <v>97</v>
      </c>
      <c r="B22" s="133"/>
      <c r="C22" s="133"/>
      <c r="D22" s="133"/>
      <c r="E22" s="133"/>
      <c r="F22" s="133"/>
    </row>
    <row r="23" spans="1:14" ht="24.75" thickBot="1">
      <c r="A23" s="58" t="s">
        <v>79</v>
      </c>
      <c r="B23" s="86" t="s">
        <v>3</v>
      </c>
      <c r="C23" s="84" t="s">
        <v>78</v>
      </c>
      <c r="D23" s="61" t="s">
        <v>88</v>
      </c>
      <c r="E23" s="61" t="s">
        <v>99</v>
      </c>
      <c r="F23" s="61" t="s">
        <v>16</v>
      </c>
    </row>
    <row r="24" spans="1:14" ht="30.75" thickBot="1">
      <c r="A24" s="63" t="s">
        <v>2</v>
      </c>
      <c r="B24" s="64" t="s">
        <v>98</v>
      </c>
      <c r="C24" s="55" t="s">
        <v>12</v>
      </c>
      <c r="D24" s="66" t="s">
        <v>14</v>
      </c>
      <c r="E24" s="87">
        <v>15</v>
      </c>
      <c r="F24" s="88">
        <f>+E24</f>
        <v>15</v>
      </c>
    </row>
    <row r="28" spans="1:14" ht="15.75" thickBot="1"/>
    <row r="29" spans="1:14" ht="19.5" thickBot="1">
      <c r="A29" s="136" t="s">
        <v>97</v>
      </c>
      <c r="B29" s="137"/>
      <c r="C29" s="137"/>
      <c r="D29" s="137"/>
      <c r="E29" s="137"/>
      <c r="F29" s="137"/>
      <c r="G29" s="137"/>
      <c r="H29" s="137"/>
      <c r="L29" s="93"/>
      <c r="M29" s="94"/>
      <c r="N29" s="94"/>
    </row>
    <row r="30" spans="1:14" ht="24.75" thickBot="1">
      <c r="A30" s="74" t="s">
        <v>79</v>
      </c>
      <c r="B30" s="75" t="s">
        <v>3</v>
      </c>
      <c r="C30" s="75" t="s">
        <v>78</v>
      </c>
      <c r="D30" s="75" t="s">
        <v>13</v>
      </c>
      <c r="E30" s="75" t="s">
        <v>14</v>
      </c>
      <c r="F30" s="76" t="s">
        <v>15</v>
      </c>
      <c r="G30" s="141"/>
      <c r="H30" s="142"/>
      <c r="L30" s="93"/>
      <c r="M30" s="94"/>
      <c r="N30" s="94"/>
    </row>
    <row r="31" spans="1:14" ht="53.25" customHeight="1" thickBot="1">
      <c r="A31" s="78" t="s">
        <v>2</v>
      </c>
      <c r="B31" s="64" t="s">
        <v>98</v>
      </c>
      <c r="C31" s="55" t="s">
        <v>12</v>
      </c>
      <c r="D31" s="14">
        <v>18</v>
      </c>
      <c r="E31" s="14">
        <v>15</v>
      </c>
      <c r="F31" s="14" t="s">
        <v>77</v>
      </c>
      <c r="G31" s="143"/>
      <c r="H31" s="144"/>
      <c r="L31" s="93"/>
      <c r="M31" s="94"/>
      <c r="N31" s="94"/>
    </row>
    <row r="32" spans="1:14" ht="30">
      <c r="A32" s="134" t="s">
        <v>104</v>
      </c>
      <c r="B32" s="135"/>
      <c r="C32" s="135"/>
      <c r="D32" s="85">
        <v>18</v>
      </c>
      <c r="E32" s="85">
        <v>15</v>
      </c>
      <c r="F32" s="14" t="s">
        <v>77</v>
      </c>
      <c r="G32" s="75" t="s">
        <v>83</v>
      </c>
      <c r="H32" s="77" t="s">
        <v>80</v>
      </c>
    </row>
    <row r="33" spans="1:8" ht="30.75" thickBot="1">
      <c r="A33" s="146" t="s">
        <v>92</v>
      </c>
      <c r="B33" s="147"/>
      <c r="C33" s="148"/>
      <c r="D33" s="89">
        <v>18</v>
      </c>
      <c r="E33" s="89">
        <v>15</v>
      </c>
      <c r="F33" s="90" t="s">
        <v>77</v>
      </c>
      <c r="G33" s="92">
        <f>+H33</f>
        <v>16.5</v>
      </c>
      <c r="H33" s="91">
        <f>AVERAGE(D33:E33)</f>
        <v>16.5</v>
      </c>
    </row>
    <row r="38" spans="1:8" ht="15.75" thickBot="1"/>
    <row r="39" spans="1:8" ht="18.75">
      <c r="A39" s="130" t="s">
        <v>66</v>
      </c>
      <c r="B39" s="131"/>
    </row>
    <row r="40" spans="1:8" ht="15.75">
      <c r="A40" s="37" t="s">
        <v>68</v>
      </c>
      <c r="B40" s="37" t="s">
        <v>67</v>
      </c>
    </row>
    <row r="41" spans="1:8">
      <c r="A41" s="85" t="s">
        <v>13</v>
      </c>
      <c r="B41" s="95">
        <v>18</v>
      </c>
    </row>
    <row r="42" spans="1:8">
      <c r="A42" s="85" t="s">
        <v>14</v>
      </c>
      <c r="B42" s="95">
        <v>15</v>
      </c>
    </row>
    <row r="43" spans="1:8">
      <c r="A43" s="85" t="s">
        <v>15</v>
      </c>
      <c r="B43" s="95">
        <v>0</v>
      </c>
    </row>
  </sheetData>
  <mergeCells count="9">
    <mergeCell ref="A32:C32"/>
    <mergeCell ref="A33:C33"/>
    <mergeCell ref="A39:B39"/>
    <mergeCell ref="A1:J6"/>
    <mergeCell ref="A8:C9"/>
    <mergeCell ref="A15:F15"/>
    <mergeCell ref="A22:F22"/>
    <mergeCell ref="A29:H29"/>
    <mergeCell ref="G30:H3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1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K4" sqref="K4"/>
    </sheetView>
  </sheetViews>
  <sheetFormatPr baseColWidth="10" defaultRowHeight="15"/>
  <cols>
    <col min="6" max="6" width="5" customWidth="1"/>
    <col min="7" max="7" width="4" customWidth="1"/>
  </cols>
  <sheetData>
    <row r="4" spans="3:10" ht="15.75" thickBot="1"/>
    <row r="5" spans="3:10" ht="15.75" thickBot="1">
      <c r="C5" s="149" t="s">
        <v>38</v>
      </c>
      <c r="D5" s="150"/>
      <c r="E5" s="149" t="s">
        <v>39</v>
      </c>
      <c r="F5" s="151"/>
      <c r="G5" s="150"/>
      <c r="H5" s="152" t="s">
        <v>40</v>
      </c>
      <c r="I5" s="153"/>
      <c r="J5" s="154"/>
    </row>
    <row r="6" spans="3:10" ht="24" customHeight="1" thickBot="1">
      <c r="C6" s="155" t="s">
        <v>41</v>
      </c>
      <c r="D6" s="156"/>
      <c r="E6" s="155" t="s">
        <v>41</v>
      </c>
      <c r="F6" s="157"/>
      <c r="G6" s="156"/>
      <c r="H6" s="158" t="s">
        <v>42</v>
      </c>
      <c r="I6" s="159"/>
      <c r="J6" s="160"/>
    </row>
    <row r="7" spans="3:10" ht="24" customHeight="1" thickBot="1">
      <c r="C7" s="155" t="s">
        <v>43</v>
      </c>
      <c r="D7" s="156"/>
      <c r="E7" s="155" t="s">
        <v>43</v>
      </c>
      <c r="F7" s="157"/>
      <c r="G7" s="156"/>
      <c r="H7" s="158" t="s">
        <v>44</v>
      </c>
      <c r="I7" s="159"/>
      <c r="J7" s="160"/>
    </row>
    <row r="8" spans="3:10" ht="24" customHeight="1" thickBot="1">
      <c r="C8" s="155" t="s">
        <v>45</v>
      </c>
      <c r="D8" s="156"/>
      <c r="E8" s="158" t="s">
        <v>46</v>
      </c>
      <c r="F8" s="159"/>
      <c r="G8" s="160"/>
      <c r="H8" s="158" t="s">
        <v>47</v>
      </c>
      <c r="I8" s="159"/>
      <c r="J8" s="160"/>
    </row>
    <row r="9" spans="3:10">
      <c r="C9" s="161"/>
      <c r="D9" s="161"/>
      <c r="E9" s="161"/>
      <c r="F9" s="162"/>
      <c r="G9" s="162"/>
      <c r="H9" s="162"/>
      <c r="I9" s="163"/>
      <c r="J9" s="163"/>
    </row>
    <row r="10" spans="3:10">
      <c r="C10" s="164" t="s">
        <v>48</v>
      </c>
      <c r="D10" s="164"/>
      <c r="E10" s="164"/>
      <c r="F10" s="165"/>
      <c r="G10" s="165"/>
      <c r="H10" s="165"/>
      <c r="I10" s="166"/>
      <c r="J10" s="166"/>
    </row>
    <row r="11" spans="3:10">
      <c r="C11" s="21"/>
      <c r="D11" s="167" t="s">
        <v>49</v>
      </c>
      <c r="E11" s="167"/>
      <c r="F11" s="167"/>
      <c r="G11" s="168" t="s">
        <v>50</v>
      </c>
      <c r="H11" s="168"/>
      <c r="I11" s="168"/>
      <c r="J11" s="21"/>
    </row>
    <row r="12" spans="3:10">
      <c r="C12" s="166"/>
      <c r="D12" s="167" t="s">
        <v>51</v>
      </c>
      <c r="E12" s="167"/>
      <c r="F12" s="167"/>
      <c r="G12" s="168" t="s">
        <v>52</v>
      </c>
      <c r="H12" s="168"/>
      <c r="I12" s="168"/>
      <c r="J12" s="166"/>
    </row>
    <row r="13" spans="3:10">
      <c r="C13" s="166"/>
      <c r="D13" s="167"/>
      <c r="E13" s="167"/>
      <c r="F13" s="167"/>
      <c r="G13" s="168"/>
      <c r="H13" s="168"/>
      <c r="I13" s="168"/>
      <c r="J13" s="166"/>
    </row>
    <row r="14" spans="3:10">
      <c r="C14" s="166"/>
      <c r="D14" s="167"/>
      <c r="E14" s="167"/>
      <c r="F14" s="167"/>
      <c r="G14" s="165" t="s">
        <v>53</v>
      </c>
      <c r="H14" s="165"/>
      <c r="I14" s="165"/>
      <c r="J14" s="166"/>
    </row>
    <row r="15" spans="3:10">
      <c r="C15" s="166"/>
      <c r="D15" s="167"/>
      <c r="E15" s="167"/>
      <c r="F15" s="167"/>
      <c r="G15" s="164" t="s">
        <v>54</v>
      </c>
      <c r="H15" s="164"/>
      <c r="I15" s="164"/>
      <c r="J15" s="166"/>
    </row>
    <row r="16" spans="3:10">
      <c r="C16" s="166"/>
      <c r="D16" s="167"/>
      <c r="E16" s="167"/>
      <c r="F16" s="167"/>
      <c r="G16" s="168" t="s">
        <v>55</v>
      </c>
      <c r="H16" s="168"/>
      <c r="I16" s="168"/>
      <c r="J16" s="166"/>
    </row>
    <row r="17" spans="3:10">
      <c r="C17" s="166"/>
      <c r="D17" s="167"/>
      <c r="E17" s="167"/>
      <c r="F17" s="167"/>
      <c r="G17" s="165"/>
      <c r="H17" s="165"/>
      <c r="I17" s="165"/>
      <c r="J17" s="166"/>
    </row>
    <row r="18" spans="3:10">
      <c r="C18" s="166"/>
      <c r="D18" s="167"/>
      <c r="E18" s="167"/>
      <c r="F18" s="167"/>
      <c r="G18" s="164" t="s">
        <v>56</v>
      </c>
      <c r="H18" s="164"/>
      <c r="I18" s="164"/>
      <c r="J18" s="166"/>
    </row>
    <row r="19" spans="3:10">
      <c r="C19" s="166"/>
      <c r="D19" s="167"/>
      <c r="E19" s="167"/>
      <c r="F19" s="167"/>
      <c r="G19" s="168" t="s">
        <v>57</v>
      </c>
      <c r="H19" s="168"/>
      <c r="I19" s="168"/>
      <c r="J19" s="166"/>
    </row>
  </sheetData>
  <mergeCells count="31">
    <mergeCell ref="J12:J19"/>
    <mergeCell ref="D11:F11"/>
    <mergeCell ref="G11:I11"/>
    <mergeCell ref="C12:C19"/>
    <mergeCell ref="D12:F19"/>
    <mergeCell ref="G12:I12"/>
    <mergeCell ref="G13:I13"/>
    <mergeCell ref="G14:I14"/>
    <mergeCell ref="G15:I15"/>
    <mergeCell ref="G16:I16"/>
    <mergeCell ref="G17:I17"/>
    <mergeCell ref="G18:I18"/>
    <mergeCell ref="G19:I19"/>
    <mergeCell ref="C9:E9"/>
    <mergeCell ref="F9:H9"/>
    <mergeCell ref="I9:J9"/>
    <mergeCell ref="C10:E10"/>
    <mergeCell ref="F10:H10"/>
    <mergeCell ref="I10:J10"/>
    <mergeCell ref="C7:D7"/>
    <mergeCell ref="E7:G7"/>
    <mergeCell ref="H7:J7"/>
    <mergeCell ref="C8:D8"/>
    <mergeCell ref="E8:G8"/>
    <mergeCell ref="H8:J8"/>
    <mergeCell ref="C5:D5"/>
    <mergeCell ref="E5:G5"/>
    <mergeCell ref="H5:J5"/>
    <mergeCell ref="C6:D6"/>
    <mergeCell ref="E6:G6"/>
    <mergeCell ref="H6:J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workbookViewId="0">
      <selection activeCell="E29" sqref="E29"/>
    </sheetView>
  </sheetViews>
  <sheetFormatPr baseColWidth="10" defaultRowHeight="15"/>
  <cols>
    <col min="2" max="2" width="23.5703125" customWidth="1"/>
    <col min="3" max="3" width="46" customWidth="1"/>
  </cols>
  <sheetData>
    <row r="5" spans="2:9" ht="24.95" customHeight="1">
      <c r="B5" s="25" t="s">
        <v>59</v>
      </c>
      <c r="C5" s="26" t="s">
        <v>58</v>
      </c>
    </row>
    <row r="6" spans="2:9" ht="24.95" customHeight="1">
      <c r="B6" s="27" t="s">
        <v>60</v>
      </c>
      <c r="C6" s="28" t="s">
        <v>61</v>
      </c>
    </row>
    <row r="7" spans="2:9" ht="24.95" customHeight="1">
      <c r="B7" s="25" t="s">
        <v>63</v>
      </c>
      <c r="C7" s="28" t="s">
        <v>62</v>
      </c>
    </row>
    <row r="8" spans="2:9" ht="15.75">
      <c r="B8" s="24"/>
    </row>
    <row r="9" spans="2:9" ht="15.75">
      <c r="B9" s="24"/>
    </row>
    <row r="15" spans="2:9" ht="15.75" thickBot="1">
      <c r="G15" s="1"/>
      <c r="H15" s="117" t="s">
        <v>6</v>
      </c>
      <c r="I15" s="119"/>
    </row>
    <row r="16" spans="2:9" ht="26.25" thickBot="1">
      <c r="G16" s="2" t="s">
        <v>19</v>
      </c>
      <c r="H16" s="3" t="s">
        <v>20</v>
      </c>
      <c r="I16" s="3" t="s">
        <v>21</v>
      </c>
    </row>
    <row r="17" spans="7:9" ht="15.75" thickBot="1">
      <c r="G17" s="4" t="s">
        <v>22</v>
      </c>
      <c r="H17" s="5">
        <v>0</v>
      </c>
      <c r="I17" s="5">
        <v>1</v>
      </c>
    </row>
    <row r="18" spans="7:9" ht="15.75" thickBot="1">
      <c r="G18" s="8" t="s">
        <v>23</v>
      </c>
      <c r="H18" s="5">
        <v>2</v>
      </c>
      <c r="I18" s="5">
        <v>5</v>
      </c>
    </row>
    <row r="19" spans="7:9" ht="15.75" thickBot="1">
      <c r="G19" s="11" t="s">
        <v>24</v>
      </c>
      <c r="H19" s="5">
        <v>6</v>
      </c>
      <c r="I19" s="5" t="s">
        <v>25</v>
      </c>
    </row>
    <row r="20" spans="7:9">
      <c r="G20" s="29"/>
      <c r="H20" s="30"/>
      <c r="I20" s="30"/>
    </row>
  </sheetData>
  <mergeCells count="1"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7"/>
  <sheetViews>
    <sheetView workbookViewId="0">
      <selection activeCell="C5" sqref="C5:J7"/>
    </sheetView>
  </sheetViews>
  <sheetFormatPr baseColWidth="10" defaultRowHeight="15"/>
  <cols>
    <col min="4" max="4" width="5.85546875" customWidth="1"/>
    <col min="6" max="6" width="4" customWidth="1"/>
    <col min="7" max="7" width="11.42578125" hidden="1" customWidth="1"/>
  </cols>
  <sheetData>
    <row r="4" spans="3:10" ht="15.75" thickBot="1"/>
    <row r="5" spans="3:10" ht="15.75" thickBot="1">
      <c r="C5" s="172" t="s">
        <v>38</v>
      </c>
      <c r="D5" s="173"/>
      <c r="E5" s="172" t="s">
        <v>39</v>
      </c>
      <c r="F5" s="174"/>
      <c r="G5" s="173"/>
      <c r="H5" s="172" t="s">
        <v>40</v>
      </c>
      <c r="I5" s="174"/>
      <c r="J5" s="173"/>
    </row>
    <row r="6" spans="3:10" ht="30.75" customHeight="1" thickBot="1">
      <c r="C6" s="169" t="s">
        <v>71</v>
      </c>
      <c r="D6" s="170"/>
      <c r="E6" s="169" t="s">
        <v>101</v>
      </c>
      <c r="F6" s="171"/>
      <c r="G6" s="170"/>
      <c r="H6" s="169" t="s">
        <v>42</v>
      </c>
      <c r="I6" s="171"/>
      <c r="J6" s="170"/>
    </row>
    <row r="7" spans="3:10" ht="38.25" customHeight="1" thickBot="1">
      <c r="C7" s="169" t="s">
        <v>100</v>
      </c>
      <c r="D7" s="170"/>
      <c r="E7" s="169" t="s">
        <v>102</v>
      </c>
      <c r="F7" s="171"/>
      <c r="G7" s="170"/>
      <c r="H7" s="169" t="s">
        <v>103</v>
      </c>
      <c r="I7" s="171"/>
      <c r="J7" s="170"/>
    </row>
  </sheetData>
  <mergeCells count="9">
    <mergeCell ref="C7:D7"/>
    <mergeCell ref="E7:G7"/>
    <mergeCell ref="H7:J7"/>
    <mergeCell ref="C5:D5"/>
    <mergeCell ref="E5:G5"/>
    <mergeCell ref="H5:J5"/>
    <mergeCell ref="C6:D6"/>
    <mergeCell ref="E6:G6"/>
    <mergeCell ref="H6:J6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35"/>
  <sheetViews>
    <sheetView tabSelected="1" topLeftCell="A22" workbookViewId="0">
      <selection activeCell="C25" sqref="C25"/>
    </sheetView>
  </sheetViews>
  <sheetFormatPr baseColWidth="10" defaultRowHeight="15"/>
  <cols>
    <col min="1" max="1" width="19.28515625" customWidth="1"/>
    <col min="2" max="2" width="49.42578125" customWidth="1"/>
    <col min="3" max="3" width="20.7109375" customWidth="1"/>
    <col min="4" max="4" width="16.85546875" customWidth="1"/>
    <col min="5" max="5" width="39" customWidth="1"/>
    <col min="6" max="6" width="19.140625" customWidth="1"/>
    <col min="7" max="7" width="28.140625" customWidth="1"/>
  </cols>
  <sheetData>
    <row r="7" spans="5:11" ht="15.75" thickBot="1"/>
    <row r="8" spans="5:11" ht="18.75">
      <c r="E8" s="175" t="s">
        <v>33</v>
      </c>
      <c r="F8" s="176"/>
      <c r="G8" s="176"/>
      <c r="H8" s="176"/>
      <c r="I8" s="177"/>
      <c r="J8" s="178"/>
      <c r="K8" s="179"/>
    </row>
    <row r="9" spans="5:11" ht="15.75">
      <c r="E9" s="17" t="s">
        <v>26</v>
      </c>
      <c r="F9" s="18" t="s">
        <v>27</v>
      </c>
      <c r="G9" s="18" t="s">
        <v>28</v>
      </c>
      <c r="H9" s="18" t="s">
        <v>29</v>
      </c>
      <c r="I9" s="19" t="s">
        <v>19</v>
      </c>
      <c r="J9" s="16"/>
      <c r="K9" s="16"/>
    </row>
    <row r="10" spans="5:11" ht="15" customHeight="1">
      <c r="E10" s="184" t="s">
        <v>32</v>
      </c>
      <c r="F10" s="182" t="s">
        <v>30</v>
      </c>
      <c r="G10" s="186" t="s">
        <v>31</v>
      </c>
      <c r="H10" s="188"/>
      <c r="I10" s="180"/>
      <c r="J10" s="178"/>
      <c r="K10" s="179"/>
    </row>
    <row r="11" spans="5:11" ht="15" customHeight="1">
      <c r="E11" s="184"/>
      <c r="F11" s="182"/>
      <c r="G11" s="186"/>
      <c r="H11" s="188"/>
      <c r="I11" s="180"/>
      <c r="J11" s="178"/>
      <c r="K11" s="179"/>
    </row>
    <row r="12" spans="5:11" ht="15.75">
      <c r="E12" s="184"/>
      <c r="F12" s="182"/>
      <c r="G12" s="186"/>
      <c r="H12" s="188"/>
      <c r="I12" s="180"/>
      <c r="J12" s="16"/>
      <c r="K12" s="16"/>
    </row>
    <row r="13" spans="5:11" ht="15.75">
      <c r="E13" s="184"/>
      <c r="F13" s="182"/>
      <c r="G13" s="186"/>
      <c r="H13" s="188"/>
      <c r="I13" s="180"/>
      <c r="J13" s="16"/>
      <c r="K13" s="16"/>
    </row>
    <row r="14" spans="5:11" ht="55.5" customHeight="1" thickBot="1">
      <c r="E14" s="185"/>
      <c r="F14" s="183"/>
      <c r="G14" s="187"/>
      <c r="H14" s="189"/>
      <c r="I14" s="181"/>
      <c r="J14" s="16"/>
      <c r="K14" s="16"/>
    </row>
    <row r="18" spans="1:5" ht="15.75" thickBot="1"/>
    <row r="19" spans="1:5" ht="32.25" thickBot="1">
      <c r="C19" s="39" t="s">
        <v>38</v>
      </c>
      <c r="D19" s="38" t="s">
        <v>39</v>
      </c>
      <c r="E19" s="38" t="s">
        <v>40</v>
      </c>
    </row>
    <row r="20" spans="1:5" ht="39" thickBot="1">
      <c r="C20" s="41" t="s">
        <v>71</v>
      </c>
      <c r="D20" s="40" t="s">
        <v>73</v>
      </c>
      <c r="E20" s="40" t="s">
        <v>72</v>
      </c>
    </row>
    <row r="21" spans="1:5" ht="45.75" thickBot="1">
      <c r="C21" s="42" t="s">
        <v>74</v>
      </c>
      <c r="D21" s="40" t="s">
        <v>75</v>
      </c>
      <c r="E21" s="40" t="s">
        <v>76</v>
      </c>
    </row>
    <row r="32" spans="1:5" ht="30" customHeight="1">
      <c r="A32" s="22" t="s">
        <v>34</v>
      </c>
      <c r="B32" s="23" t="s">
        <v>35</v>
      </c>
    </row>
    <row r="33" spans="1:2" ht="38.25" customHeight="1">
      <c r="A33" s="22" t="s">
        <v>84</v>
      </c>
      <c r="B33" s="23" t="s">
        <v>36</v>
      </c>
    </row>
    <row r="34" spans="1:2" ht="30" customHeight="1">
      <c r="A34" s="22" t="s">
        <v>85</v>
      </c>
      <c r="B34" s="23" t="s">
        <v>37</v>
      </c>
    </row>
    <row r="35" spans="1:2">
      <c r="A35" s="20"/>
    </row>
  </sheetData>
  <mergeCells count="9">
    <mergeCell ref="E8:I8"/>
    <mergeCell ref="J8:K8"/>
    <mergeCell ref="I10:I14"/>
    <mergeCell ref="J10:J11"/>
    <mergeCell ref="K10:K11"/>
    <mergeCell ref="F10:F14"/>
    <mergeCell ref="E10:E14"/>
    <mergeCell ref="G10:G14"/>
    <mergeCell ref="H10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Tableros</vt:lpstr>
      <vt:lpstr>FMNCONPRO</vt:lpstr>
      <vt:lpstr>FMVREQM</vt:lpstr>
      <vt:lpstr>FMEXRI</vt:lpstr>
      <vt:lpstr>Hoja3</vt:lpstr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Edwar A. Gaspar Sánchez</cp:lastModifiedBy>
  <dcterms:created xsi:type="dcterms:W3CDTF">2015-10-15T17:29:00Z</dcterms:created>
  <dcterms:modified xsi:type="dcterms:W3CDTF">2015-11-15T17:07:29Z</dcterms:modified>
</cp:coreProperties>
</file>