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-PMC\REGRI\"/>
    </mc:Choice>
  </mc:AlternateContent>
  <bookViews>
    <workbookView xWindow="0" yWindow="0" windowWidth="20490" windowHeight="7650" tabRatio="432"/>
  </bookViews>
  <sheets>
    <sheet name="Historial de Revisiones" sheetId="6" r:id="rId1"/>
    <sheet name="Matriz de Riesgos" sheetId="1" r:id="rId2"/>
    <sheet name="Definiciones" sheetId="3" r:id="rId3"/>
    <sheet name="Tablas" sheetId="5" r:id="rId4"/>
  </sheets>
  <externalReferences>
    <externalReference r:id="rId5"/>
  </externalReferences>
  <definedNames>
    <definedName name="_xlnm._FilterDatabase" localSheetId="1" hidden="1">'Matriz de Riesgos'!$A$14:$K$18</definedName>
    <definedName name="_xlnm._FilterDatabase" localSheetId="3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21" i="1" l="1"/>
  <c r="F22" i="1"/>
  <c r="F23" i="1"/>
  <c r="F24" i="1"/>
  <c r="F25" i="1"/>
  <c r="F19" i="1"/>
  <c r="F20" i="1"/>
  <c r="F16" i="1"/>
  <c r="F17" i="1"/>
  <c r="F18" i="1"/>
  <c r="F15" i="1"/>
  <c r="D11" i="1" s="1"/>
</calcChain>
</file>

<file path=xl/sharedStrings.xml><?xml version="1.0" encoding="utf-8"?>
<sst xmlns="http://schemas.openxmlformats.org/spreadsheetml/2006/main" count="287" uniqueCount="180">
  <si>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</si>
  <si>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</si>
  <si>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</si>
  <si>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</si>
  <si>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</si>
  <si>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</si>
  <si>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</si>
  <si>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</si>
  <si>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</si>
  <si>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</si>
  <si>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</si>
  <si>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</si>
  <si>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</si>
  <si>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</si>
  <si>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</si>
  <si>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</si>
  <si>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</si>
  <si>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</si>
  <si>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</si>
  <si>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</si>
  <si>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</si>
  <si>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</si>
  <si>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</si>
  <si>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</si>
  <si>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</si>
  <si>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</si>
  <si>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</si>
  <si>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</si>
  <si>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</si>
  <si>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</si>
  <si>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</si>
  <si>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</si>
  <si>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</si>
  <si>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</si>
  <si>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</si>
  <si>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</si>
  <si>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</si>
  <si>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</si>
  <si>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</si>
  <si>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</si>
  <si>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</si>
  <si>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</si>
  <si>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</si>
  <si>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</si>
  <si>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</si>
  <si>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</si>
  <si>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</si>
  <si>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</si>
  <si>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</si>
  <si>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</si>
  <si>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</si>
  <si>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</si>
  <si>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</si>
  <si>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</si>
  <si>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</si>
  <si>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</si>
  <si>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</si>
  <si>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</si>
  <si>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</si>
  <si>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</si>
  <si>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</si>
  <si>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</si>
  <si>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</si>
  <si>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</si>
  <si>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</si>
  <si>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</si>
  <si>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</si>
  <si>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</si>
  <si>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</si>
  <si>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</si>
  <si>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</si>
  <si>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</si>
  <si>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</si>
  <si>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</si>
  <si>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</si>
  <si>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</si>
  <si>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</si>
  <si>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</si>
  <si>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</si>
  <si>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</si>
  <si>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</si>
  <si>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</si>
  <si>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</si>
  <si>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</si>
  <si>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</si>
  <si>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</si>
  <si>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</si>
  <si>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</si>
  <si>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</si>
  <si>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</si>
  <si>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</si>
  <si>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</si>
  <si>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</si>
  <si>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</si>
  <si>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</si>
  <si>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</si>
  <si>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</si>
  <si>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</si>
  <si>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</si>
  <si>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</si>
  <si>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</si>
  <si>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</si>
  <si>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</si>
  <si>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</si>
  <si>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</si>
  <si>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</si>
  <si>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</si>
  <si>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</si>
  <si>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</si>
  <si>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</si>
  <si>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</si>
  <si>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</si>
  <si>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</si>
  <si>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</si>
  <si>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</si>
  <si>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</si>
  <si>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</si>
  <si>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</si>
  <si>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</si>
  <si>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</si>
  <si>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</si>
  <si>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</si>
  <si>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</si>
  <si>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</si>
  <si>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</si>
  <si>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</si>
  <si>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</si>
  <si>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</si>
  <si>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</si>
  <si>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</si>
  <si>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</si>
  <si>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</si>
  <si>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</si>
  <si>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</si>
  <si>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</si>
  <si>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</si>
  <si>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</si>
  <si>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</si>
  <si>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</si>
  <si>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</si>
  <si>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</si>
  <si>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</si>
  <si>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</si>
  <si>
    <t>Que no se ejecute un buen control de QA debido a falta de experiencia</t>
  </si>
  <si>
    <t xml:space="preserve">Que la Induccion de Personal no cumpla las expectativas 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</si>
  <si>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</si>
  <si>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</si>
  <si>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</si>
  <si>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las Metricas esten mal elaboradas</t>
  </si>
  <si>
    <t>Que no se cumplan las fechas establecidas en el Cronograma</t>
  </si>
  <si>
    <t xml:space="preserve">Consultar con el Profesor para recibir reforzamiento sobre estos temas en clase </t>
  </si>
  <si>
    <t>Establecer seguimiento respectivo y asi mismo estar en constante evaluacion de personal inducido</t>
  </si>
  <si>
    <t>Realizar solicitud de Informe de Auditoria de CM</t>
  </si>
  <si>
    <t>Estudiar durante las noches y priorizar objetivos , dejar de lado fines de semana de diversion y avanzar lo establecido.</t>
  </si>
  <si>
    <t>Hacer seguimiento a Cronograma y verificar que se este avanzando conforme a lo estipulado</t>
  </si>
  <si>
    <t>Demora en elaboracion de Software</t>
  </si>
  <si>
    <t>Pesimo control y seguimiento de Avance del proyecto</t>
  </si>
  <si>
    <t>Insatisfaccion del Cliente</t>
  </si>
  <si>
    <t>Mes</t>
  </si>
  <si>
    <t>Setiembre</t>
  </si>
  <si>
    <t>Octubre</t>
  </si>
  <si>
    <t>Análisis</t>
  </si>
  <si>
    <t>Área/Linea</t>
  </si>
  <si>
    <t>HISTORIAL DE LAS REVISIONES</t>
  </si>
  <si>
    <t>Item</t>
  </si>
  <si>
    <t>Versión</t>
  </si>
  <si>
    <t>Fecha</t>
  </si>
  <si>
    <t>Autor</t>
  </si>
  <si>
    <t>Descripción</t>
  </si>
  <si>
    <t>Responsable de Revisión y/o Aprobación</t>
  </si>
  <si>
    <t>1.0</t>
  </si>
  <si>
    <t>Roger Apaéstegui</t>
  </si>
  <si>
    <t>Version Preliminar Aprobada por QA</t>
  </si>
  <si>
    <t>Aprobado</t>
  </si>
  <si>
    <t>Julio Leonardo Paredes</t>
  </si>
  <si>
    <t>1.1</t>
  </si>
  <si>
    <t>Version Preliminar</t>
  </si>
  <si>
    <t>En Revisión</t>
  </si>
  <si>
    <t>1.2</t>
  </si>
  <si>
    <t>Martes 12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</si>
</sst>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 dd/mm/yyyy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  <xf numFmtId="0" fontId="9" fillId="0" borderId="0"/>
  </cellStyleXfs>
  <cellXfs count="152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vertical="center" wrapText="1"/>
    </xf>
    <xf numFmtId="165" fontId="12" fillId="0" borderId="0" xfId="3" applyNumberFormat="1" applyFont="1" applyFill="1" applyBorder="1" applyAlignment="1">
      <alignment vertical="center"/>
    </xf>
    <xf numFmtId="0" fontId="11" fillId="0" borderId="0" xfId="3" applyNumberFormat="1" applyFont="1" applyFill="1" applyBorder="1" applyAlignment="1">
      <alignment vertical="center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vertical="center"/>
    </xf>
    <xf numFmtId="0" fontId="36" fillId="0" borderId="0" xfId="3" applyFont="1" applyFill="1" applyAlignment="1">
      <alignment vertical="center"/>
    </xf>
    <xf numFmtId="0" fontId="38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40" fillId="0" borderId="0" xfId="3" applyFont="1" applyFill="1" applyAlignment="1">
      <alignment horizontal="center" vertical="center"/>
    </xf>
    <xf numFmtId="0" fontId="3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 wrapText="1"/>
    </xf>
    <xf numFmtId="0" fontId="2" fillId="44" borderId="1" xfId="3" applyFont="1" applyFill="1" applyBorder="1" applyAlignment="1">
      <alignment horizontal="center" vertical="center"/>
    </xf>
    <xf numFmtId="49" fontId="2" fillId="44" borderId="1" xfId="3" applyNumberFormat="1" applyFont="1" applyFill="1" applyBorder="1" applyAlignment="1">
      <alignment horizontal="left" vertical="center" wrapText="1"/>
    </xf>
    <xf numFmtId="49" fontId="2" fillId="44" borderId="1" xfId="3" applyNumberFormat="1" applyFont="1" applyFill="1" applyBorder="1" applyAlignment="1">
      <alignment horizontal="center" vertical="center" wrapText="1"/>
    </xf>
    <xf numFmtId="49" fontId="2" fillId="44" borderId="1" xfId="4" applyNumberFormat="1" applyFont="1" applyFill="1" applyBorder="1" applyAlignment="1">
      <alignment vertical="center" wrapText="1"/>
    </xf>
    <xf numFmtId="0" fontId="3" fillId="44" borderId="0" xfId="3" applyFont="1" applyFill="1" applyAlignment="1">
      <alignment vertical="center"/>
    </xf>
    <xf numFmtId="0" fontId="19" fillId="45" borderId="0" xfId="3" applyFont="1" applyFill="1"/>
    <xf numFmtId="0" fontId="0" fillId="45" borderId="0" xfId="0" applyFont="1" applyFill="1"/>
    <xf numFmtId="0" fontId="0" fillId="45" borderId="0" xfId="3" applyFont="1" applyFill="1"/>
    <xf numFmtId="0" fontId="43" fillId="46" borderId="1" xfId="47" applyFont="1" applyFill="1" applyBorder="1" applyAlignment="1">
      <alignment horizontal="center" vertical="center" wrapText="1"/>
    </xf>
    <xf numFmtId="0" fontId="44" fillId="45" borderId="1" xfId="3" applyFont="1" applyFill="1" applyBorder="1" applyAlignment="1" applyProtection="1">
      <alignment horizontal="center" vertical="center" wrapText="1"/>
      <protection locked="0"/>
    </xf>
    <xf numFmtId="16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14" fontId="44" fillId="45" borderId="1" xfId="3" applyNumberFormat="1" applyFont="1" applyFill="1" applyBorder="1" applyAlignment="1" applyProtection="1">
      <alignment horizontal="center" vertical="center" wrapText="1"/>
      <protection locked="0"/>
    </xf>
    <xf numFmtId="0" fontId="42" fillId="45" borderId="0" xfId="3" applyFont="1" applyFill="1" applyAlignment="1">
      <alignment horizont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41" fillId="7" borderId="43" xfId="3" applyFont="1" applyFill="1" applyBorder="1" applyAlignment="1">
      <alignment horizontal="center" vertical="center"/>
    </xf>
    <xf numFmtId="0" fontId="41" fillId="7" borderId="3" xfId="3" applyFont="1" applyFill="1" applyBorder="1" applyAlignment="1">
      <alignment horizontal="center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8">
    <cellStyle name="Bueno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rmal_Sheet1" xfId="47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9" sqref="D9:D10"/>
    </sheetView>
  </sheetViews>
  <sheetFormatPr baseColWidth="10" defaultRowHeight="12.75"/>
  <cols>
    <col min="5" max="5" width="19.28515625" customWidth="1"/>
    <col min="6" max="6" width="23.85546875" customWidth="1"/>
    <col min="8" max="8" width="23.42578125" customWidth="1"/>
  </cols>
  <sheetData>
    <row r="1" spans="1:9">
      <c r="A1" s="103"/>
      <c r="B1" s="103"/>
      <c r="C1" s="103"/>
      <c r="D1" s="103"/>
      <c r="E1" s="103"/>
      <c r="F1" s="103"/>
      <c r="G1" s="103"/>
      <c r="H1" s="103"/>
      <c r="I1" s="104"/>
    </row>
    <row r="2" spans="1:9" ht="15.75">
      <c r="A2" s="103"/>
      <c r="B2" s="110" t="s">
        <v>163</v>
      </c>
      <c r="C2" s="110"/>
      <c r="D2" s="110"/>
      <c r="E2" s="110"/>
      <c r="F2" s="110"/>
      <c r="G2" s="110"/>
      <c r="H2" s="110"/>
      <c r="I2" s="104"/>
    </row>
    <row r="3" spans="1:9">
      <c r="A3" s="103"/>
      <c r="B3" s="103"/>
      <c r="C3" s="103"/>
      <c r="D3" s="103"/>
      <c r="E3" s="103"/>
      <c r="F3" s="103"/>
      <c r="G3" s="103"/>
      <c r="H3" s="103"/>
      <c r="I3" s="104"/>
    </row>
    <row r="4" spans="1:9" ht="24">
      <c r="A4" s="103"/>
      <c r="B4" s="106" t="s">
        <v>164</v>
      </c>
      <c r="C4" s="106" t="s">
        <v>165</v>
      </c>
      <c r="D4" s="106" t="s">
        <v>166</v>
      </c>
      <c r="E4" s="106" t="s">
        <v>167</v>
      </c>
      <c r="F4" s="106" t="s">
        <v>168</v>
      </c>
      <c r="G4" s="106" t="s">
        <v>34</v>
      </c>
      <c r="H4" s="106" t="s">
        <v>169</v>
      </c>
      <c r="I4" s="104"/>
    </row>
    <row r="5" spans="1:9">
      <c r="A5" s="103"/>
      <c r="B5" s="107">
        <v>1</v>
      </c>
      <c r="C5" s="108" t="s">
        <v>170</v>
      </c>
      <c r="D5" s="109">
        <v>42271</v>
      </c>
      <c r="E5" s="107" t="s">
        <v>171</v>
      </c>
      <c r="F5" s="107" t="s">
        <v>172</v>
      </c>
      <c r="G5" s="107" t="s">
        <v>173</v>
      </c>
      <c r="H5" s="107" t="s">
        <v>174</v>
      </c>
      <c r="I5" s="104"/>
    </row>
    <row r="6" spans="1:9">
      <c r="A6" s="103"/>
      <c r="B6" s="107"/>
      <c r="C6" s="108"/>
      <c r="D6" s="107"/>
      <c r="E6" s="107"/>
      <c r="F6" s="107"/>
      <c r="G6" s="107"/>
      <c r="H6" s="107"/>
      <c r="I6" s="104"/>
    </row>
    <row r="7" spans="1:9">
      <c r="A7" s="105"/>
      <c r="B7" s="107">
        <v>2</v>
      </c>
      <c r="C7" s="108" t="s">
        <v>175</v>
      </c>
      <c r="D7" s="109">
        <v>42297</v>
      </c>
      <c r="E7" s="107" t="s">
        <v>171</v>
      </c>
      <c r="F7" s="107" t="s">
        <v>172</v>
      </c>
      <c r="G7" s="107" t="s">
        <v>173</v>
      </c>
      <c r="H7" s="107" t="s">
        <v>174</v>
      </c>
      <c r="I7" s="104"/>
    </row>
    <row r="8" spans="1:9">
      <c r="A8" s="105"/>
      <c r="B8" s="107"/>
      <c r="C8" s="108"/>
      <c r="D8" s="107"/>
      <c r="E8" s="107"/>
      <c r="F8" s="107"/>
      <c r="G8" s="107"/>
      <c r="H8" s="107"/>
      <c r="I8" s="104"/>
    </row>
    <row r="9" spans="1:9">
      <c r="A9" s="104"/>
      <c r="B9" s="107">
        <v>3</v>
      </c>
      <c r="C9" s="108" t="s">
        <v>178</v>
      </c>
      <c r="D9" s="109">
        <v>42320</v>
      </c>
      <c r="E9" s="107" t="s">
        <v>171</v>
      </c>
      <c r="F9" s="107" t="s">
        <v>176</v>
      </c>
      <c r="G9" s="107" t="s">
        <v>177</v>
      </c>
      <c r="H9" s="107" t="s">
        <v>174</v>
      </c>
      <c r="I9" s="104"/>
    </row>
    <row r="10" spans="1:9">
      <c r="A10" s="104"/>
      <c r="B10" s="107"/>
      <c r="C10" s="108"/>
      <c r="D10" s="107"/>
      <c r="E10" s="107"/>
      <c r="F10" s="107"/>
      <c r="G10" s="107"/>
      <c r="H10" s="107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>
      <c r="A15" s="104"/>
      <c r="B15" s="104"/>
      <c r="C15" s="104"/>
      <c r="D15" s="104"/>
      <c r="E15" s="104"/>
      <c r="F15" s="104"/>
      <c r="G15" s="104"/>
      <c r="H15" s="104"/>
      <c r="I15" s="104"/>
    </row>
  </sheetData>
  <mergeCells count="22">
    <mergeCell ref="B2:H2"/>
    <mergeCell ref="B5:B6"/>
    <mergeCell ref="C5:C6"/>
    <mergeCell ref="D5:D6"/>
    <mergeCell ref="E5:E6"/>
    <mergeCell ref="F5:F6"/>
    <mergeCell ref="G5:G6"/>
    <mergeCell ref="H5:H6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L32"/>
  <sheetViews>
    <sheetView showGridLines="0" zoomScale="110" zoomScaleNormal="100" workbookViewId="0">
      <pane ySplit="14" topLeftCell="A15" activePane="bottomLeft" state="frozen"/>
      <selection pane="bottomLeft" activeCell="D10" sqref="D10:F10"/>
    </sheetView>
  </sheetViews>
  <sheetFormatPr baseColWidth="10" defaultRowHeight="11.25"/>
  <cols>
    <col min="1" max="1" width="6" style="3" customWidth="1"/>
    <col min="2" max="2" width="33.5703125" style="3" customWidth="1"/>
    <col min="3" max="3" width="13.5703125" style="3" bestFit="1" customWidth="1"/>
    <col min="4" max="5" width="7.7109375" style="3" customWidth="1"/>
    <col min="6" max="6" width="9.7109375" style="3" customWidth="1"/>
    <col min="7" max="7" width="11.5703125" style="3" bestFit="1" customWidth="1"/>
    <col min="8" max="8" width="46.42578125" style="3" customWidth="1"/>
    <col min="9" max="9" width="23.85546875" style="3" customWidth="1"/>
    <col min="10" max="10" width="10.140625" style="3" bestFit="1" customWidth="1"/>
    <col min="11" max="11" width="13.85546875" style="3" customWidth="1"/>
    <col min="12" max="12" width="11.42578125" style="4"/>
    <col min="13" max="16384" width="11.42578125" style="3"/>
  </cols>
  <sheetData>
    <row r="1" spans="1:12" ht="12.75" customHeight="1">
      <c r="A1" s="111" t="s">
        <v>109</v>
      </c>
      <c r="B1" s="111"/>
      <c r="C1" s="111"/>
      <c r="D1" s="111"/>
      <c r="E1" s="92"/>
      <c r="F1" s="92"/>
      <c r="G1" s="90"/>
      <c r="H1" s="89"/>
    </row>
    <row r="2" spans="1:12" ht="11.25" customHeight="1">
      <c r="A2" s="111"/>
      <c r="B2" s="111"/>
      <c r="C2" s="111"/>
      <c r="D2" s="111"/>
      <c r="E2" s="92"/>
      <c r="F2" s="92"/>
      <c r="G2" s="90"/>
      <c r="H2" s="89"/>
    </row>
    <row r="3" spans="1:12" ht="11.25" customHeight="1">
      <c r="A3" s="111"/>
      <c r="B3" s="111"/>
      <c r="C3" s="111"/>
      <c r="D3" s="111"/>
      <c r="E3" s="92"/>
      <c r="F3" s="92"/>
      <c r="G3" s="90"/>
      <c r="H3" s="89"/>
      <c r="J3" s="88"/>
    </row>
    <row r="4" spans="1:12" ht="11.25" customHeight="1">
      <c r="A4" s="111"/>
      <c r="B4" s="111"/>
      <c r="C4" s="111"/>
      <c r="D4" s="111"/>
      <c r="E4" s="92"/>
      <c r="F4" s="92"/>
      <c r="G4" s="90"/>
      <c r="H4" s="89"/>
    </row>
    <row r="5" spans="1:12" ht="8.25" customHeight="1"/>
    <row r="6" spans="1:12" s="91" customFormat="1" ht="20.25">
      <c r="A6" s="124" t="s">
        <v>115</v>
      </c>
      <c r="B6" s="125"/>
      <c r="C6" s="125"/>
      <c r="D6" s="125"/>
      <c r="E6" s="125"/>
      <c r="F6" s="125"/>
      <c r="G6" s="125"/>
      <c r="H6" s="125"/>
      <c r="I6" s="125"/>
      <c r="J6" s="125"/>
      <c r="K6" s="126"/>
      <c r="L6" s="95"/>
    </row>
    <row r="7" spans="1:12" ht="9" customHeight="1">
      <c r="A7" s="18"/>
      <c r="B7" s="18"/>
      <c r="C7" s="18"/>
      <c r="D7" s="18"/>
      <c r="E7" s="18"/>
      <c r="F7" s="18"/>
      <c r="G7" s="18"/>
      <c r="H7" s="17"/>
      <c r="I7" s="17"/>
      <c r="J7" s="17"/>
      <c r="K7" s="17"/>
    </row>
    <row r="8" spans="1:12" ht="14.25" customHeight="1">
      <c r="A8" s="127" t="s">
        <v>162</v>
      </c>
      <c r="B8" s="128"/>
      <c r="C8" s="129"/>
      <c r="D8" s="118" t="s">
        <v>119</v>
      </c>
      <c r="E8" s="119"/>
      <c r="F8" s="120"/>
      <c r="G8" s="17"/>
      <c r="H8" s="17"/>
      <c r="I8" s="17"/>
      <c r="J8" s="17"/>
      <c r="K8" s="17"/>
    </row>
    <row r="9" spans="1:12" ht="14.25" customHeight="1">
      <c r="A9" s="127" t="s">
        <v>116</v>
      </c>
      <c r="B9" s="128"/>
      <c r="C9" s="129"/>
      <c r="D9" s="118" t="s">
        <v>102</v>
      </c>
      <c r="E9" s="119"/>
      <c r="F9" s="120"/>
      <c r="G9" s="79"/>
      <c r="I9" s="68"/>
      <c r="J9" s="68"/>
      <c r="K9" s="69"/>
    </row>
    <row r="10" spans="1:12" ht="14.25" customHeight="1">
      <c r="A10" s="130" t="s">
        <v>59</v>
      </c>
      <c r="B10" s="131"/>
      <c r="C10" s="132"/>
      <c r="D10" s="115" t="s">
        <v>179</v>
      </c>
      <c r="E10" s="116"/>
      <c r="F10" s="117"/>
      <c r="G10" s="80"/>
      <c r="I10" s="69"/>
      <c r="J10" s="69"/>
      <c r="K10" s="69"/>
    </row>
    <row r="11" spans="1:12" ht="14.25" customHeight="1">
      <c r="A11" s="130" t="s">
        <v>54</v>
      </c>
      <c r="B11" s="131"/>
      <c r="C11" s="132"/>
      <c r="D11" s="121">
        <f>AVERAGE(F15:F16,F18,F21,F22,F23,F25,F26,F27,F28,F29,F30,F31,F32)/4.5</f>
        <v>0.14761904761904757</v>
      </c>
      <c r="E11" s="122"/>
      <c r="F11" s="123"/>
      <c r="G11" s="81"/>
      <c r="I11" s="69"/>
      <c r="J11" s="69"/>
      <c r="K11" s="69"/>
    </row>
    <row r="12" spans="1:12" ht="8.25" customHeight="1">
      <c r="C12" s="17"/>
      <c r="G12" s="17"/>
      <c r="I12" s="17"/>
      <c r="J12" s="17"/>
      <c r="K12" s="17"/>
    </row>
    <row r="13" spans="1:12" s="75" customFormat="1" ht="14.25">
      <c r="A13" s="112" t="s">
        <v>30</v>
      </c>
      <c r="B13" s="113"/>
      <c r="C13" s="113"/>
      <c r="D13" s="112" t="s">
        <v>161</v>
      </c>
      <c r="E13" s="113"/>
      <c r="F13" s="114"/>
      <c r="G13" s="112" t="s">
        <v>101</v>
      </c>
      <c r="H13" s="113"/>
      <c r="I13" s="114"/>
      <c r="J13" s="133" t="s">
        <v>32</v>
      </c>
      <c r="K13" s="134"/>
      <c r="L13" s="134"/>
    </row>
    <row r="14" spans="1:12" s="70" customFormat="1" ht="15" customHeight="1">
      <c r="A14" s="78" t="s">
        <v>93</v>
      </c>
      <c r="B14" s="78" t="s">
        <v>94</v>
      </c>
      <c r="C14" s="78" t="s">
        <v>95</v>
      </c>
      <c r="D14" s="78" t="s">
        <v>96</v>
      </c>
      <c r="E14" s="78" t="s">
        <v>29</v>
      </c>
      <c r="F14" s="78" t="s">
        <v>97</v>
      </c>
      <c r="G14" s="78" t="s">
        <v>8</v>
      </c>
      <c r="H14" s="78" t="s">
        <v>100</v>
      </c>
      <c r="I14" s="78" t="s">
        <v>28</v>
      </c>
      <c r="J14" s="85" t="s">
        <v>34</v>
      </c>
      <c r="K14" s="78" t="s">
        <v>98</v>
      </c>
      <c r="L14" s="78" t="s">
        <v>158</v>
      </c>
    </row>
    <row r="15" spans="1:12" s="5" customFormat="1" ht="33.75">
      <c r="A15" s="77">
        <v>1</v>
      </c>
      <c r="B15" s="77" t="s">
        <v>120</v>
      </c>
      <c r="C15" s="84" t="s">
        <v>36</v>
      </c>
      <c r="D15" s="83">
        <v>0.3</v>
      </c>
      <c r="E15" s="84">
        <v>4</v>
      </c>
      <c r="F15" s="84">
        <f t="shared" ref="F15:F20" si="0">D15*E15</f>
        <v>1.2</v>
      </c>
      <c r="G15" s="82" t="s">
        <v>142</v>
      </c>
      <c r="H15" s="82" t="s">
        <v>123</v>
      </c>
      <c r="I15" s="87" t="s">
        <v>132</v>
      </c>
      <c r="J15" s="86" t="s">
        <v>6</v>
      </c>
      <c r="K15" s="82"/>
      <c r="L15" s="87" t="s">
        <v>159</v>
      </c>
    </row>
    <row r="16" spans="1:12" ht="27" customHeight="1">
      <c r="A16" s="77">
        <v>2</v>
      </c>
      <c r="B16" s="77" t="s">
        <v>121</v>
      </c>
      <c r="C16" s="84" t="s">
        <v>38</v>
      </c>
      <c r="D16" s="83">
        <v>0.3</v>
      </c>
      <c r="E16" s="84">
        <v>3</v>
      </c>
      <c r="F16" s="84">
        <f t="shared" si="0"/>
        <v>0.89999999999999991</v>
      </c>
      <c r="G16" s="82" t="s">
        <v>102</v>
      </c>
      <c r="H16" s="82" t="s">
        <v>122</v>
      </c>
      <c r="I16" s="87" t="s">
        <v>105</v>
      </c>
      <c r="J16" s="86" t="s">
        <v>6</v>
      </c>
      <c r="K16" s="82"/>
      <c r="L16" s="87" t="s">
        <v>159</v>
      </c>
    </row>
    <row r="17" spans="1:12" s="102" customFormat="1" ht="27" customHeight="1">
      <c r="A17" s="96">
        <v>3</v>
      </c>
      <c r="B17" s="96" t="s">
        <v>124</v>
      </c>
      <c r="C17" s="97" t="s">
        <v>38</v>
      </c>
      <c r="D17" s="98">
        <v>0.1</v>
      </c>
      <c r="E17" s="97">
        <v>5</v>
      </c>
      <c r="F17" s="97">
        <f t="shared" si="0"/>
        <v>0.5</v>
      </c>
      <c r="G17" s="99" t="s">
        <v>102</v>
      </c>
      <c r="H17" s="99" t="s">
        <v>110</v>
      </c>
      <c r="I17" s="97" t="s">
        <v>99</v>
      </c>
      <c r="J17" s="101" t="s">
        <v>6</v>
      </c>
      <c r="K17" s="99"/>
      <c r="L17" s="100" t="s">
        <v>159</v>
      </c>
    </row>
    <row r="18" spans="1:12" ht="39" customHeight="1">
      <c r="A18" s="77">
        <v>4</v>
      </c>
      <c r="B18" s="77" t="s">
        <v>125</v>
      </c>
      <c r="C18" s="84" t="s">
        <v>38</v>
      </c>
      <c r="D18" s="83">
        <v>0.1</v>
      </c>
      <c r="E18" s="84">
        <v>3</v>
      </c>
      <c r="F18" s="84">
        <f t="shared" si="0"/>
        <v>0.30000000000000004</v>
      </c>
      <c r="G18" s="82" t="s">
        <v>104</v>
      </c>
      <c r="H18" s="82" t="s">
        <v>130</v>
      </c>
      <c r="I18" s="84" t="s">
        <v>131</v>
      </c>
      <c r="J18" s="86" t="s">
        <v>6</v>
      </c>
      <c r="K18" s="82"/>
      <c r="L18" s="87" t="s">
        <v>159</v>
      </c>
    </row>
    <row r="19" spans="1:12" s="102" customFormat="1" ht="42" customHeight="1">
      <c r="A19" s="96">
        <v>5</v>
      </c>
      <c r="B19" s="96" t="s">
        <v>128</v>
      </c>
      <c r="C19" s="97" t="s">
        <v>38</v>
      </c>
      <c r="D19" s="98">
        <v>0.3</v>
      </c>
      <c r="E19" s="97">
        <v>2</v>
      </c>
      <c r="F19" s="97">
        <f t="shared" si="0"/>
        <v>0.6</v>
      </c>
      <c r="G19" s="99" t="s">
        <v>104</v>
      </c>
      <c r="H19" s="99" t="s">
        <v>129</v>
      </c>
      <c r="I19" s="100" t="s">
        <v>107</v>
      </c>
      <c r="J19" s="101" t="s">
        <v>6</v>
      </c>
      <c r="K19" s="99"/>
      <c r="L19" s="100" t="s">
        <v>159</v>
      </c>
    </row>
    <row r="20" spans="1:12" s="102" customFormat="1" ht="27" customHeight="1">
      <c r="A20" s="96">
        <v>6</v>
      </c>
      <c r="B20" s="96" t="s">
        <v>126</v>
      </c>
      <c r="C20" s="97" t="s">
        <v>39</v>
      </c>
      <c r="D20" s="98">
        <v>0.1</v>
      </c>
      <c r="E20" s="97">
        <v>3</v>
      </c>
      <c r="F20" s="97">
        <f t="shared" si="0"/>
        <v>0.30000000000000004</v>
      </c>
      <c r="G20" s="99" t="s">
        <v>106</v>
      </c>
      <c r="H20" s="99" t="s">
        <v>127</v>
      </c>
      <c r="I20" s="100" t="s">
        <v>105</v>
      </c>
      <c r="J20" s="101" t="s">
        <v>6</v>
      </c>
      <c r="K20" s="99"/>
      <c r="L20" s="100" t="s">
        <v>159</v>
      </c>
    </row>
    <row r="21" spans="1:12" s="4" customFormat="1" ht="39" customHeight="1">
      <c r="A21" s="77">
        <v>7</v>
      </c>
      <c r="B21" s="77" t="s">
        <v>133</v>
      </c>
      <c r="C21" s="84" t="s">
        <v>43</v>
      </c>
      <c r="D21" s="83">
        <v>0.3</v>
      </c>
      <c r="E21" s="84">
        <v>3</v>
      </c>
      <c r="F21" s="84">
        <f>D21*E21</f>
        <v>0.89999999999999991</v>
      </c>
      <c r="G21" s="82" t="s">
        <v>104</v>
      </c>
      <c r="H21" s="82" t="s">
        <v>134</v>
      </c>
      <c r="I21" s="87" t="s">
        <v>108</v>
      </c>
      <c r="J21" s="86" t="s">
        <v>6</v>
      </c>
      <c r="K21" s="82"/>
      <c r="L21" s="87" t="s">
        <v>159</v>
      </c>
    </row>
    <row r="22" spans="1:12" ht="45" customHeight="1">
      <c r="A22" s="77">
        <v>8</v>
      </c>
      <c r="B22" s="77" t="s">
        <v>135</v>
      </c>
      <c r="C22" s="84" t="s">
        <v>66</v>
      </c>
      <c r="D22" s="83">
        <v>0.1</v>
      </c>
      <c r="E22" s="84">
        <v>3</v>
      </c>
      <c r="F22" s="84">
        <f>D22*E22</f>
        <v>0.30000000000000004</v>
      </c>
      <c r="G22" s="82" t="s">
        <v>102</v>
      </c>
      <c r="H22" s="82" t="s">
        <v>136</v>
      </c>
      <c r="I22" s="87" t="s">
        <v>137</v>
      </c>
      <c r="J22" s="86" t="s">
        <v>6</v>
      </c>
      <c r="K22" s="82"/>
      <c r="L22" s="87" t="s">
        <v>159</v>
      </c>
    </row>
    <row r="23" spans="1:12" ht="36" customHeight="1">
      <c r="A23" s="77">
        <v>9</v>
      </c>
      <c r="B23" s="77" t="s">
        <v>138</v>
      </c>
      <c r="C23" s="84" t="s">
        <v>43</v>
      </c>
      <c r="D23" s="83">
        <v>0.3</v>
      </c>
      <c r="E23" s="84">
        <v>5</v>
      </c>
      <c r="F23" s="84">
        <f>D23*E23</f>
        <v>1.5</v>
      </c>
      <c r="G23" s="82" t="s">
        <v>106</v>
      </c>
      <c r="H23" s="82" t="s">
        <v>139</v>
      </c>
      <c r="I23" s="87" t="s">
        <v>140</v>
      </c>
      <c r="J23" s="86" t="s">
        <v>6</v>
      </c>
      <c r="K23" s="82"/>
      <c r="L23" s="87" t="s">
        <v>159</v>
      </c>
    </row>
    <row r="24" spans="1:12" s="102" customFormat="1" ht="27" customHeight="1">
      <c r="A24" s="96">
        <v>10</v>
      </c>
      <c r="B24" s="96" t="s">
        <v>141</v>
      </c>
      <c r="C24" s="97" t="s">
        <v>38</v>
      </c>
      <c r="D24" s="98">
        <v>0.1</v>
      </c>
      <c r="E24" s="97">
        <v>3</v>
      </c>
      <c r="F24" s="97">
        <f>D24*E24</f>
        <v>0.30000000000000004</v>
      </c>
      <c r="G24" s="99" t="s">
        <v>104</v>
      </c>
      <c r="H24" s="99" t="s">
        <v>111</v>
      </c>
      <c r="I24" s="100" t="s">
        <v>112</v>
      </c>
      <c r="J24" s="101" t="s">
        <v>7</v>
      </c>
      <c r="K24" s="99"/>
      <c r="L24" s="100" t="s">
        <v>159</v>
      </c>
    </row>
    <row r="25" spans="1:12" ht="27" customHeight="1">
      <c r="A25" s="77">
        <v>11</v>
      </c>
      <c r="B25" s="77" t="s">
        <v>103</v>
      </c>
      <c r="C25" s="84" t="s">
        <v>36</v>
      </c>
      <c r="D25" s="83">
        <v>0.1</v>
      </c>
      <c r="E25" s="84">
        <v>3</v>
      </c>
      <c r="F25" s="84">
        <f>D25*E25</f>
        <v>0.30000000000000004</v>
      </c>
      <c r="G25" s="82" t="s">
        <v>104</v>
      </c>
      <c r="H25" s="82" t="s">
        <v>114</v>
      </c>
      <c r="I25" s="87" t="s">
        <v>113</v>
      </c>
      <c r="J25" s="86" t="s">
        <v>6</v>
      </c>
      <c r="K25" s="82"/>
      <c r="L25" s="87" t="s">
        <v>159</v>
      </c>
    </row>
    <row r="26" spans="1:12" ht="22.5">
      <c r="A26" s="77">
        <v>12</v>
      </c>
      <c r="B26" s="77" t="s">
        <v>143</v>
      </c>
      <c r="C26" s="84" t="s">
        <v>36</v>
      </c>
      <c r="D26" s="83">
        <v>0.3</v>
      </c>
      <c r="E26" s="84">
        <v>2</v>
      </c>
      <c r="F26" s="84">
        <f t="shared" ref="F26:F32" si="1">D26*E26</f>
        <v>0.6</v>
      </c>
      <c r="G26" s="82" t="s">
        <v>106</v>
      </c>
      <c r="H26" s="82" t="s">
        <v>150</v>
      </c>
      <c r="I26" s="87" t="s">
        <v>113</v>
      </c>
      <c r="J26" s="86" t="s">
        <v>6</v>
      </c>
      <c r="K26" s="82"/>
      <c r="L26" s="87" t="s">
        <v>160</v>
      </c>
    </row>
    <row r="27" spans="1:12" ht="22.5">
      <c r="A27" s="77">
        <v>13</v>
      </c>
      <c r="B27" s="77" t="s">
        <v>144</v>
      </c>
      <c r="C27" s="84" t="s">
        <v>38</v>
      </c>
      <c r="D27" s="83">
        <v>0.3</v>
      </c>
      <c r="E27" s="84">
        <v>1</v>
      </c>
      <c r="F27" s="84">
        <f t="shared" si="1"/>
        <v>0.3</v>
      </c>
      <c r="G27" s="82" t="s">
        <v>102</v>
      </c>
      <c r="H27" s="82" t="s">
        <v>151</v>
      </c>
      <c r="I27" s="87" t="s">
        <v>155</v>
      </c>
      <c r="J27" s="86" t="s">
        <v>6</v>
      </c>
      <c r="K27" s="82"/>
      <c r="L27" s="87" t="s">
        <v>160</v>
      </c>
    </row>
    <row r="28" spans="1:12" ht="22.5">
      <c r="A28" s="77">
        <v>14</v>
      </c>
      <c r="B28" s="77" t="s">
        <v>145</v>
      </c>
      <c r="C28" s="84" t="s">
        <v>36</v>
      </c>
      <c r="D28" s="83">
        <v>0.3</v>
      </c>
      <c r="E28" s="84">
        <v>1</v>
      </c>
      <c r="F28" s="84">
        <f t="shared" si="1"/>
        <v>0.3</v>
      </c>
      <c r="G28" s="82" t="s">
        <v>104</v>
      </c>
      <c r="H28" s="82" t="s">
        <v>152</v>
      </c>
      <c r="I28" s="87" t="s">
        <v>112</v>
      </c>
      <c r="J28" s="86" t="s">
        <v>6</v>
      </c>
      <c r="K28" s="82"/>
      <c r="L28" s="87" t="s">
        <v>160</v>
      </c>
    </row>
    <row r="29" spans="1:12" ht="22.5">
      <c r="A29" s="77">
        <v>15</v>
      </c>
      <c r="B29" s="77" t="s">
        <v>146</v>
      </c>
      <c r="C29" s="84" t="s">
        <v>36</v>
      </c>
      <c r="D29" s="83">
        <v>0.3</v>
      </c>
      <c r="E29" s="84">
        <v>3</v>
      </c>
      <c r="F29" s="84">
        <f t="shared" si="1"/>
        <v>0.89999999999999991</v>
      </c>
      <c r="G29" s="82" t="s">
        <v>109</v>
      </c>
      <c r="H29" s="82" t="s">
        <v>153</v>
      </c>
      <c r="I29" s="87" t="s">
        <v>132</v>
      </c>
      <c r="J29" s="86" t="s">
        <v>6</v>
      </c>
      <c r="K29" s="82"/>
      <c r="L29" s="87" t="s">
        <v>160</v>
      </c>
    </row>
    <row r="30" spans="1:12" ht="22.5">
      <c r="A30" s="77">
        <v>16</v>
      </c>
      <c r="B30" s="77" t="s">
        <v>147</v>
      </c>
      <c r="C30" s="84" t="s">
        <v>36</v>
      </c>
      <c r="D30" s="83">
        <v>0.3</v>
      </c>
      <c r="E30" s="84">
        <v>2</v>
      </c>
      <c r="F30" s="84">
        <f t="shared" si="1"/>
        <v>0.6</v>
      </c>
      <c r="G30" s="82" t="s">
        <v>102</v>
      </c>
      <c r="H30" s="82" t="s">
        <v>150</v>
      </c>
      <c r="I30" s="87" t="s">
        <v>132</v>
      </c>
      <c r="J30" s="86" t="s">
        <v>6</v>
      </c>
      <c r="K30" s="82"/>
      <c r="L30" s="87" t="s">
        <v>160</v>
      </c>
    </row>
    <row r="31" spans="1:12" ht="22.5">
      <c r="A31" s="77">
        <v>17</v>
      </c>
      <c r="B31" s="77" t="s">
        <v>148</v>
      </c>
      <c r="C31" s="84" t="s">
        <v>36</v>
      </c>
      <c r="D31" s="83">
        <v>0.3</v>
      </c>
      <c r="E31" s="84">
        <v>2</v>
      </c>
      <c r="F31" s="84">
        <f t="shared" si="1"/>
        <v>0.6</v>
      </c>
      <c r="G31" s="82" t="s">
        <v>102</v>
      </c>
      <c r="H31" s="82" t="s">
        <v>150</v>
      </c>
      <c r="I31" s="87" t="s">
        <v>156</v>
      </c>
      <c r="J31" s="86" t="s">
        <v>6</v>
      </c>
      <c r="K31" s="82"/>
      <c r="L31" s="87" t="s">
        <v>160</v>
      </c>
    </row>
    <row r="32" spans="1:12" ht="22.5">
      <c r="A32" s="77">
        <v>18</v>
      </c>
      <c r="B32" s="77" t="s">
        <v>149</v>
      </c>
      <c r="C32" s="84" t="s">
        <v>38</v>
      </c>
      <c r="D32" s="83">
        <v>0.3</v>
      </c>
      <c r="E32" s="84">
        <v>2</v>
      </c>
      <c r="F32" s="84">
        <f t="shared" si="1"/>
        <v>0.6</v>
      </c>
      <c r="G32" s="82" t="s">
        <v>102</v>
      </c>
      <c r="H32" s="82" t="s">
        <v>154</v>
      </c>
      <c r="I32" s="87" t="s">
        <v>157</v>
      </c>
      <c r="J32" s="86" t="s">
        <v>6</v>
      </c>
      <c r="K32" s="82"/>
      <c r="L32" s="87" t="s">
        <v>160</v>
      </c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A10:C10"/>
    <mergeCell ref="A11:C11"/>
    <mergeCell ref="J13:L13"/>
  </mergeCells>
  <phoneticPr fontId="2" type="noConversion"/>
  <conditionalFormatting sqref="J15:J32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32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32">
      <formula1>"0.1,0.3,0.5,0.7,0.9"</formula1>
    </dataValidation>
    <dataValidation type="list" allowBlank="1" showInputMessage="1" showErrorMessage="1" sqref="E15:E32">
      <formula1>"1,2,3,4,5"</formula1>
    </dataValidation>
    <dataValidation type="list" allowBlank="1" showInputMessage="1" showErrorMessage="1" sqref="J15:J32">
      <formula1>Est_riesgo</formula1>
    </dataValidation>
    <dataValidation allowBlank="1" showInputMessage="1" showErrorMessage="1" sqref="F15:F17 F19:F32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workbookViewId="0">
      <selection activeCell="F15" sqref="F15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35" t="s">
        <v>9</v>
      </c>
      <c r="C2" s="136"/>
      <c r="D2" s="136"/>
      <c r="E2" s="136"/>
      <c r="F2" s="136"/>
      <c r="G2" s="136"/>
      <c r="H2" s="73" t="s">
        <v>65</v>
      </c>
      <c r="O2" s="21"/>
      <c r="P2" s="137" t="s">
        <v>48</v>
      </c>
      <c r="Q2" s="138"/>
      <c r="R2" s="138"/>
      <c r="S2" s="139"/>
    </row>
    <row r="3" spans="2:19" ht="12.75" customHeight="1" thickBot="1">
      <c r="B3" s="5"/>
      <c r="C3" s="5"/>
      <c r="L3" s="149" t="s">
        <v>47</v>
      </c>
      <c r="M3" s="150"/>
      <c r="N3" s="151"/>
      <c r="O3" s="21"/>
      <c r="P3" s="140" t="s">
        <v>44</v>
      </c>
      <c r="Q3" s="141"/>
      <c r="R3" s="59" t="s">
        <v>46</v>
      </c>
      <c r="S3" s="60" t="s">
        <v>35</v>
      </c>
    </row>
    <row r="4" spans="2:19" ht="22.5" customHeight="1" thickBot="1">
      <c r="L4" s="147" t="s">
        <v>44</v>
      </c>
      <c r="M4" s="148"/>
      <c r="N4" s="43" t="s">
        <v>17</v>
      </c>
      <c r="O4" s="21"/>
      <c r="P4" s="142"/>
      <c r="Q4" s="143"/>
      <c r="R4" s="47" t="s">
        <v>45</v>
      </c>
      <c r="S4" s="61" t="s">
        <v>45</v>
      </c>
    </row>
    <row r="5" spans="2:19" ht="30" customHeight="1">
      <c r="C5" s="144" t="s">
        <v>16</v>
      </c>
      <c r="D5" s="6" t="s">
        <v>10</v>
      </c>
      <c r="E5" s="22">
        <v>0.9</v>
      </c>
      <c r="F5" s="93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45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45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45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46"/>
      <c r="D9" s="8" t="s">
        <v>14</v>
      </c>
      <c r="E9" s="24">
        <v>0.1</v>
      </c>
      <c r="F9" s="32"/>
      <c r="G9" s="33"/>
      <c r="H9" s="33"/>
      <c r="I9" s="33"/>
      <c r="J9" s="94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53.25" customHeight="1">
      <c r="B21" s="135" t="s">
        <v>72</v>
      </c>
      <c r="C21" s="136"/>
      <c r="D21" s="136"/>
      <c r="E21" s="136"/>
      <c r="F21" s="136"/>
      <c r="G21" s="136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J21" sqref="J21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102</v>
      </c>
      <c r="G3" s="34" t="s">
        <v>118</v>
      </c>
    </row>
    <row r="4" spans="2:7" s="19" customFormat="1">
      <c r="B4" s="35"/>
      <c r="C4" s="71" t="s">
        <v>74</v>
      </c>
      <c r="E4" s="34" t="s">
        <v>106</v>
      </c>
      <c r="G4" s="34" t="s">
        <v>117</v>
      </c>
    </row>
    <row r="5" spans="2:7" s="19" customFormat="1">
      <c r="B5" s="35"/>
      <c r="C5" s="71" t="s">
        <v>75</v>
      </c>
      <c r="E5" s="34" t="s">
        <v>104</v>
      </c>
      <c r="G5" s="34" t="s">
        <v>116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119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Historial de Revisiones</vt:lpstr>
      <vt:lpstr>Matriz de Riesgos</vt:lpstr>
      <vt:lpstr>Definiciones</vt:lpstr>
      <vt:lpstr>Tablas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Julio César Leonardo Paredes</cp:lastModifiedBy>
  <cp:lastPrinted>2010-08-17T22:48:07Z</cp:lastPrinted>
  <dcterms:created xsi:type="dcterms:W3CDTF">2006-02-10T23:22:46Z</dcterms:created>
  <dcterms:modified xsi:type="dcterms:W3CDTF">2015-11-12T16:50:39Z</dcterms:modified>
</cp:coreProperties>
</file>