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oi\OneDrive\Desktop\Masomo\Excel Practice\"/>
    </mc:Choice>
  </mc:AlternateContent>
  <xr:revisionPtr revIDLastSave="0" documentId="13_ncr:1_{5D4B96FB-D761-4C13-B662-9D4FD52E5CD9}" xr6:coauthVersionLast="36" xr6:coauthVersionMax="36" xr10:uidLastSave="{00000000-0000-0000-0000-000000000000}"/>
  <bookViews>
    <workbookView xWindow="0" yWindow="0" windowWidth="20490" windowHeight="7545" xr2:uid="{CA9C6D39-01F0-434F-A935-F341E7C09F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E27" i="1"/>
  <c r="F27" i="1"/>
  <c r="C27" i="1"/>
  <c r="D26" i="1"/>
  <c r="E26" i="1"/>
  <c r="F26" i="1"/>
  <c r="C26" i="1"/>
  <c r="F28" i="1"/>
  <c r="F25" i="1"/>
  <c r="D25" i="1"/>
  <c r="E25" i="1"/>
  <c r="C25" i="1"/>
  <c r="D28" i="1"/>
  <c r="E28" i="1"/>
  <c r="C28" i="1"/>
  <c r="H6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H7" i="1"/>
  <c r="H8" i="1"/>
  <c r="M8" i="1" s="1"/>
  <c r="H9" i="1"/>
  <c r="H10" i="1"/>
  <c r="M10" i="1" s="1"/>
  <c r="H11" i="1"/>
  <c r="H12" i="1"/>
  <c r="M12" i="1" s="1"/>
  <c r="H13" i="1"/>
  <c r="H14" i="1"/>
  <c r="M14" i="1" s="1"/>
  <c r="H15" i="1"/>
  <c r="H16" i="1"/>
  <c r="M16" i="1" s="1"/>
  <c r="H17" i="1"/>
  <c r="H18" i="1"/>
  <c r="M18" i="1" s="1"/>
  <c r="H19" i="1"/>
  <c r="H20" i="1"/>
  <c r="M20" i="1" s="1"/>
  <c r="H21" i="1"/>
  <c r="H22" i="1"/>
  <c r="M22" i="1" s="1"/>
  <c r="H23" i="1"/>
  <c r="J28" i="1" l="1"/>
  <c r="I28" i="1"/>
  <c r="M21" i="1"/>
  <c r="M17" i="1"/>
  <c r="M13" i="1"/>
  <c r="M9" i="1"/>
  <c r="J27" i="1"/>
  <c r="I25" i="1"/>
  <c r="H28" i="1"/>
  <c r="M23" i="1"/>
  <c r="M19" i="1"/>
  <c r="M15" i="1"/>
  <c r="M11" i="1"/>
  <c r="M7" i="1"/>
  <c r="K28" i="1"/>
  <c r="I27" i="1"/>
  <c r="I26" i="1"/>
  <c r="M6" i="1"/>
  <c r="J26" i="1"/>
  <c r="H25" i="1"/>
  <c r="H26" i="1"/>
  <c r="H27" i="1"/>
  <c r="J25" i="1"/>
  <c r="K25" i="1"/>
  <c r="K26" i="1"/>
  <c r="K27" i="1"/>
</calcChain>
</file>

<file path=xl/sharedStrings.xml><?xml version="1.0" encoding="utf-8"?>
<sst xmlns="http://schemas.openxmlformats.org/spreadsheetml/2006/main" count="54" uniqueCount="50">
  <si>
    <t>GradeBook</t>
  </si>
  <si>
    <t xml:space="preserve">Cole </t>
  </si>
  <si>
    <t>Palmer</t>
  </si>
  <si>
    <t xml:space="preserve">Alex </t>
  </si>
  <si>
    <t>Nicolas</t>
  </si>
  <si>
    <t>Sanchez</t>
  </si>
  <si>
    <t>Robert</t>
  </si>
  <si>
    <t>Marc</t>
  </si>
  <si>
    <t>Levi</t>
  </si>
  <si>
    <t>Ben</t>
  </si>
  <si>
    <t>Reece</t>
  </si>
  <si>
    <t>Malo</t>
  </si>
  <si>
    <t>Wesley</t>
  </si>
  <si>
    <t>Enzo</t>
  </si>
  <si>
    <t>Moses</t>
  </si>
  <si>
    <t>Noni</t>
  </si>
  <si>
    <t>Jaio</t>
  </si>
  <si>
    <t>Christopher</t>
  </si>
  <si>
    <t>Jodan</t>
  </si>
  <si>
    <t>Pedro</t>
  </si>
  <si>
    <t>Neto</t>
  </si>
  <si>
    <t>Sancho</t>
  </si>
  <si>
    <t>Nkuku</t>
  </si>
  <si>
    <t>Felix</t>
  </si>
  <si>
    <t>Madueke</t>
  </si>
  <si>
    <t>Mudryk</t>
  </si>
  <si>
    <t>Mykhaio</t>
  </si>
  <si>
    <t>Caicedo</t>
  </si>
  <si>
    <t>Fernandes</t>
  </si>
  <si>
    <t>Fofana</t>
  </si>
  <si>
    <t>Gusto</t>
  </si>
  <si>
    <t>James</t>
  </si>
  <si>
    <t>Chilwell</t>
  </si>
  <si>
    <t>Colwill</t>
  </si>
  <si>
    <t>Cucurella</t>
  </si>
  <si>
    <t>Jackson</t>
  </si>
  <si>
    <t>Disasi</t>
  </si>
  <si>
    <t>First Name</t>
  </si>
  <si>
    <t>Second Name</t>
  </si>
  <si>
    <t>Points Possible</t>
  </si>
  <si>
    <t>Penalty Test</t>
  </si>
  <si>
    <t>Dribling Test</t>
  </si>
  <si>
    <t>Reliabilty test</t>
  </si>
  <si>
    <t>Free Kick test</t>
  </si>
  <si>
    <t>Fire player?</t>
  </si>
  <si>
    <t>max</t>
  </si>
  <si>
    <t>min</t>
  </si>
  <si>
    <t>average</t>
  </si>
  <si>
    <t>Total</t>
  </si>
  <si>
    <t>Loyce Kalume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</si>
</sst>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textRotation="135"/>
    </xf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Penalty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Sheet1!$A$6:$A$23</c:f>
              <c:strCache>
                <c:ptCount val="18"/>
                <c:pt idx="0">
                  <c:v>Cole </c:v>
                </c:pt>
                <c:pt idx="1">
                  <c:v>Alex </c:v>
                </c:pt>
                <c:pt idx="2">
                  <c:v>Nicolas</c:v>
                </c:pt>
                <c:pt idx="3">
                  <c:v>Robert</c:v>
                </c:pt>
                <c:pt idx="4">
                  <c:v>Marc</c:v>
                </c:pt>
                <c:pt idx="5">
                  <c:v>Levi</c:v>
                </c:pt>
                <c:pt idx="6">
                  <c:v>Ben</c:v>
                </c:pt>
                <c:pt idx="7">
                  <c:v>Reece</c:v>
                </c:pt>
                <c:pt idx="8">
                  <c:v>Malo</c:v>
                </c:pt>
                <c:pt idx="9">
                  <c:v>Wesley</c:v>
                </c:pt>
                <c:pt idx="10">
                  <c:v>Enzo</c:v>
                </c:pt>
                <c:pt idx="11">
                  <c:v>Moses</c:v>
                </c:pt>
                <c:pt idx="12">
                  <c:v>Mykhaio</c:v>
                </c:pt>
                <c:pt idx="13">
                  <c:v>Noni</c:v>
                </c:pt>
                <c:pt idx="14">
                  <c:v>Jaio</c:v>
                </c:pt>
                <c:pt idx="15">
                  <c:v>Christopher</c:v>
                </c:pt>
                <c:pt idx="16">
                  <c:v>Jodan</c:v>
                </c:pt>
                <c:pt idx="17">
                  <c:v>Pedro</c:v>
                </c:pt>
              </c:strCache>
            </c:strRef>
          </c:cat>
          <c:val>
            <c:numRef>
              <c:f>Sheet1!$C$6:$C$23</c:f>
              <c:numCache>
                <c:formatCode>General</c:formatCode>
                <c:ptCount val="18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10</c:v>
                </c:pt>
                <c:pt idx="14">
                  <c:v>2</c:v>
                </c:pt>
                <c:pt idx="15">
                  <c:v>10</c:v>
                </c:pt>
                <c:pt idx="16">
                  <c:v>9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F-4BD9-83DB-41B31E804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473424"/>
        <c:axId val="21907216"/>
      </c:barChart>
      <c:catAx>
        <c:axId val="16704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1907216"/>
        <c:crosses val="autoZero"/>
        <c:auto val="1"/>
        <c:lblAlgn val="ctr"/>
        <c:lblOffset val="100"/>
        <c:noMultiLvlLbl val="0"/>
      </c:catAx>
      <c:valAx>
        <c:axId val="219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6704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Kick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Sheet1!$A$6:$A$23</c:f>
              <c:strCache>
                <c:ptCount val="18"/>
                <c:pt idx="0">
                  <c:v>Cole </c:v>
                </c:pt>
                <c:pt idx="1">
                  <c:v>Alex </c:v>
                </c:pt>
                <c:pt idx="2">
                  <c:v>Nicolas</c:v>
                </c:pt>
                <c:pt idx="3">
                  <c:v>Robert</c:v>
                </c:pt>
                <c:pt idx="4">
                  <c:v>Marc</c:v>
                </c:pt>
                <c:pt idx="5">
                  <c:v>Levi</c:v>
                </c:pt>
                <c:pt idx="6">
                  <c:v>Ben</c:v>
                </c:pt>
                <c:pt idx="7">
                  <c:v>Reece</c:v>
                </c:pt>
                <c:pt idx="8">
                  <c:v>Malo</c:v>
                </c:pt>
                <c:pt idx="9">
                  <c:v>Wesley</c:v>
                </c:pt>
                <c:pt idx="10">
                  <c:v>Enzo</c:v>
                </c:pt>
                <c:pt idx="11">
                  <c:v>Moses</c:v>
                </c:pt>
                <c:pt idx="12">
                  <c:v>Mykhaio</c:v>
                </c:pt>
                <c:pt idx="13">
                  <c:v>Noni</c:v>
                </c:pt>
                <c:pt idx="14">
                  <c:v>Jaio</c:v>
                </c:pt>
                <c:pt idx="15">
                  <c:v>Christopher</c:v>
                </c:pt>
                <c:pt idx="16">
                  <c:v>Jodan</c:v>
                </c:pt>
                <c:pt idx="17">
                  <c:v>Pedro</c:v>
                </c:pt>
              </c:strCache>
            </c:strRef>
          </c:cat>
          <c:val>
            <c:numRef>
              <c:f>Sheet1!$D$6:$D$23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D-4644-82DD-01D32CBAA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16896"/>
        <c:axId val="23823664"/>
      </c:barChart>
      <c:catAx>
        <c:axId val="225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3823664"/>
        <c:crosses val="autoZero"/>
        <c:auto val="1"/>
        <c:lblAlgn val="ctr"/>
        <c:lblOffset val="100"/>
        <c:noMultiLvlLbl val="0"/>
      </c:catAx>
      <c:valAx>
        <c:axId val="238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25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Dribbling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Sheet1!$A$6:$A$23</c:f>
              <c:strCache>
                <c:ptCount val="18"/>
                <c:pt idx="0">
                  <c:v>Cole </c:v>
                </c:pt>
                <c:pt idx="1">
                  <c:v>Alex </c:v>
                </c:pt>
                <c:pt idx="2">
                  <c:v>Nicolas</c:v>
                </c:pt>
                <c:pt idx="3">
                  <c:v>Robert</c:v>
                </c:pt>
                <c:pt idx="4">
                  <c:v>Marc</c:v>
                </c:pt>
                <c:pt idx="5">
                  <c:v>Levi</c:v>
                </c:pt>
                <c:pt idx="6">
                  <c:v>Ben</c:v>
                </c:pt>
                <c:pt idx="7">
                  <c:v>Reece</c:v>
                </c:pt>
                <c:pt idx="8">
                  <c:v>Malo</c:v>
                </c:pt>
                <c:pt idx="9">
                  <c:v>Wesley</c:v>
                </c:pt>
                <c:pt idx="10">
                  <c:v>Enzo</c:v>
                </c:pt>
                <c:pt idx="11">
                  <c:v>Moses</c:v>
                </c:pt>
                <c:pt idx="12">
                  <c:v>Mykhaio</c:v>
                </c:pt>
                <c:pt idx="13">
                  <c:v>Noni</c:v>
                </c:pt>
                <c:pt idx="14">
                  <c:v>Jaio</c:v>
                </c:pt>
                <c:pt idx="15">
                  <c:v>Christopher</c:v>
                </c:pt>
                <c:pt idx="16">
                  <c:v>Jodan</c:v>
                </c:pt>
                <c:pt idx="17">
                  <c:v>Pedro</c:v>
                </c:pt>
              </c:strCache>
            </c:strRef>
          </c:cat>
          <c:val>
            <c:numRef>
              <c:f>Sheet1!$E$6:$E$23</c:f>
              <c:numCache>
                <c:formatCode>General</c:formatCode>
                <c:ptCount val="18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13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16</c:v>
                </c:pt>
                <c:pt idx="14">
                  <c:v>17</c:v>
                </c:pt>
                <c:pt idx="15">
                  <c:v>19</c:v>
                </c:pt>
                <c:pt idx="16">
                  <c:v>14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1-495B-9C7A-707B67DBB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34832"/>
        <c:axId val="183294192"/>
      </c:barChart>
      <c:catAx>
        <c:axId val="1893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83294192"/>
        <c:crosses val="autoZero"/>
        <c:auto val="1"/>
        <c:lblAlgn val="ctr"/>
        <c:lblOffset val="100"/>
        <c:noMultiLvlLbl val="0"/>
      </c:catAx>
      <c:valAx>
        <c:axId val="1832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893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Reliabity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Sheet1!$A$6:$A$23</c:f>
              <c:strCache>
                <c:ptCount val="18"/>
                <c:pt idx="0">
                  <c:v>Cole </c:v>
                </c:pt>
                <c:pt idx="1">
                  <c:v>Alex </c:v>
                </c:pt>
                <c:pt idx="2">
                  <c:v>Nicolas</c:v>
                </c:pt>
                <c:pt idx="3">
                  <c:v>Robert</c:v>
                </c:pt>
                <c:pt idx="4">
                  <c:v>Marc</c:v>
                </c:pt>
                <c:pt idx="5">
                  <c:v>Levi</c:v>
                </c:pt>
                <c:pt idx="6">
                  <c:v>Ben</c:v>
                </c:pt>
                <c:pt idx="7">
                  <c:v>Reece</c:v>
                </c:pt>
                <c:pt idx="8">
                  <c:v>Malo</c:v>
                </c:pt>
                <c:pt idx="9">
                  <c:v>Wesley</c:v>
                </c:pt>
                <c:pt idx="10">
                  <c:v>Enzo</c:v>
                </c:pt>
                <c:pt idx="11">
                  <c:v>Moses</c:v>
                </c:pt>
                <c:pt idx="12">
                  <c:v>Mykhaio</c:v>
                </c:pt>
                <c:pt idx="13">
                  <c:v>Noni</c:v>
                </c:pt>
                <c:pt idx="14">
                  <c:v>Jaio</c:v>
                </c:pt>
                <c:pt idx="15">
                  <c:v>Christopher</c:v>
                </c:pt>
                <c:pt idx="16">
                  <c:v>Jodan</c:v>
                </c:pt>
                <c:pt idx="17">
                  <c:v>Pedro</c:v>
                </c:pt>
              </c:strCache>
            </c:strRef>
          </c:cat>
          <c:val>
            <c:numRef>
              <c:f>Sheet1!$F$6:$F$23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B-41E8-BB03-E5DEAE791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45568"/>
        <c:axId val="183302512"/>
      </c:barChart>
      <c:catAx>
        <c:axId val="1825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83302512"/>
        <c:crosses val="autoZero"/>
        <c:auto val="1"/>
        <c:lblAlgn val="ctr"/>
        <c:lblOffset val="100"/>
        <c:noMultiLvlLbl val="0"/>
      </c:catAx>
      <c:valAx>
        <c:axId val="1833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8254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5</xdr:row>
      <xdr:rowOff>52387</xdr:rowOff>
    </xdr:from>
    <xdr:to>
      <xdr:col>21</xdr:col>
      <xdr:colOff>266700</xdr:colOff>
      <xdr:row>19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38D32-E45C-49B6-83C9-7FA0F4075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581025</xdr:colOff>
      <xdr:row>20</xdr:row>
      <xdr:rowOff>4762</xdr:rowOff>
    </xdr:from>
    <xdr:to>
      <xdr:col>21</xdr:col>
      <xdr:colOff>276225</xdr:colOff>
      <xdr:row>34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77CC41-9CC1-4A91-A86E-5919B42A8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557212</xdr:colOff>
      <xdr:row>36</xdr:row>
      <xdr:rowOff>42862</xdr:rowOff>
    </xdr:from>
    <xdr:to>
      <xdr:col>21</xdr:col>
      <xdr:colOff>252412</xdr:colOff>
      <xdr:row>50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F1AC8A-DFD3-4C81-A8DD-6B83F4A7A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585787</xdr:colOff>
      <xdr:row>52</xdr:row>
      <xdr:rowOff>14287</xdr:rowOff>
    </xdr:from>
    <xdr:to>
      <xdr:col>21</xdr:col>
      <xdr:colOff>280987</xdr:colOff>
      <xdr:row>66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E120EA-83A5-4162-910F-104C5D273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51AB-D0FD-49B8-8DD0-0E1A7FB66B10}">
  <dimension ref="A1:M28"/>
  <sheetViews>
    <sheetView tabSelected="1" workbookViewId="0">
      <selection activeCell="B1" sqref="B1"/>
    </sheetView>
  </sheetViews>
  <sheetFormatPr defaultRowHeight="15" x14ac:dyDescent="0.25"/>
  <cols>
    <col min="1" max="1" width="12.5703125" customWidth="1"/>
    <col min="2" max="2" width="14.140625" customWidth="1"/>
    <col min="3" max="3" width="6.85546875" customWidth="1"/>
    <col min="4" max="4" width="5.42578125" customWidth="1"/>
    <col min="5" max="5" width="6" customWidth="1"/>
    <col min="6" max="6" width="5.5703125" customWidth="1"/>
  </cols>
  <sheetData>
    <row r="1" spans="1:13" x14ac:dyDescent="0.25">
      <c r="B1" t="s">
        <v>49</v>
      </c>
    </row>
    <row r="3" spans="1:13" ht="70.5" x14ac:dyDescent="0.25">
      <c r="A3" t="s">
        <v>0</v>
      </c>
      <c r="C3" s="1" t="s">
        <v>40</v>
      </c>
      <c r="D3" s="1" t="s">
        <v>43</v>
      </c>
      <c r="E3" s="1" t="s">
        <v>41</v>
      </c>
      <c r="F3" s="1" t="s">
        <v>42</v>
      </c>
      <c r="G3" s="2"/>
      <c r="H3" s="1" t="s">
        <v>40</v>
      </c>
      <c r="I3" s="1" t="s">
        <v>43</v>
      </c>
      <c r="J3" s="1" t="s">
        <v>41</v>
      </c>
      <c r="K3" s="1" t="s">
        <v>42</v>
      </c>
      <c r="M3" s="1" t="s">
        <v>44</v>
      </c>
    </row>
    <row r="4" spans="1:13" x14ac:dyDescent="0.25">
      <c r="B4" t="s">
        <v>39</v>
      </c>
      <c r="C4">
        <v>10</v>
      </c>
      <c r="D4">
        <v>2</v>
      </c>
      <c r="E4">
        <v>20</v>
      </c>
      <c r="F4">
        <v>1</v>
      </c>
    </row>
    <row r="5" spans="1:13" x14ac:dyDescent="0.25">
      <c r="A5" t="s">
        <v>37</v>
      </c>
      <c r="B5" t="s">
        <v>38</v>
      </c>
    </row>
    <row r="6" spans="1:13" x14ac:dyDescent="0.25">
      <c r="A6" t="s">
        <v>1</v>
      </c>
      <c r="B6" t="s">
        <v>2</v>
      </c>
      <c r="C6">
        <v>10</v>
      </c>
      <c r="D6">
        <v>2</v>
      </c>
      <c r="E6">
        <v>16</v>
      </c>
      <c r="F6">
        <v>1</v>
      </c>
      <c r="H6" s="3">
        <f>C6/C$4</f>
        <v>1</v>
      </c>
      <c r="I6" s="3">
        <f>D6/D$4</f>
        <v>1</v>
      </c>
      <c r="J6" s="3">
        <f>E6/E$4</f>
        <v>0.8</v>
      </c>
      <c r="K6" s="3">
        <f>F6/F$4</f>
        <v>1</v>
      </c>
      <c r="L6" s="3"/>
      <c r="M6" t="b">
        <f>OR(H6&lt;0.5,I6&lt;0.5,J6&lt;0.5,K6&lt;0.5)</f>
        <v>0</v>
      </c>
    </row>
    <row r="7" spans="1:13" x14ac:dyDescent="0.25">
      <c r="A7" t="s">
        <v>3</v>
      </c>
      <c r="B7" t="s">
        <v>36</v>
      </c>
      <c r="C7">
        <v>6</v>
      </c>
      <c r="D7">
        <v>1</v>
      </c>
      <c r="E7">
        <v>14</v>
      </c>
      <c r="F7">
        <v>1</v>
      </c>
      <c r="H7" s="3">
        <f>C7/C$4</f>
        <v>0.6</v>
      </c>
      <c r="I7" s="3">
        <f>D7/D$4</f>
        <v>0.5</v>
      </c>
      <c r="J7" s="3">
        <f>E7/E$4</f>
        <v>0.7</v>
      </c>
      <c r="K7" s="3">
        <f>F7/F$4</f>
        <v>1</v>
      </c>
      <c r="L7" s="3"/>
      <c r="M7" t="b">
        <f t="shared" ref="M7:M23" si="0">OR(H7&lt;0.5,I7&lt;0.5,J7&lt;0.5,K7&lt;0.5)</f>
        <v>0</v>
      </c>
    </row>
    <row r="8" spans="1:13" x14ac:dyDescent="0.25">
      <c r="A8" t="s">
        <v>4</v>
      </c>
      <c r="B8" t="s">
        <v>35</v>
      </c>
      <c r="C8">
        <v>5</v>
      </c>
      <c r="D8">
        <v>2</v>
      </c>
      <c r="E8">
        <v>12</v>
      </c>
      <c r="F8">
        <v>1</v>
      </c>
      <c r="H8" s="3">
        <f>C8/C$4</f>
        <v>0.5</v>
      </c>
      <c r="I8" s="3">
        <f>D8/D$4</f>
        <v>1</v>
      </c>
      <c r="J8" s="3">
        <f>E8/E$4</f>
        <v>0.6</v>
      </c>
      <c r="K8" s="3">
        <f>F8/F$4</f>
        <v>1</v>
      </c>
      <c r="L8" s="3"/>
      <c r="M8" t="b">
        <f t="shared" si="0"/>
        <v>0</v>
      </c>
    </row>
    <row r="9" spans="1:13" x14ac:dyDescent="0.25">
      <c r="A9" t="s">
        <v>6</v>
      </c>
      <c r="B9" t="s">
        <v>5</v>
      </c>
      <c r="C9">
        <v>4</v>
      </c>
      <c r="D9">
        <v>2</v>
      </c>
      <c r="E9">
        <v>16</v>
      </c>
      <c r="F9">
        <v>1</v>
      </c>
      <c r="H9" s="3">
        <f>C9/C$4</f>
        <v>0.4</v>
      </c>
      <c r="I9" s="3">
        <f>D9/D$4</f>
        <v>1</v>
      </c>
      <c r="J9" s="3">
        <f>E9/E$4</f>
        <v>0.8</v>
      </c>
      <c r="K9" s="3">
        <f>F9/F$4</f>
        <v>1</v>
      </c>
      <c r="L9" s="3"/>
      <c r="M9" t="b">
        <f t="shared" si="0"/>
        <v>1</v>
      </c>
    </row>
    <row r="10" spans="1:13" x14ac:dyDescent="0.25">
      <c r="A10" t="s">
        <v>7</v>
      </c>
      <c r="B10" t="s">
        <v>34</v>
      </c>
      <c r="C10">
        <v>7</v>
      </c>
      <c r="D10">
        <v>0</v>
      </c>
      <c r="E10">
        <v>18</v>
      </c>
      <c r="F10">
        <v>1</v>
      </c>
      <c r="H10" s="3">
        <f>C10/C$4</f>
        <v>0.7</v>
      </c>
      <c r="I10" s="3">
        <f>D10/D$4</f>
        <v>0</v>
      </c>
      <c r="J10" s="3">
        <f>E10/E$4</f>
        <v>0.9</v>
      </c>
      <c r="K10" s="3">
        <f>F10/F$4</f>
        <v>1</v>
      </c>
      <c r="L10" s="3"/>
      <c r="M10" t="b">
        <f t="shared" si="0"/>
        <v>1</v>
      </c>
    </row>
    <row r="11" spans="1:13" x14ac:dyDescent="0.25">
      <c r="A11" t="s">
        <v>8</v>
      </c>
      <c r="B11" t="s">
        <v>33</v>
      </c>
      <c r="C11">
        <v>8</v>
      </c>
      <c r="D11">
        <v>1</v>
      </c>
      <c r="E11">
        <v>20</v>
      </c>
      <c r="F11">
        <v>1</v>
      </c>
      <c r="H11" s="3">
        <f>C11/C$4</f>
        <v>0.8</v>
      </c>
      <c r="I11" s="3">
        <f>D11/D$4</f>
        <v>0.5</v>
      </c>
      <c r="J11" s="3">
        <f>E11/E$4</f>
        <v>1</v>
      </c>
      <c r="K11" s="3">
        <f>F11/F$4</f>
        <v>1</v>
      </c>
      <c r="L11" s="3"/>
      <c r="M11" t="b">
        <f t="shared" si="0"/>
        <v>0</v>
      </c>
    </row>
    <row r="12" spans="1:13" x14ac:dyDescent="0.25">
      <c r="A12" t="s">
        <v>9</v>
      </c>
      <c r="B12" t="s">
        <v>32</v>
      </c>
      <c r="C12">
        <v>9</v>
      </c>
      <c r="D12">
        <v>1</v>
      </c>
      <c r="E12">
        <v>13</v>
      </c>
      <c r="F12">
        <v>1</v>
      </c>
      <c r="H12" s="3">
        <f>C12/C$4</f>
        <v>0.9</v>
      </c>
      <c r="I12" s="3">
        <f>D12/D$4</f>
        <v>0.5</v>
      </c>
      <c r="J12" s="3">
        <f>E12/E$4</f>
        <v>0.65</v>
      </c>
      <c r="K12" s="3">
        <f>F12/F$4</f>
        <v>1</v>
      </c>
      <c r="L12" s="3"/>
      <c r="M12" t="b">
        <f t="shared" si="0"/>
        <v>0</v>
      </c>
    </row>
    <row r="13" spans="1:13" x14ac:dyDescent="0.25">
      <c r="A13" t="s">
        <v>10</v>
      </c>
      <c r="B13" t="s">
        <v>31</v>
      </c>
      <c r="C13">
        <v>10</v>
      </c>
      <c r="D13">
        <v>2</v>
      </c>
      <c r="E13">
        <v>12</v>
      </c>
      <c r="F13">
        <v>1</v>
      </c>
      <c r="H13" s="3">
        <f>C13/C$4</f>
        <v>1</v>
      </c>
      <c r="I13" s="3">
        <f>D13/D$4</f>
        <v>1</v>
      </c>
      <c r="J13" s="3">
        <f>E13/E$4</f>
        <v>0.6</v>
      </c>
      <c r="K13" s="3">
        <f>F13/F$4</f>
        <v>1</v>
      </c>
      <c r="L13" s="3"/>
      <c r="M13" t="b">
        <f t="shared" si="0"/>
        <v>0</v>
      </c>
    </row>
    <row r="14" spans="1:13" x14ac:dyDescent="0.25">
      <c r="A14" t="s">
        <v>11</v>
      </c>
      <c r="B14" t="s">
        <v>30</v>
      </c>
      <c r="C14">
        <v>8</v>
      </c>
      <c r="D14">
        <v>1</v>
      </c>
      <c r="E14">
        <v>13</v>
      </c>
      <c r="F14">
        <v>1</v>
      </c>
      <c r="H14" s="3">
        <f>C14/C$4</f>
        <v>0.8</v>
      </c>
      <c r="I14" s="3">
        <f>D14/D$4</f>
        <v>0.5</v>
      </c>
      <c r="J14" s="3">
        <f>E14/E$4</f>
        <v>0.65</v>
      </c>
      <c r="K14" s="3">
        <f>F14/F$4</f>
        <v>1</v>
      </c>
      <c r="L14" s="3"/>
      <c r="M14" t="b">
        <f t="shared" si="0"/>
        <v>0</v>
      </c>
    </row>
    <row r="15" spans="1:13" x14ac:dyDescent="0.25">
      <c r="A15" t="s">
        <v>12</v>
      </c>
      <c r="B15" t="s">
        <v>29</v>
      </c>
      <c r="C15">
        <v>4</v>
      </c>
      <c r="D15">
        <v>0</v>
      </c>
      <c r="E15">
        <v>14</v>
      </c>
      <c r="F15">
        <v>1</v>
      </c>
      <c r="H15" s="3">
        <f>C15/C$4</f>
        <v>0.4</v>
      </c>
      <c r="I15" s="3">
        <f>D15/D$4</f>
        <v>0</v>
      </c>
      <c r="J15" s="3">
        <f>E15/E$4</f>
        <v>0.7</v>
      </c>
      <c r="K15" s="3">
        <f>F15/F$4</f>
        <v>1</v>
      </c>
      <c r="L15" s="3"/>
      <c r="M15" t="b">
        <f t="shared" si="0"/>
        <v>1</v>
      </c>
    </row>
    <row r="16" spans="1:13" x14ac:dyDescent="0.25">
      <c r="A16" t="s">
        <v>13</v>
      </c>
      <c r="B16" t="s">
        <v>28</v>
      </c>
      <c r="C16">
        <v>5</v>
      </c>
      <c r="D16">
        <v>1</v>
      </c>
      <c r="E16">
        <v>19</v>
      </c>
      <c r="F16">
        <v>1</v>
      </c>
      <c r="H16" s="3">
        <f>C16/C$4</f>
        <v>0.5</v>
      </c>
      <c r="I16" s="3">
        <f>D16/D$4</f>
        <v>0.5</v>
      </c>
      <c r="J16" s="3">
        <f>E16/E$4</f>
        <v>0.95</v>
      </c>
      <c r="K16" s="3">
        <f>F16/F$4</f>
        <v>1</v>
      </c>
      <c r="L16" s="3"/>
      <c r="M16" t="b">
        <f t="shared" si="0"/>
        <v>0</v>
      </c>
    </row>
    <row r="17" spans="1:13" x14ac:dyDescent="0.25">
      <c r="A17" t="s">
        <v>14</v>
      </c>
      <c r="B17" t="s">
        <v>27</v>
      </c>
      <c r="C17">
        <v>3</v>
      </c>
      <c r="D17">
        <v>2</v>
      </c>
      <c r="E17">
        <v>20</v>
      </c>
      <c r="F17">
        <v>0</v>
      </c>
      <c r="H17" s="3">
        <f>C17/C$4</f>
        <v>0.3</v>
      </c>
      <c r="I17" s="3">
        <f>D17/D$4</f>
        <v>1</v>
      </c>
      <c r="J17" s="3">
        <f>E17/E$4</f>
        <v>1</v>
      </c>
      <c r="K17" s="3">
        <f>F17/F$4</f>
        <v>0</v>
      </c>
      <c r="L17" s="3"/>
      <c r="M17" t="b">
        <f t="shared" si="0"/>
        <v>1</v>
      </c>
    </row>
    <row r="18" spans="1:13" x14ac:dyDescent="0.25">
      <c r="A18" t="s">
        <v>26</v>
      </c>
      <c r="B18" t="s">
        <v>25</v>
      </c>
      <c r="C18">
        <v>8</v>
      </c>
      <c r="D18">
        <v>0</v>
      </c>
      <c r="E18">
        <v>20</v>
      </c>
      <c r="F18">
        <v>1</v>
      </c>
      <c r="H18" s="3">
        <f>C18/C$4</f>
        <v>0.8</v>
      </c>
      <c r="I18" s="3">
        <f>D18/D$4</f>
        <v>0</v>
      </c>
      <c r="J18" s="3">
        <f>E18/E$4</f>
        <v>1</v>
      </c>
      <c r="K18" s="3">
        <f>F18/F$4</f>
        <v>1</v>
      </c>
      <c r="L18" s="3"/>
      <c r="M18" t="b">
        <f t="shared" si="0"/>
        <v>1</v>
      </c>
    </row>
    <row r="19" spans="1:13" x14ac:dyDescent="0.25">
      <c r="A19" t="s">
        <v>15</v>
      </c>
      <c r="B19" t="s">
        <v>24</v>
      </c>
      <c r="C19">
        <v>10</v>
      </c>
      <c r="D19">
        <v>0</v>
      </c>
      <c r="E19">
        <v>16</v>
      </c>
      <c r="F19">
        <v>0</v>
      </c>
      <c r="H19" s="3">
        <f>C19/C$4</f>
        <v>1</v>
      </c>
      <c r="I19" s="3">
        <f>D19/D$4</f>
        <v>0</v>
      </c>
      <c r="J19" s="3">
        <f>E19/E$4</f>
        <v>0.8</v>
      </c>
      <c r="K19" s="3">
        <f>F19/F$4</f>
        <v>0</v>
      </c>
      <c r="L19" s="3"/>
      <c r="M19" t="b">
        <f t="shared" si="0"/>
        <v>1</v>
      </c>
    </row>
    <row r="20" spans="1:13" x14ac:dyDescent="0.25">
      <c r="A20" t="s">
        <v>16</v>
      </c>
      <c r="B20" t="s">
        <v>23</v>
      </c>
      <c r="C20">
        <v>2</v>
      </c>
      <c r="D20">
        <v>1</v>
      </c>
      <c r="E20">
        <v>17</v>
      </c>
      <c r="F20">
        <v>1</v>
      </c>
      <c r="H20" s="3">
        <f>C20/C$4</f>
        <v>0.2</v>
      </c>
      <c r="I20" s="3">
        <f>D20/D$4</f>
        <v>0.5</v>
      </c>
      <c r="J20" s="3">
        <f>E20/E$4</f>
        <v>0.85</v>
      </c>
      <c r="K20" s="3">
        <f>F20/F$4</f>
        <v>1</v>
      </c>
      <c r="L20" s="3"/>
      <c r="M20" t="b">
        <f t="shared" si="0"/>
        <v>1</v>
      </c>
    </row>
    <row r="21" spans="1:13" x14ac:dyDescent="0.25">
      <c r="A21" t="s">
        <v>17</v>
      </c>
      <c r="B21" t="s">
        <v>22</v>
      </c>
      <c r="C21">
        <v>10</v>
      </c>
      <c r="D21">
        <v>2</v>
      </c>
      <c r="E21">
        <v>19</v>
      </c>
      <c r="F21">
        <v>1</v>
      </c>
      <c r="H21" s="3">
        <f>C21/C$4</f>
        <v>1</v>
      </c>
      <c r="I21" s="3">
        <f>D21/D$4</f>
        <v>1</v>
      </c>
      <c r="J21" s="3">
        <f>E21/E$4</f>
        <v>0.95</v>
      </c>
      <c r="K21" s="3">
        <f>F21/F$4</f>
        <v>1</v>
      </c>
      <c r="L21" s="3"/>
      <c r="M21" t="b">
        <f t="shared" si="0"/>
        <v>0</v>
      </c>
    </row>
    <row r="22" spans="1:13" x14ac:dyDescent="0.25">
      <c r="A22" t="s">
        <v>18</v>
      </c>
      <c r="B22" t="s">
        <v>21</v>
      </c>
      <c r="C22">
        <v>9</v>
      </c>
      <c r="D22">
        <v>2</v>
      </c>
      <c r="E22">
        <v>14</v>
      </c>
      <c r="F22">
        <v>1</v>
      </c>
      <c r="H22" s="3">
        <f>C22/C$4</f>
        <v>0.9</v>
      </c>
      <c r="I22" s="3">
        <f>D22/D$4</f>
        <v>1</v>
      </c>
      <c r="J22" s="3">
        <f>E22/E$4</f>
        <v>0.7</v>
      </c>
      <c r="K22" s="3">
        <f>F22/F$4</f>
        <v>1</v>
      </c>
      <c r="L22" s="3"/>
      <c r="M22" t="b">
        <f t="shared" si="0"/>
        <v>0</v>
      </c>
    </row>
    <row r="23" spans="1:13" x14ac:dyDescent="0.25">
      <c r="A23" t="s">
        <v>19</v>
      </c>
      <c r="B23" t="s">
        <v>20</v>
      </c>
      <c r="C23">
        <v>5</v>
      </c>
      <c r="D23">
        <v>1</v>
      </c>
      <c r="E23">
        <v>20</v>
      </c>
      <c r="F23">
        <v>1</v>
      </c>
      <c r="H23" s="3">
        <f>C23/C$4</f>
        <v>0.5</v>
      </c>
      <c r="I23" s="3">
        <f>D23/D$4</f>
        <v>0.5</v>
      </c>
      <c r="J23" s="3">
        <f>E23/E$4</f>
        <v>1</v>
      </c>
      <c r="K23" s="3">
        <f>F23/F$4</f>
        <v>1</v>
      </c>
      <c r="L23" s="3"/>
      <c r="M23" t="b">
        <f t="shared" si="0"/>
        <v>0</v>
      </c>
    </row>
    <row r="25" spans="1:13" x14ac:dyDescent="0.25">
      <c r="A25" t="s">
        <v>45</v>
      </c>
      <c r="C25">
        <f>MAX(C6:C23)</f>
        <v>10</v>
      </c>
      <c r="D25">
        <f t="shared" ref="D25:E25" si="1">MAX(D6:D23)</f>
        <v>2</v>
      </c>
      <c r="E25">
        <f t="shared" si="1"/>
        <v>20</v>
      </c>
      <c r="F25">
        <f>MAX(F6:F23)</f>
        <v>1</v>
      </c>
      <c r="H25" s="3">
        <f>MAX(H5:H22)</f>
        <v>1</v>
      </c>
      <c r="I25" s="3">
        <f>MAX(I5:I22)</f>
        <v>1</v>
      </c>
      <c r="J25" s="3">
        <f>MAX(J5:J22)</f>
        <v>1</v>
      </c>
      <c r="K25" s="3">
        <f>MAX(K5:K22)</f>
        <v>1</v>
      </c>
    </row>
    <row r="26" spans="1:13" x14ac:dyDescent="0.25">
      <c r="A26" t="s">
        <v>46</v>
      </c>
      <c r="C26">
        <f>MIN(C4:C23)</f>
        <v>2</v>
      </c>
      <c r="D26">
        <f t="shared" ref="D26:F26" si="2">MIN(D4:D23)</f>
        <v>0</v>
      </c>
      <c r="E26">
        <f t="shared" si="2"/>
        <v>12</v>
      </c>
      <c r="F26">
        <f t="shared" si="2"/>
        <v>0</v>
      </c>
      <c r="H26" s="3">
        <f>MIN(H3:H22)</f>
        <v>0.2</v>
      </c>
      <c r="I26" s="3">
        <f>MIN(I3:I22)</f>
        <v>0</v>
      </c>
      <c r="J26" s="3">
        <f>MIN(J3:J22)</f>
        <v>0.6</v>
      </c>
      <c r="K26" s="3">
        <f>MIN(K3:K22)</f>
        <v>0</v>
      </c>
    </row>
    <row r="27" spans="1:13" x14ac:dyDescent="0.25">
      <c r="A27" t="s">
        <v>47</v>
      </c>
      <c r="C27" s="4">
        <f>AVERAGE(C6:C23)</f>
        <v>6.833333333333333</v>
      </c>
      <c r="D27" s="4">
        <f t="shared" ref="D27:F27" si="3">AVERAGE(D6:D23)</f>
        <v>1.1666666666666667</v>
      </c>
      <c r="E27" s="4">
        <f t="shared" si="3"/>
        <v>16.277777777777779</v>
      </c>
      <c r="F27" s="4">
        <f t="shared" si="3"/>
        <v>0.88888888888888884</v>
      </c>
      <c r="H27" s="3">
        <f>AVERAGE(H5:H22)</f>
        <v>0.69411764705882362</v>
      </c>
      <c r="I27" s="3">
        <f>AVERAGE(I5:I22)</f>
        <v>0.58823529411764708</v>
      </c>
      <c r="J27" s="3">
        <f>AVERAGE(J5:J22)</f>
        <v>0.80294117647058827</v>
      </c>
      <c r="K27" s="3">
        <f>AVERAGE(K5:K22)</f>
        <v>0.88235294117647056</v>
      </c>
    </row>
    <row r="28" spans="1:13" x14ac:dyDescent="0.25">
      <c r="A28" t="s">
        <v>48</v>
      </c>
      <c r="C28">
        <f>SUM(C6:C23)</f>
        <v>123</v>
      </c>
      <c r="D28">
        <f t="shared" ref="D28:F28" si="4">SUM(D6:D23)</f>
        <v>21</v>
      </c>
      <c r="E28">
        <f t="shared" si="4"/>
        <v>293</v>
      </c>
      <c r="F28">
        <f t="shared" si="4"/>
        <v>16</v>
      </c>
      <c r="H28" s="3">
        <f>SUM(H5:H22)</f>
        <v>11.8</v>
      </c>
      <c r="I28" s="3">
        <f>SUM(I5:I22)</f>
        <v>10</v>
      </c>
      <c r="J28" s="3">
        <f>SUM(J5:J22)</f>
        <v>13.65</v>
      </c>
      <c r="K28" s="3">
        <f>SUM(K5:K22)</f>
        <v>15</v>
      </c>
    </row>
  </sheetData>
  <conditionalFormatting sqref="C5:C2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6:D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6:E2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6:F2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6:K23">
    <cfRule type="cellIs" dxfId="1" priority="2" operator="lessThan">
      <formula>0.5</formula>
    </cfRule>
  </conditionalFormatting>
  <conditionalFormatting sqref="M6:M23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Kaloi</dc:creator>
  <cp:lastModifiedBy>Kaloi</cp:lastModifiedBy>
  <dcterms:created xsi:type="dcterms:W3CDTF">2024-10-02T07:02:16Z</dcterms:created>
  <dcterms:modified xsi:type="dcterms:W3CDTF">2024-10-02T16:51:44Z</dcterms:modified>
</cp:coreProperties>
</file>