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loyio/computer-hardware-design/chapter2/"/>
    </mc:Choice>
  </mc:AlternateContent>
  <xr:revisionPtr revIDLastSave="0" documentId="13_ncr:1_{BA58D743-E680-E44C-A918-7F5023ACF3B2}" xr6:coauthVersionLast="46" xr6:coauthVersionMax="46" xr10:uidLastSave="{00000000-0000-0000-0000-000000000000}"/>
  <bookViews>
    <workbookView xWindow="820" yWindow="1020" windowWidth="25600" windowHeight="1246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7" i="5" l="1"/>
  <c r="O7" i="5" s="1"/>
  <c r="M6" i="5"/>
  <c r="T6" i="5" s="1"/>
  <c r="M5" i="5"/>
  <c r="P5" i="5" s="1"/>
  <c r="M4" i="5"/>
  <c r="N4" i="5" s="1"/>
  <c r="M3" i="5"/>
  <c r="P3" i="5" s="1"/>
  <c r="M16" i="5"/>
  <c r="P16" i="5" s="1"/>
  <c r="M14" i="5"/>
  <c r="P14" i="5" s="1"/>
  <c r="M13" i="5"/>
  <c r="T13" i="5" s="1"/>
  <c r="M11" i="5"/>
  <c r="M10" i="5"/>
  <c r="M9" i="5"/>
  <c r="M8" i="5"/>
  <c r="P8" i="5" s="1"/>
  <c r="M17" i="5"/>
  <c r="R17" i="5" s="1"/>
  <c r="M15" i="5"/>
  <c r="T15" i="5" s="1"/>
  <c r="M12" i="5"/>
  <c r="N12" i="5" s="1"/>
  <c r="M19" i="5"/>
  <c r="M18" i="5"/>
  <c r="M2" i="5"/>
  <c r="S2" i="5" s="1"/>
  <c r="O5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Q17" i="5"/>
  <c r="N17" i="5"/>
  <c r="Y16" i="5"/>
  <c r="X16" i="5"/>
  <c r="W16" i="5"/>
  <c r="V16" i="5"/>
  <c r="U16" i="5"/>
  <c r="T16" i="5"/>
  <c r="Q16" i="5"/>
  <c r="N16" i="5"/>
  <c r="Y15" i="5"/>
  <c r="X15" i="5"/>
  <c r="W15" i="5"/>
  <c r="V15" i="5"/>
  <c r="U15" i="5"/>
  <c r="P15" i="5"/>
  <c r="O15" i="5"/>
  <c r="Y14" i="5"/>
  <c r="X14" i="5"/>
  <c r="W14" i="5"/>
  <c r="V14" i="5"/>
  <c r="U14" i="5"/>
  <c r="T14" i="5"/>
  <c r="S14" i="5"/>
  <c r="R14" i="5"/>
  <c r="Q14" i="5"/>
  <c r="N14" i="5"/>
  <c r="Y13" i="5"/>
  <c r="X13" i="5"/>
  <c r="W13" i="5"/>
  <c r="V13" i="5"/>
  <c r="U13" i="5"/>
  <c r="Q13" i="5"/>
  <c r="P13" i="5"/>
  <c r="Y12" i="5"/>
  <c r="X12" i="5"/>
  <c r="W12" i="5"/>
  <c r="V12" i="5"/>
  <c r="U12" i="5"/>
  <c r="S12" i="5"/>
  <c r="R12" i="5"/>
  <c r="P12" i="5"/>
  <c r="O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R8" i="5"/>
  <c r="Q8" i="5"/>
  <c r="Y7" i="5"/>
  <c r="X7" i="5"/>
  <c r="W7" i="5"/>
  <c r="V7" i="5"/>
  <c r="U7" i="5"/>
  <c r="S7" i="5"/>
  <c r="R7" i="5"/>
  <c r="Q7" i="5"/>
  <c r="P7" i="5"/>
  <c r="Y6" i="5"/>
  <c r="X6" i="5"/>
  <c r="W6" i="5"/>
  <c r="V6" i="5"/>
  <c r="U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N5" i="5"/>
  <c r="Y4" i="5"/>
  <c r="X4" i="5"/>
  <c r="W4" i="5"/>
  <c r="V4" i="5"/>
  <c r="U4" i="5"/>
  <c r="T4" i="5"/>
  <c r="Y3" i="5"/>
  <c r="X3" i="5"/>
  <c r="W3" i="5"/>
  <c r="V3" i="5"/>
  <c r="U3" i="5"/>
  <c r="S3" i="5"/>
  <c r="R3" i="5"/>
  <c r="O3" i="5"/>
  <c r="Y2" i="5"/>
  <c r="X2" i="5"/>
  <c r="W2" i="5"/>
  <c r="V2" i="5"/>
  <c r="U2" i="5"/>
  <c r="T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T7" i="5" l="1"/>
  <c r="N7" i="5"/>
  <c r="N6" i="5"/>
  <c r="R4" i="5"/>
  <c r="S4" i="5"/>
  <c r="N15" i="5"/>
  <c r="Q15" i="5"/>
  <c r="R15" i="5"/>
  <c r="R16" i="5"/>
  <c r="N8" i="5"/>
  <c r="Q12" i="5"/>
  <c r="N13" i="5"/>
  <c r="T8" i="5"/>
  <c r="T12" i="5"/>
  <c r="O14" i="5"/>
  <c r="P17" i="5"/>
  <c r="R13" i="5"/>
  <c r="Q4" i="5"/>
  <c r="S8" i="5"/>
  <c r="O13" i="5"/>
  <c r="S16" i="5"/>
  <c r="O17" i="5"/>
  <c r="O8" i="5"/>
  <c r="S13" i="5"/>
  <c r="S15" i="5"/>
  <c r="O16" i="5"/>
  <c r="Q3" i="5"/>
  <c r="T3" i="5"/>
  <c r="X32" i="5"/>
  <c r="X31" i="5" s="1"/>
  <c r="W32" i="5"/>
  <c r="W31" i="5" s="1"/>
  <c r="U32" i="5"/>
  <c r="U31" i="5" s="1"/>
  <c r="Y32" i="5"/>
  <c r="Y31" i="5" s="1"/>
  <c r="V32" i="5"/>
  <c r="V31" i="5" s="1"/>
  <c r="O4" i="5"/>
  <c r="P4" i="5"/>
  <c r="R32" i="5" l="1"/>
  <c r="R31" i="5" s="1"/>
  <c r="Q32" i="5"/>
  <c r="Q31" i="5" s="1"/>
  <c r="T32" i="5"/>
  <c r="T31" i="5" s="1"/>
  <c r="S32" i="5"/>
  <c r="S31" i="5" s="1"/>
  <c r="O32" i="5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<sst xmlns="http://schemas.openxmlformats.org/spreadsheetml/2006/main" count="31" uniqueCount="31">
  <si>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In4</t>
  </si>
  <si>
    <t>In5</t>
  </si>
  <si>
    <t>In6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</si>
  <si>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</si>
  <si>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</si>
  <si>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</si>
  <si>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</si>
  <si>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</si>
  <si>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</si>
  <si>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</si>
  <si>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</si>
  <si>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</si>
  <si>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</si>
  <si>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</si>
  <si>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Calibri"/>
        <family val="2"/>
        <charset val="134"/>
        <scheme val="minor"/>
      </rPr>
      <t/>
    </r>
  </si>
  <si>
    <r>
      <t>In9</t>
    </r>
    <r>
      <rPr>
        <sz val="11"/>
        <color theme="1"/>
        <rFont val="Calibri"/>
        <family val="2"/>
        <charset val="134"/>
        <scheme val="minor"/>
      </rPr>
      <t/>
    </r>
  </si>
  <si>
    <r>
      <t>In10</t>
    </r>
    <r>
      <rPr>
        <sz val="11"/>
        <color theme="1"/>
        <rFont val="Calibri"/>
        <family val="2"/>
        <charset val="134"/>
        <scheme val="minor"/>
      </rPr>
      <t/>
    </r>
  </si>
  <si>
    <r>
      <t>In11</t>
    </r>
    <r>
      <rPr>
        <sz val="11"/>
        <color theme="1"/>
        <rFont val="Calibri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</si>
  <si>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</si>
  <si>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</si>
  <si>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</si>
  <si>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</si>
  <si>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</si>
  <si>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S2</t>
  </si>
  <si>
    <t>S1</t>
  </si>
  <si>
    <t>S0</t>
  </si>
  <si>
    <t>SDSel</t>
  </si>
  <si>
    <t>SDEN</t>
  </si>
  <si>
    <t>DPSEL</t>
  </si>
  <si>
    <t>TMSEL</t>
  </si>
  <si>
    <t>TMReset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</si>
</sst>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64" fontId="3" fillId="0" borderId="8" xfId="0" applyNumberFormat="1" applyFont="1" applyBorder="1" applyAlignment="1">
      <alignment vertical="center" shrinkToFit="1"/>
    </xf>
    <xf numFmtId="164" fontId="3" fillId="4" borderId="3" xfId="0" applyNumberFormat="1" applyFont="1" applyFill="1" applyBorder="1" applyAlignment="1">
      <alignment horizontal="center" vertical="center" shrinkToFit="1"/>
    </xf>
    <xf numFmtId="164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64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O9" sqref="O9"/>
    </sheetView>
  </sheetViews>
  <sheetFormatPr baseColWidth="10" defaultColWidth="9" defaultRowHeight="15"/>
  <cols>
    <col min="1" max="4" width="8.6640625" style="8" customWidth="1"/>
    <col min="5" max="12" width="8.6640625" style="9" customWidth="1"/>
    <col min="13" max="13" width="10.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>
      <c r="A2" s="25" t="s">
        <v>23</v>
      </c>
      <c r="B2" s="25" t="s">
        <v>24</v>
      </c>
      <c r="C2" s="25" t="s">
        <v>25</v>
      </c>
      <c r="D2" s="25" t="s">
        <v>0</v>
      </c>
      <c r="E2" s="25" t="s">
        <v>1</v>
      </c>
      <c r="F2" s="25" t="s">
        <v>2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26</v>
      </c>
      <c r="N2" s="27" t="s">
        <v>27</v>
      </c>
      <c r="O2" s="27" t="s">
        <v>28</v>
      </c>
      <c r="P2" s="27" t="s">
        <v>29</v>
      </c>
      <c r="Q2" s="27" t="s">
        <v>30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">
      <c r="A3" s="19">
        <v>0</v>
      </c>
      <c r="B3" s="19">
        <v>0</v>
      </c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20">
        <v>0</v>
      </c>
      <c r="N3" s="19">
        <v>1</v>
      </c>
      <c r="O3" s="19">
        <v>0</v>
      </c>
      <c r="P3" s="19">
        <v>0</v>
      </c>
      <c r="Q3" s="19">
        <v>0</v>
      </c>
      <c r="R3" s="19"/>
      <c r="S3" s="19"/>
      <c r="T3" s="19"/>
      <c r="U3" s="19"/>
      <c r="V3" s="19"/>
      <c r="W3" s="19"/>
      <c r="X3" s="19"/>
    </row>
    <row r="4" spans="1:24" ht="16">
      <c r="A4" s="21">
        <v>0</v>
      </c>
      <c r="B4" s="21">
        <v>0</v>
      </c>
      <c r="C4" s="21">
        <v>1</v>
      </c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0</v>
      </c>
      <c r="P4" s="21">
        <v>0</v>
      </c>
      <c r="Q4" s="21">
        <v>1</v>
      </c>
      <c r="R4" s="21"/>
      <c r="S4" s="21"/>
      <c r="T4" s="21"/>
      <c r="U4" s="21"/>
      <c r="V4" s="21"/>
      <c r="W4" s="21"/>
      <c r="X4" s="21"/>
    </row>
    <row r="5" spans="1:24" ht="16">
      <c r="A5" s="19">
        <v>0</v>
      </c>
      <c r="B5" s="19">
        <v>1</v>
      </c>
      <c r="C5" s="19">
        <v>1</v>
      </c>
      <c r="D5" s="19"/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0</v>
      </c>
      <c r="O5" s="24">
        <v>0</v>
      </c>
      <c r="P5" s="24">
        <v>1</v>
      </c>
      <c r="Q5" s="24">
        <v>0</v>
      </c>
      <c r="R5" s="24"/>
      <c r="S5" s="24"/>
      <c r="T5" s="24"/>
      <c r="U5" s="24"/>
      <c r="V5" s="24"/>
      <c r="W5" s="24"/>
      <c r="X5" s="24"/>
    </row>
    <row r="6" spans="1:24" ht="16">
      <c r="A6" s="21"/>
      <c r="B6" s="21">
        <v>1</v>
      </c>
      <c r="C6" s="21">
        <v>0</v>
      </c>
      <c r="D6" s="21"/>
      <c r="E6" s="21"/>
      <c r="F6" s="21"/>
      <c r="G6" s="21"/>
      <c r="H6" s="21"/>
      <c r="I6" s="21"/>
      <c r="J6" s="21"/>
      <c r="K6" s="21"/>
      <c r="L6" s="21"/>
      <c r="M6" s="22">
        <v>0</v>
      </c>
      <c r="N6" s="21">
        <v>0</v>
      </c>
      <c r="O6" s="21">
        <v>0</v>
      </c>
      <c r="P6" s="21">
        <v>0</v>
      </c>
      <c r="Q6" s="21">
        <v>0</v>
      </c>
      <c r="R6" s="21"/>
      <c r="S6" s="21"/>
      <c r="T6" s="21"/>
      <c r="U6" s="21"/>
      <c r="V6" s="21"/>
      <c r="W6" s="21"/>
      <c r="X6" s="21"/>
    </row>
    <row r="7" spans="1:24" ht="16">
      <c r="A7" s="19">
        <v>1</v>
      </c>
      <c r="B7" s="19">
        <v>1</v>
      </c>
      <c r="C7" s="19">
        <v>0</v>
      </c>
      <c r="D7" s="19"/>
      <c r="E7" s="19"/>
      <c r="F7" s="19"/>
      <c r="G7" s="19"/>
      <c r="H7" s="19"/>
      <c r="I7" s="19"/>
      <c r="J7" s="19"/>
      <c r="K7" s="19"/>
      <c r="L7" s="19"/>
      <c r="M7" s="23">
        <v>1</v>
      </c>
      <c r="N7" s="24">
        <v>1</v>
      </c>
      <c r="O7" s="24">
        <v>0</v>
      </c>
      <c r="P7" s="24">
        <v>1</v>
      </c>
      <c r="Q7" s="24">
        <v>0</v>
      </c>
      <c r="R7" s="24"/>
      <c r="S7" s="24"/>
      <c r="T7" s="24"/>
      <c r="U7" s="24"/>
      <c r="V7" s="24"/>
      <c r="W7" s="24"/>
      <c r="X7" s="24"/>
    </row>
    <row r="8" spans="1:24" ht="16">
      <c r="A8" s="21">
        <v>1</v>
      </c>
      <c r="B8" s="21">
        <v>0</v>
      </c>
      <c r="C8" s="21">
        <v>0</v>
      </c>
      <c r="D8" s="21"/>
      <c r="E8" s="21"/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1</v>
      </c>
      <c r="P8" s="21">
        <v>1</v>
      </c>
      <c r="Q8" s="21">
        <v>0</v>
      </c>
      <c r="R8" s="21"/>
      <c r="S8" s="21"/>
      <c r="T8" s="21"/>
      <c r="U8" s="21"/>
      <c r="V8" s="21"/>
      <c r="W8" s="21"/>
      <c r="X8" s="21"/>
    </row>
    <row r="9" spans="1:24" ht="16.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3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ht="16.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ht="16.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7" hidden="1">
      <c r="E32" s="33"/>
      <c r="F32" s="33"/>
      <c r="G32" s="33"/>
      <c r="H32" s="33"/>
      <c r="I32" s="33"/>
      <c r="J32" s="33"/>
      <c r="K32" s="33"/>
      <c r="L32" s="33"/>
    </row>
    <row r="33" spans="1:24" ht="28.5" customHeight="1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4:L1048576 E32 E34:E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P31" sqref="P31"/>
    </sheetView>
  </sheetViews>
  <sheetFormatPr baseColWidth="10" defaultColWidth="9" defaultRowHeight="15"/>
  <cols>
    <col min="1" max="12" width="4.6640625" style="1" customWidth="1"/>
    <col min="13" max="13" width="24.6640625" style="1" customWidth="1"/>
    <col min="14" max="14" width="8.6640625" customWidth="1"/>
    <col min="15" max="15" width="9.5" customWidth="1"/>
    <col min="16" max="25" width="8.6640625" customWidth="1"/>
    <col min="26" max="26" width="8.1640625" customWidth="1"/>
  </cols>
  <sheetData>
    <row r="1" spans="1:25" ht="24" customHeight="1" thickBot="1">
      <c r="A1" s="15" t="str">
        <f>组合逻辑真值表!A2</f>
        <v>S2</v>
      </c>
      <c r="B1" s="15" t="str">
        <f>组合逻辑真值表!B2</f>
        <v>S1</v>
      </c>
      <c r="C1" s="15" t="str">
        <f>组合逻辑真值表!C2</f>
        <v>S0</v>
      </c>
      <c r="D1" s="15" t="str">
        <f>组合逻辑真值表!D2</f>
        <v>In4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SDSel</v>
      </c>
      <c r="O1" s="14" t="str">
        <f>组合逻辑真值表!N2</f>
        <v>SDEN</v>
      </c>
      <c r="P1" s="14" t="str">
        <f>组合逻辑真值表!O2</f>
        <v>DPSEL</v>
      </c>
      <c r="Q1" s="14" t="str">
        <f>组合逻辑真值表!P2</f>
        <v>TMSEL</v>
      </c>
      <c r="R1" s="14" t="str">
        <f>组合逻辑真值表!Q2</f>
        <v>TMReset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6" thickTop="1">
      <c r="A2" s="16" t="str">
        <f>IF(组合逻辑真值表!A3&lt;&gt;"",IF(组合逻辑真值表!A3=1,组合逻辑真值表!A$2&amp;"&amp;",IF(组合逻辑真值表!A3=0,"~"&amp;组合逻辑真值表!A$2&amp;"&amp;","")),"")</f>
        <v>~S2&amp;</v>
      </c>
      <c r="B2" s="16" t="str">
        <f>IF(组合逻辑真值表!B3&lt;&gt;"",IF(组合逻辑真值表!B3=1,组合逻辑真值表!B$2&amp;"&amp;",IF(组合逻辑真值表!B3=0,"~"&amp;组合逻辑真值表!B$2&amp;"&amp;","")),"")</f>
        <v>~S1&amp;</v>
      </c>
      <c r="C2" s="16" t="str">
        <f>IF(组合逻辑真值表!C3&lt;&gt;"",IF(组合逻辑真值表!C3=1,组合逻辑真值表!C$2&amp;"&amp;",IF(组合逻辑真值表!C3=0,"~"&amp;组合逻辑真值表!C$2&amp;"&amp;","")),"")</f>
        <v>~S0&amp;</v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~S2&amp;~S1&amp;~S0</v>
      </c>
      <c r="N2" s="4" t="str">
        <f>IF(组合逻辑真值表!M3=1,$M2&amp;"+","")</f>
        <v/>
      </c>
      <c r="O2" s="4" t="str">
        <f>IF(组合逻辑真值表!N3=1,$M2&amp;"+","")</f>
        <v>~S2&amp;~S1&amp;~S0+</v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>
      <c r="A3" s="16" t="str">
        <f>IF(组合逻辑真值表!A4&lt;&gt;"",IF(组合逻辑真值表!A4=1,组合逻辑真值表!A$2&amp;"&amp;",IF(组合逻辑真值表!A4=0,"~"&amp;组合逻辑真值表!A$2&amp;"&amp;","")),"")</f>
        <v>~S2&amp;</v>
      </c>
      <c r="B3" s="16" t="str">
        <f>IF(组合逻辑真值表!B4&lt;&gt;"",IF(组合逻辑真值表!B4=1,组合逻辑真值表!B$2&amp;"&amp;",IF(组合逻辑真值表!B4=0,"~"&amp;组合逻辑真值表!B$2&amp;"&amp;","")),"")</f>
        <v>~S1&amp;</v>
      </c>
      <c r="C3" s="16" t="str">
        <f>IF(组合逻辑真值表!C4&lt;&gt;"",IF(组合逻辑真值表!C4=1,组合逻辑真值表!C$2&amp;"&amp;",IF(组合逻辑真值表!C4=0,"~"&amp;组合逻辑真值表!C$2&amp;"&amp;","")),"")</f>
        <v>S0&amp;</v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~S2&amp;~S1&amp;S0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>~S2&amp;~S1&amp;S0+</v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>
      <c r="A4" s="16" t="str">
        <f>IF(组合逻辑真值表!A5&lt;&gt;"",IF(组合逻辑真值表!A5=1,组合逻辑真值表!A$2&amp;"&amp;",IF(组合逻辑真值表!A5=0,"~"&amp;组合逻辑真值表!A$2&amp;"&amp;","")),"")</f>
        <v>~S2&amp;</v>
      </c>
      <c r="B4" s="16" t="str">
        <f>IF(组合逻辑真值表!B5&lt;&gt;"",IF(组合逻辑真值表!B5=1,组合逻辑真值表!B$2&amp;"&amp;",IF(组合逻辑真值表!B5=0,"~"&amp;组合逻辑真值表!B$2&amp;"&amp;","")),"")</f>
        <v>S1&amp;</v>
      </c>
      <c r="C4" s="16" t="str">
        <f>IF(组合逻辑真值表!C5&lt;&gt;"",IF(组合逻辑真值表!C5=1,组合逻辑真值表!C$2&amp;"&amp;",IF(组合逻辑真值表!C5=0,"~"&amp;组合逻辑真值表!C$2&amp;"&amp;","")),"")</f>
        <v>S0&amp;</v>
      </c>
      <c r="D4" s="16" t="str">
        <f>IF(组合逻辑真值表!D5&lt;&gt;"",IF(组合逻辑真值表!D5=1,组合逻辑真值表!D$2&amp;"&amp;",IF(组合逻辑真值表!D5=0,"~"&amp;组合逻辑真值表!D$2&amp;"&amp;","")),"")</f>
        <v/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~S2&amp;S1&amp;S0</v>
      </c>
      <c r="N4" s="4" t="str">
        <f>IF(组合逻辑真值表!M5=1,$M4&amp;"+","")</f>
        <v/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>~S2&amp;S1&amp;S0+</v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>S1&amp;</v>
      </c>
      <c r="C5" s="16" t="str">
        <f>IF(组合逻辑真值表!C6&lt;&gt;"",IF(组合逻辑真值表!C6=1,组合逻辑真值表!C$2&amp;"&amp;",IF(组合逻辑真值表!C6=0,"~"&amp;组合逻辑真值表!C$2&amp;"&amp;","")),"")</f>
        <v>~S0&amp;</v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S1&amp;~S0</v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>
      <c r="A6" s="16" t="str">
        <f>IF(组合逻辑真值表!A7&lt;&gt;"",IF(组合逻辑真值表!A7=1,组合逻辑真值表!A$2&amp;"&amp;",IF(组合逻辑真值表!A7=0,"~"&amp;组合逻辑真值表!A$2&amp;"&amp;","")),"")</f>
        <v>S2&amp;</v>
      </c>
      <c r="B6" s="16" t="str">
        <f>IF(组合逻辑真值表!B7&lt;&gt;"",IF(组合逻辑真值表!B7=1,组合逻辑真值表!B$2&amp;"&amp;",IF(组合逻辑真值表!B7=0,"~"&amp;组合逻辑真值表!B$2&amp;"&amp;","")),"")</f>
        <v>S1&amp;</v>
      </c>
      <c r="C6" s="16" t="str">
        <f>IF(组合逻辑真值表!C7&lt;&gt;"",IF(组合逻辑真值表!C7=1,组合逻辑真值表!C$2&amp;"&amp;",IF(组合逻辑真值表!C7=0,"~"&amp;组合逻辑真值表!C$2&amp;"&amp;","")),"")</f>
        <v>~S0&amp;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S2&amp;S1&amp;~S0</v>
      </c>
      <c r="N6" s="4" t="str">
        <f>IF(组合逻辑真值表!M7=1,$M6&amp;"+","")</f>
        <v>S2&amp;S1&amp;~S0+</v>
      </c>
      <c r="O6" s="4" t="str">
        <f>IF(组合逻辑真值表!N7=1,$M6&amp;"+","")</f>
        <v>S2&amp;S1&amp;~S0+</v>
      </c>
      <c r="P6" s="4" t="str">
        <f>IF(组合逻辑真值表!O7=1,$M6&amp;"+","")</f>
        <v/>
      </c>
      <c r="Q6" s="4" t="str">
        <f>IF(组合逻辑真值表!P7=1,$M6&amp;"+","")</f>
        <v>S2&amp;S1&amp;~S0+</v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>
      <c r="A7" s="16" t="str">
        <f>IF(组合逻辑真值表!A8&lt;&gt;"",IF(组合逻辑真值表!A8=1,组合逻辑真值表!A$2&amp;"&amp;",IF(组合逻辑真值表!A8=0,"~"&amp;组合逻辑真值表!A$2&amp;"&amp;","")),"")</f>
        <v>S2&amp;</v>
      </c>
      <c r="B7" s="16" t="str">
        <f>IF(组合逻辑真值表!B8&lt;&gt;"",IF(组合逻辑真值表!B8=1,组合逻辑真值表!B$2&amp;"&amp;",IF(组合逻辑真值表!B8=0,"~"&amp;组合逻辑真值表!B$2&amp;"&amp;","")),"")</f>
        <v>~S1&amp;</v>
      </c>
      <c r="C7" s="16" t="str">
        <f>IF(组合逻辑真值表!C8&lt;&gt;"",IF(组合逻辑真值表!C8=1,组合逻辑真值表!C$2&amp;"&amp;",IF(组合逻辑真值表!C8=0,"~"&amp;组合逻辑真值表!C$2&amp;"&amp;","")),"")</f>
        <v>~S0&amp;</v>
      </c>
      <c r="D7" s="16" t="str">
        <f>IF(组合逻辑真值表!D8&lt;&gt;"",IF(组合逻辑真值表!D8=1,组合逻辑真值表!D$2&amp;"&amp;",IF(组合逻辑真值表!D8=0,"~"&amp;组合逻辑真值表!D$2&amp;"&amp;","")),"")</f>
        <v/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S2&amp;~S1&amp;~S0</v>
      </c>
      <c r="N7" s="4" t="str">
        <f>IF(组合逻辑真值表!M8=1,$M7&amp;"+","")</f>
        <v>S2&amp;~S1&amp;~S0+</v>
      </c>
      <c r="O7" s="4" t="str">
        <f>IF(组合逻辑真值表!N8=1,$M7&amp;"+","")</f>
        <v/>
      </c>
      <c r="P7" s="4" t="str">
        <f>IF(组合逻辑真值表!O8=1,$M7&amp;"+","")</f>
        <v>S2&amp;~S1&amp;~S0+</v>
      </c>
      <c r="Q7" s="4" t="str">
        <f>IF(组合逻辑真值表!P8=1,$M7&amp;"+","")</f>
        <v>S2&amp;~S1&amp;~S0+</v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/>
      </c>
      <c r="C8" s="16" t="str">
        <f>IF(组合逻辑真值表!C9&lt;&gt;"",IF(组合逻辑真值表!C9=1,组合逻辑真值表!C$2&amp;"&amp;",IF(组合逻辑真值表!C9=0,"~"&amp;组合逻辑真值表!C$2&amp;"&amp;","")),"")</f>
        <v/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/>
      </c>
      <c r="N8" s="4" t="str">
        <f>IF(组合逻辑真值表!M9=1,$M8&amp;"+","")</f>
        <v/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/>
      </c>
      <c r="C9" s="16" t="str">
        <f>IF(组合逻辑真值表!C10&lt;&gt;"",IF(组合逻辑真值表!C10=1,组合逻辑真值表!C$2&amp;"&amp;",IF(组合逻辑真值表!C10=0,"~"&amp;组合逻辑真值表!C$2&amp;"&amp;","")),"")</f>
        <v/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/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/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6" thickBot="1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8" thickBot="1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S2&amp;S1&amp;~S0+S2&amp;~S1&amp;~S0</v>
      </c>
      <c r="O31" s="5" t="str">
        <f t="shared" si="2"/>
        <v>~S2&amp;~S1&amp;~S0+S2&amp;S1&amp;~S0</v>
      </c>
      <c r="P31" s="5" t="str">
        <f t="shared" ref="P31" si="3">IF(LEN(P32)&gt;1,LEFT(P32,LEN(P32)-1),"")</f>
        <v>S2&amp;~S1&amp;~S0</v>
      </c>
      <c r="Q31" s="5" t="str">
        <f t="shared" ref="Q31" si="4">IF(LEN(Q32)&gt;1,LEFT(Q32,LEN(Q32)-1),"")</f>
        <v>~S2&amp;S1&amp;S0+S2&amp;S1&amp;~S0+S2&amp;~S1&amp;~S0</v>
      </c>
      <c r="R31" s="5" t="str">
        <f t="shared" ref="R31" si="5">IF(LEN(R32)&gt;1,LEFT(R32,LEN(R32)-1),"")</f>
        <v>~S2&amp;~S1&amp;S0</v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S2&amp;S1&amp;~S0+S2&amp;~S1&amp;~S0+</v>
      </c>
      <c r="O32" s="7" t="str">
        <f t="shared" ref="O32:Y32" si="13">CONCATENATE(O2,O3,O4,O5,O6,O7,O8,O9,O10,O11,O12,O13,O14,O15,O16,O17,O18,O19,O20,O21,O22,O23,O24,O25,O26,O27,O28,O29,O30)</f>
        <v>~S2&amp;~S1&amp;~S0+S2&amp;S1&amp;~S0+</v>
      </c>
      <c r="P32" s="7" t="str">
        <f t="shared" si="13"/>
        <v>S2&amp;~S1&amp;~S0+</v>
      </c>
      <c r="Q32" s="7" t="str">
        <f t="shared" si="13"/>
        <v>~S2&amp;S1&amp;S0+S2&amp;S1&amp;~S0+S2&amp;~S1&amp;~S0+</v>
      </c>
      <c r="R32" s="7" t="str">
        <f t="shared" si="13"/>
        <v>~S2&amp;~S1&amp;S0+</v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7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2021-04-29T07:37:48Z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