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【LantuoOCode】\CSharp\ExcelApplication\ExcelApplication\ExcelFile\"/>
    </mc:Choice>
  </mc:AlternateContent>
  <xr:revisionPtr revIDLastSave="0" documentId="13_ncr:1_{DDC8F023-E05A-44BA-9B6B-8DAE52353136}" xr6:coauthVersionLast="45" xr6:coauthVersionMax="45" xr10:uidLastSave="{00000000-0000-0000-0000-000000000000}"/>
  <bookViews>
    <workbookView xWindow="3552" yWindow="2196" windowWidth="21384" windowHeight="13692" xr2:uid="{00000000-000D-0000-FFFF-FFFF00000000}"/>
  </bookViews>
  <sheets>
    <sheet name="采购进度表" sheetId="1" r:id="rId1"/>
    <sheet name="采购进度表(已完成)" sheetId="6" r:id="rId2"/>
    <sheet name="明细对账单" sheetId="2" r:id="rId3"/>
    <sheet name="供应商账单月统计" sheetId="3" r:id="rId4"/>
    <sheet name="输出对账单" sheetId="7" r:id="rId5"/>
  </sheets>
  <definedNames>
    <definedName name="_xlnm._FilterDatabase" localSheetId="0" hidden="1">采购进度表!$A$2:$AO$34</definedName>
    <definedName name="_xlnm._FilterDatabase" localSheetId="1" hidden="1">'采购进度表(已完成)'!$A$2:$AO$34</definedName>
    <definedName name="_xlnm._FilterDatabase" localSheetId="3" hidden="1">供应商账单月统计!$A$4:$L$5</definedName>
    <definedName name="_xlnm._FilterDatabase" localSheetId="2" hidden="1">明细对账单!$A$2:$K$10</definedName>
    <definedName name="_xlnm._FilterDatabase" localSheetId="4" hidden="1">输出对账单!$A$2:$K$3</definedName>
    <definedName name="_xlnm.Print_Area" localSheetId="0">采购进度表!$A$1:$Z$9</definedName>
    <definedName name="_xlnm.Print_Area" localSheetId="1">'采购进度表(已完成)'!$A$1:$Z$9</definedName>
    <definedName name="_xlnm.Print_Area" localSheetId="3">供应商账单月统计!$A$1:$L$26</definedName>
    <definedName name="_xlnm.Print_Area" localSheetId="2">明细对账单!$A$1:$K$10</definedName>
  </definedNames>
  <calcPr calcId="181029"/>
</workbook>
</file>

<file path=xl/calcChain.xml><?xml version="1.0" encoding="utf-8"?>
<calcChain xmlns="http://schemas.openxmlformats.org/spreadsheetml/2006/main">
  <c r="J3" i="7" l="1"/>
  <c r="J26" i="3"/>
  <c r="I26" i="3"/>
  <c r="H26" i="3"/>
  <c r="G26" i="3"/>
  <c r="F26" i="3"/>
  <c r="E26" i="3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<sst xmlns="http://schemas.openxmlformats.org/spreadsheetml/2006/main" count="266" uniqueCount="83">
  <si>
    <t>供应商</t>
  </si>
  <si>
    <t>开单日期</t>
  </si>
  <si>
    <t>采购单号</t>
  </si>
  <si>
    <t>物料类别</t>
  </si>
  <si>
    <t>克重</t>
  </si>
  <si>
    <t>物料名称</t>
  </si>
  <si>
    <t>规格尺寸</t>
  </si>
  <si>
    <t>订单需求张数</t>
  </si>
  <si>
    <t>采购数/重量量(kg)</t>
  </si>
  <si>
    <t>单价</t>
  </si>
  <si>
    <t>金额</t>
  </si>
  <si>
    <t>订单交期</t>
  </si>
  <si>
    <t>工单号</t>
  </si>
  <si>
    <t>客户</t>
  </si>
  <si>
    <t>订单数量</t>
  </si>
  <si>
    <t>备注</t>
  </si>
  <si>
    <t>来料交期</t>
  </si>
  <si>
    <t>准确交期</t>
  </si>
  <si>
    <t>提出需求日期</t>
  </si>
  <si>
    <t>供应商回复日期</t>
  </si>
  <si>
    <t>供应商备注</t>
  </si>
  <si>
    <t>欠到数/重量</t>
  </si>
  <si>
    <t>第一次入库</t>
  </si>
  <si>
    <t>第二次入库</t>
  </si>
  <si>
    <t>第三次入库</t>
  </si>
  <si>
    <t>第四次入库</t>
  </si>
  <si>
    <t>第五次入库</t>
  </si>
  <si>
    <t>第六次入库</t>
  </si>
  <si>
    <t>宽CM纸纹</t>
  </si>
  <si>
    <t>高CM</t>
  </si>
  <si>
    <t>送货日期</t>
  </si>
  <si>
    <t>送货单号</t>
  </si>
  <si>
    <t>送货数/重量</t>
  </si>
  <si>
    <t>格式行</t>
  </si>
  <si>
    <t>202010-52</t>
  </si>
  <si>
    <t>勿删</t>
  </si>
  <si>
    <t>格式行请勿删除</t>
  </si>
  <si>
    <t>格式行勿删</t>
  </si>
  <si>
    <t>这是格式行</t>
  </si>
  <si>
    <t>GESHI001</t>
  </si>
  <si>
    <t>GESHI002</t>
  </si>
  <si>
    <t>GESHI003</t>
  </si>
  <si>
    <t>GESHI004</t>
  </si>
  <si>
    <t>GESHI005</t>
  </si>
  <si>
    <t>GESHI006</t>
  </si>
  <si>
    <t>建晖</t>
  </si>
  <si>
    <t>202011-38</t>
  </si>
  <si>
    <t>涂牛</t>
  </si>
  <si>
    <t>1016码</t>
  </si>
  <si>
    <t>10156A</t>
  </si>
  <si>
    <t/>
  </si>
  <si>
    <t>Y0112014</t>
  </si>
  <si>
    <t>202011-39</t>
  </si>
  <si>
    <t>&lt;r xmlns="http://schemas.openxmlformats.org/spreadsheetml/2006/main"&gt;&lt;t&gt;GESHI&lt;/t&gt;&lt;/r&gt;&lt;r xmlns="http://schemas.openxmlformats.org/spreadsheetml/2006/main"&gt;&lt;rPr&gt;&lt;sz val="11" /&gt;&lt;rFont val="宋体" /&gt;&lt;family val="3" /&gt;&lt;charset val="134" /&gt;&lt;/rPr&gt;&lt;t&gt;1&lt;/t&gt;&lt;/r&gt;&lt;phoneticPr fontId="0" type="noConversion" xmlns="http://schemas.openxmlformats.org/spreadsheetml/2006/main" /&gt;</t>
  </si>
  <si>
    <t>&lt;r xmlns="http://schemas.openxmlformats.org/spreadsheetml/2006/main"&gt;&lt;t&gt;GESHI&lt;/t&gt;&lt;/r&gt;&lt;r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/&gt;&lt;/rPr&gt;&lt;t&gt;001&lt;/t&gt;&lt;/r&gt;&lt;phoneticPr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</si>
  <si>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/&gt;&lt;/rPr&gt;&lt;t&gt;2&lt;/t&gt;&lt;/r&gt;&lt;phoneticPr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</si>
  <si>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/&gt;&lt;/rPr&gt;&lt;t&gt;3&lt;/t&gt;&lt;/r&gt;&lt;phoneticPr fontId="0" type="noConversion" xmlns="http://schemas.openxmlformats.org/spreadsheetml/2006/main" /&gt;</t>
  </si>
  <si>
    <t>&lt;r xmlns="http://schemas.openxmlformats.org/spreadsheetml/2006/main"&gt;&lt;t&gt;GESHI00&lt;/t&gt;&lt;/r&gt;&lt;r xmlns="http://schemas.openxmlformats.org/spreadsheetml/2006/main"&gt;&lt;rPr&gt;&lt;sz val="11" /&gt;&lt;color theme="1" /&gt;&lt;rFont val="宋体" /&gt;&lt;family val="3" /&gt;&lt;charset val="134" /&gt;&lt;scheme val="minor" /&gt;&lt;/rPr&gt;&lt;t&gt;5&lt;/t&gt;&lt;/r&gt;&lt;phoneticPr fontId="0" type="noConversion" xmlns="http://schemas.openxmlformats.org/spreadsheetml/2006/main" /&gt;</t>
  </si>
  <si>
    <t>202011-40</t>
  </si>
  <si>
    <t>绿标</t>
  </si>
  <si>
    <t>762码</t>
  </si>
  <si>
    <t>Y0112015</t>
  </si>
  <si>
    <t>202011-42</t>
  </si>
  <si>
    <t>864码</t>
  </si>
  <si>
    <t>Y0112016</t>
  </si>
  <si>
    <t>Y0112017</t>
  </si>
  <si>
    <t>Y0112013</t>
  </si>
  <si>
    <t>数量</t>
  </si>
  <si>
    <t xml:space="preserve">制表人：区晓欣  </t>
  </si>
  <si>
    <t xml:space="preserve">入库员:区晓欣  </t>
  </si>
  <si>
    <t xml:space="preserve">领导审核: </t>
  </si>
  <si>
    <t>2020年</t>
  </si>
  <si>
    <t>月份应付账款表</t>
  </si>
  <si>
    <t xml:space="preserve">制表人：区晓欣    </t>
  </si>
  <si>
    <t>审核:</t>
  </si>
  <si>
    <t xml:space="preserve"> 领导审批:</t>
  </si>
  <si>
    <t>序号</t>
  </si>
  <si>
    <t>2020-11</t>
  </si>
  <si>
    <t>2020-12</t>
  </si>
  <si>
    <t>是否含税</t>
  </si>
  <si>
    <t>合计：</t>
  </si>
  <si>
    <t>供应商对账明细表</t>
    <phoneticPr fontId="18" type="noConversion"/>
  </si>
  <si>
    <t>2020年12月1日至2020年12月31日供应商对账明细表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</si>
</sst>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&quot;月&quot;d&quot;日&quot;;@"/>
  </numFmts>
  <fonts count="22" x14ac:knownFonts="1">
    <font>
      <sz val="11"/>
      <color theme="1"/>
      <name val="宋体"/>
      <charset val="134"/>
      <scheme val="minor"/>
    </font>
    <font>
      <b/>
      <sz val="17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7"/>
      <color indexed="8"/>
      <name val="宋体"/>
      <charset val="134"/>
    </font>
    <font>
      <b/>
      <sz val="16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color rgb="FFFF0000"/>
      <name val="宋体"/>
      <charset val="134"/>
      <scheme val="minor"/>
    </font>
    <font>
      <b/>
      <sz val="14"/>
      <color indexed="8"/>
      <name val="宋体"/>
      <charset val="134"/>
    </font>
    <font>
      <b/>
      <sz val="11"/>
      <color theme="5" tint="-0.249977111117893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theme="5" tint="-0.249977111117893"/>
      <name val="宋体"/>
      <charset val="134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7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64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Fill="1" applyBorder="1" applyAlignment="1" applyProtection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2" fontId="0" fillId="0" borderId="1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 applyProtection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ont="1" applyFill="1" applyBorder="1" applyAlignment="1" applyProtection="1">
      <alignment horizontal="center" vertical="center"/>
    </xf>
    <xf numFmtId="0" fontId="0" fillId="4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/>
    </xf>
    <xf numFmtId="176" fontId="13" fillId="2" borderId="1" xfId="0" applyNumberFormat="1" applyFont="1" applyFill="1" applyBorder="1" applyAlignment="1" applyProtection="1">
      <alignment horizontal="center" vertical="center"/>
    </xf>
    <xf numFmtId="176" fontId="14" fillId="2" borderId="1" xfId="0" applyNumberFormat="1" applyFont="1" applyFill="1" applyBorder="1" applyAlignment="1" applyProtection="1">
      <alignment horizontal="center" vertical="center"/>
    </xf>
    <xf numFmtId="0" fontId="16" fillId="0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0" fontId="16" fillId="4" borderId="1" xfId="0" applyNumberFormat="1" applyFont="1" applyFill="1" applyBorder="1" applyAlignment="1" applyProtection="1">
      <alignment horizontal="center" vertical="center"/>
    </xf>
    <xf numFmtId="57" fontId="19" fillId="0" borderId="8" xfId="0" applyNumberFormat="1" applyFont="1" applyBorder="1" applyAlignment="1">
      <alignment horizontal="centerContinuous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12" fillId="3" borderId="6" xfId="0" applyNumberFormat="1" applyFont="1" applyFill="1" applyBorder="1" applyAlignment="1" applyProtection="1">
      <alignment horizontal="center" vertical="center" wrapText="1"/>
    </xf>
    <xf numFmtId="0" fontId="12" fillId="3" borderId="7" xfId="0" applyNumberFormat="1" applyFont="1" applyFill="1" applyBorder="1" applyAlignment="1" applyProtection="1">
      <alignment horizontal="center" vertical="center" wrapText="1"/>
    </xf>
    <xf numFmtId="176" fontId="2" fillId="0" borderId="6" xfId="0" applyNumberFormat="1" applyFont="1" applyFill="1" applyBorder="1" applyAlignment="1" applyProtection="1">
      <alignment horizontal="center" vertical="center"/>
    </xf>
    <xf numFmtId="176" fontId="2" fillId="0" borderId="7" xfId="0" applyNumberFormat="1" applyFont="1" applyFill="1" applyBorder="1" applyAlignment="1" applyProtection="1">
      <alignment horizontal="center" vertical="center"/>
    </xf>
    <xf numFmtId="57" fontId="19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177" fontId="21" fillId="2" borderId="1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样式 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"/>
  <sheetViews>
    <sheetView tabSelected="1" zoomScale="90" zoomScaleNormal="90" workbookViewId="0">
      <pane ySplit="3" topLeftCell="A4" activePane="bottomLeft" state="frozen"/>
      <selection pane="bottomLeft" activeCell="C9" sqref="C9"/>
    </sheetView>
  </sheetViews>
  <sheetFormatPr defaultColWidth="9" defaultRowHeight="24" customHeight="1" x14ac:dyDescent="0.25"/>
  <cols>
    <col min="1" max="1" width="9" style="26" customWidth="1"/>
    <col min="2" max="2" width="9.109375" style="26" customWidth="1"/>
    <col min="3" max="3" width="10.88671875" style="26" customWidth="1"/>
    <col min="4" max="4" width="9.44140625" style="26" customWidth="1"/>
    <col min="5" max="5" width="9.33203125" style="26" customWidth="1"/>
    <col min="6" max="6" width="29.33203125" style="26" customWidth="1"/>
    <col min="7" max="8" width="8.88671875" style="26" customWidth="1"/>
    <col min="9" max="9" width="7.33203125" style="27" customWidth="1"/>
    <col min="10" max="10" width="10.6640625" style="26" customWidth="1"/>
    <col min="11" max="11" width="7.44140625" style="26" customWidth="1"/>
    <col min="12" max="12" width="10.77734375" style="28" customWidth="1"/>
    <col min="13" max="13" width="8.21875" style="28" customWidth="1"/>
    <col min="14" max="14" width="9" style="26" customWidth="1"/>
    <col min="15" max="15" width="6.77734375" style="26" customWidth="1"/>
    <col min="16" max="16" width="8.77734375" style="26" customWidth="1"/>
    <col min="17" max="17" width="13.77734375" style="26" customWidth="1"/>
    <col min="18" max="19" width="11.6640625" style="26" customWidth="1"/>
    <col min="20" max="20" width="14.6640625" style="26" customWidth="1"/>
    <col min="21" max="21" width="16.88671875" style="26" customWidth="1"/>
    <col min="22" max="22" width="16.109375" style="26" customWidth="1"/>
    <col min="23" max="23" width="7.88671875" style="26" customWidth="1"/>
    <col min="24" max="25" width="14" style="26" customWidth="1"/>
    <col min="26" max="26" width="17.33203125" style="26" customWidth="1"/>
    <col min="27" max="28" width="14" style="29" customWidth="1"/>
    <col min="29" max="29" width="17.33203125" style="29" customWidth="1"/>
    <col min="30" max="31" width="14" style="26" customWidth="1"/>
    <col min="32" max="32" width="17.33203125" style="26" customWidth="1"/>
    <col min="33" max="34" width="14" style="29" customWidth="1"/>
    <col min="35" max="35" width="17.33203125" style="29" customWidth="1"/>
    <col min="36" max="37" width="14" style="26" customWidth="1"/>
    <col min="38" max="38" width="17.33203125" style="26" customWidth="1"/>
    <col min="39" max="40" width="14" style="29" customWidth="1"/>
    <col min="41" max="41" width="17.33203125" style="29" customWidth="1"/>
    <col min="42" max="42" width="9" style="26" customWidth="1"/>
    <col min="43" max="16384" width="9" style="26"/>
  </cols>
  <sheetData>
    <row r="1" spans="1:41" s="3" customFormat="1" ht="24" customHeight="1" x14ac:dyDescent="0.25">
      <c r="A1" s="44" t="s">
        <v>0</v>
      </c>
      <c r="B1" s="44" t="s">
        <v>1</v>
      </c>
      <c r="C1" s="44" t="s">
        <v>2</v>
      </c>
      <c r="D1" s="46" t="s">
        <v>3</v>
      </c>
      <c r="E1" s="46" t="s">
        <v>4</v>
      </c>
      <c r="F1" s="46" t="s">
        <v>5</v>
      </c>
      <c r="G1" s="42" t="s">
        <v>6</v>
      </c>
      <c r="H1" s="42"/>
      <c r="I1" s="48" t="s">
        <v>7</v>
      </c>
      <c r="J1" s="46" t="s">
        <v>8</v>
      </c>
      <c r="K1" s="44" t="s">
        <v>9</v>
      </c>
      <c r="L1" s="50" t="s">
        <v>10</v>
      </c>
      <c r="M1" s="50" t="s">
        <v>11</v>
      </c>
      <c r="N1" s="44" t="s">
        <v>12</v>
      </c>
      <c r="O1" s="44" t="s">
        <v>13</v>
      </c>
      <c r="P1" s="44" t="s">
        <v>14</v>
      </c>
      <c r="Q1" s="44" t="s">
        <v>15</v>
      </c>
      <c r="R1" s="44" t="s">
        <v>16</v>
      </c>
      <c r="S1" s="44" t="s">
        <v>17</v>
      </c>
      <c r="T1" s="46" t="s">
        <v>18</v>
      </c>
      <c r="U1" s="46" t="s">
        <v>19</v>
      </c>
      <c r="V1" s="44" t="s">
        <v>20</v>
      </c>
      <c r="W1" s="46" t="s">
        <v>21</v>
      </c>
      <c r="X1" s="42" t="s">
        <v>22</v>
      </c>
      <c r="Y1" s="42"/>
      <c r="Z1" s="42"/>
      <c r="AA1" s="43" t="s">
        <v>23</v>
      </c>
      <c r="AB1" s="43"/>
      <c r="AC1" s="43"/>
      <c r="AD1" s="42" t="s">
        <v>24</v>
      </c>
      <c r="AE1" s="42"/>
      <c r="AF1" s="42"/>
      <c r="AG1" s="43" t="s">
        <v>25</v>
      </c>
      <c r="AH1" s="43"/>
      <c r="AI1" s="43"/>
      <c r="AJ1" s="42" t="s">
        <v>26</v>
      </c>
      <c r="AK1" s="42"/>
      <c r="AL1" s="42"/>
      <c r="AM1" s="43" t="s">
        <v>27</v>
      </c>
      <c r="AN1" s="43"/>
      <c r="AO1" s="43"/>
    </row>
    <row r="2" spans="1:41" s="3" customFormat="1" ht="24" customHeight="1" x14ac:dyDescent="0.25">
      <c r="A2" s="45"/>
      <c r="B2" s="45"/>
      <c r="C2" s="45"/>
      <c r="D2" s="47"/>
      <c r="E2" s="47"/>
      <c r="F2" s="47"/>
      <c r="G2" s="3" t="s">
        <v>28</v>
      </c>
      <c r="H2" s="3" t="s">
        <v>29</v>
      </c>
      <c r="I2" s="49"/>
      <c r="J2" s="47"/>
      <c r="K2" s="45"/>
      <c r="L2" s="51"/>
      <c r="M2" s="51"/>
      <c r="N2" s="45"/>
      <c r="O2" s="45"/>
      <c r="P2" s="45"/>
      <c r="Q2" s="45"/>
      <c r="R2" s="45"/>
      <c r="S2" s="45"/>
      <c r="T2" s="47"/>
      <c r="U2" s="47"/>
      <c r="V2" s="45"/>
      <c r="W2" s="47"/>
      <c r="X2" s="37" t="s">
        <v>30</v>
      </c>
      <c r="Y2" s="37" t="s">
        <v>31</v>
      </c>
      <c r="Z2" s="37" t="s">
        <v>32</v>
      </c>
      <c r="AA2" s="40" t="s">
        <v>30</v>
      </c>
      <c r="AB2" s="40" t="s">
        <v>31</v>
      </c>
      <c r="AC2" s="40" t="s">
        <v>32</v>
      </c>
      <c r="AD2" s="37" t="s">
        <v>30</v>
      </c>
      <c r="AE2" s="37" t="s">
        <v>31</v>
      </c>
      <c r="AF2" s="37" t="s">
        <v>32</v>
      </c>
      <c r="AG2" s="40" t="s">
        <v>30</v>
      </c>
      <c r="AH2" s="40" t="s">
        <v>31</v>
      </c>
      <c r="AI2" s="40" t="s">
        <v>32</v>
      </c>
      <c r="AJ2" s="37" t="s">
        <v>30</v>
      </c>
      <c r="AK2" s="37" t="s">
        <v>31</v>
      </c>
      <c r="AL2" s="37" t="s">
        <v>32</v>
      </c>
      <c r="AM2" s="40" t="s">
        <v>30</v>
      </c>
      <c r="AN2" s="40" t="s">
        <v>31</v>
      </c>
      <c r="AO2" s="40" t="s">
        <v>32</v>
      </c>
    </row>
    <row r="3" spans="1:41" s="25" customFormat="1" ht="24" hidden="1" customHeight="1" x14ac:dyDescent="0.25">
      <c r="A3" s="30" t="s">
        <v>33</v>
      </c>
      <c r="B3" s="31">
        <v>44131</v>
      </c>
      <c r="C3" s="30" t="s">
        <v>34</v>
      </c>
      <c r="D3" s="32" t="s">
        <v>35</v>
      </c>
      <c r="E3" s="32">
        <v>0</v>
      </c>
      <c r="F3" s="33" t="s">
        <v>36</v>
      </c>
      <c r="G3" s="32">
        <v>76</v>
      </c>
      <c r="H3" s="32">
        <v>80</v>
      </c>
      <c r="I3" s="34">
        <v>5000</v>
      </c>
      <c r="J3" s="32">
        <v>5000</v>
      </c>
      <c r="K3" s="32">
        <v>1.5</v>
      </c>
      <c r="L3" s="35">
        <v>4560</v>
      </c>
      <c r="M3" s="36"/>
      <c r="N3" s="30"/>
      <c r="O3" s="30"/>
      <c r="P3" s="30"/>
      <c r="Q3" s="30" t="s">
        <v>37</v>
      </c>
      <c r="R3" s="38">
        <v>44162</v>
      </c>
      <c r="S3" s="38">
        <v>44162</v>
      </c>
      <c r="T3" s="38">
        <v>44162</v>
      </c>
      <c r="U3" s="38">
        <v>44162</v>
      </c>
      <c r="V3" s="25" t="s">
        <v>38</v>
      </c>
      <c r="W3" s="25">
        <v>0</v>
      </c>
      <c r="X3" s="39">
        <v>44162</v>
      </c>
      <c r="Y3" s="25" t="s">
        <v>39</v>
      </c>
      <c r="Z3" s="25">
        <v>0</v>
      </c>
      <c r="AA3" s="39">
        <v>44163</v>
      </c>
      <c r="AB3" s="25" t="s">
        <v>40</v>
      </c>
      <c r="AC3" s="25">
        <v>0</v>
      </c>
      <c r="AD3" s="39">
        <v>44162</v>
      </c>
      <c r="AE3" s="25" t="s">
        <v>41</v>
      </c>
      <c r="AF3" s="25">
        <v>0</v>
      </c>
      <c r="AG3" s="39">
        <v>44163</v>
      </c>
      <c r="AH3" s="25" t="s">
        <v>42</v>
      </c>
      <c r="AI3" s="25">
        <v>0</v>
      </c>
      <c r="AJ3" s="39">
        <v>44162</v>
      </c>
      <c r="AK3" s="25" t="s">
        <v>43</v>
      </c>
      <c r="AL3" s="25">
        <v>0</v>
      </c>
      <c r="AM3" s="39">
        <v>44163</v>
      </c>
      <c r="AN3" s="25" t="s">
        <v>44</v>
      </c>
      <c r="AO3" s="25">
        <v>0</v>
      </c>
    </row>
    <row r="4" spans="1:41" ht="24" customHeight="1" x14ac:dyDescent="0.25">
      <c r="A4" s="30" t="s">
        <v>45</v>
      </c>
      <c r="B4" s="63">
        <v>44132</v>
      </c>
      <c r="C4" s="30" t="s">
        <v>46</v>
      </c>
      <c r="D4" s="32" t="s">
        <v>47</v>
      </c>
      <c r="E4" s="32">
        <v>200</v>
      </c>
      <c r="F4" s="33" t="s">
        <v>48</v>
      </c>
      <c r="G4" s="32">
        <v>143</v>
      </c>
      <c r="H4" s="32">
        <v>0</v>
      </c>
      <c r="I4" s="34">
        <v>1000</v>
      </c>
      <c r="J4" s="32">
        <v>3000</v>
      </c>
      <c r="K4" s="32">
        <v>2.5</v>
      </c>
      <c r="L4" s="35">
        <v>7500</v>
      </c>
      <c r="M4" s="36">
        <v>0</v>
      </c>
      <c r="N4" s="30" t="s">
        <v>49</v>
      </c>
      <c r="O4" s="30" t="s">
        <v>50</v>
      </c>
      <c r="P4" s="30">
        <v>0</v>
      </c>
      <c r="Q4" s="30" t="s">
        <v>50</v>
      </c>
      <c r="R4" s="38">
        <v>44167</v>
      </c>
      <c r="S4" s="38">
        <v>44167</v>
      </c>
      <c r="T4" s="38">
        <v>44167</v>
      </c>
      <c r="U4" s="38">
        <v>44167</v>
      </c>
      <c r="V4" s="25" t="s">
        <v>50</v>
      </c>
      <c r="W4" s="25">
        <v>2000</v>
      </c>
      <c r="X4" s="39">
        <v>44168</v>
      </c>
      <c r="Y4" s="25" t="s">
        <v>51</v>
      </c>
      <c r="Z4" s="25">
        <v>1000</v>
      </c>
      <c r="AA4" s="39"/>
      <c r="AB4" s="25"/>
      <c r="AC4" s="25"/>
      <c r="AD4" s="39"/>
      <c r="AE4" s="25"/>
      <c r="AF4" s="25"/>
      <c r="AG4" s="39"/>
      <c r="AH4" s="25"/>
      <c r="AI4" s="25"/>
      <c r="AJ4" s="39"/>
      <c r="AK4" s="25"/>
      <c r="AL4" s="25"/>
      <c r="AM4" s="39"/>
      <c r="AN4" s="25"/>
      <c r="AO4" s="25"/>
    </row>
    <row r="5" spans="1:41" ht="24" customHeight="1" x14ac:dyDescent="0.25">
      <c r="A5" s="30" t="s">
        <v>45</v>
      </c>
      <c r="B5" s="63">
        <v>44132</v>
      </c>
      <c r="C5" s="30" t="s">
        <v>52</v>
      </c>
      <c r="D5" s="32" t="s">
        <v>47</v>
      </c>
      <c r="E5" s="32">
        <v>200</v>
      </c>
      <c r="F5" s="33" t="s">
        <v>48</v>
      </c>
      <c r="G5" s="32">
        <v>143</v>
      </c>
      <c r="H5" s="32">
        <v>0</v>
      </c>
      <c r="I5" s="34">
        <v>1000</v>
      </c>
      <c r="J5" s="32">
        <v>3000</v>
      </c>
      <c r="K5" s="32">
        <v>2.5</v>
      </c>
      <c r="L5" s="35">
        <v>7500</v>
      </c>
      <c r="M5" s="36">
        <v>0</v>
      </c>
      <c r="N5" s="30" t="s">
        <v>49</v>
      </c>
      <c r="O5" s="30" t="s">
        <v>50</v>
      </c>
      <c r="P5" s="30">
        <v>0</v>
      </c>
      <c r="Q5" s="30" t="s">
        <v>50</v>
      </c>
      <c r="R5" s="38">
        <v>44167</v>
      </c>
      <c r="S5" s="38">
        <v>44167</v>
      </c>
      <c r="T5" s="38">
        <v>44167</v>
      </c>
      <c r="U5" s="38">
        <v>44167</v>
      </c>
      <c r="V5" s="25" t="s">
        <v>50</v>
      </c>
      <c r="W5" s="25">
        <v>2000</v>
      </c>
      <c r="X5" s="39">
        <v>44168</v>
      </c>
      <c r="Y5" s="25" t="s">
        <v>51</v>
      </c>
      <c r="Z5" s="25">
        <v>1000</v>
      </c>
      <c r="AA5" s="39"/>
      <c r="AB5" s="25"/>
      <c r="AC5" s="25"/>
      <c r="AD5" s="39"/>
      <c r="AE5" s="25"/>
      <c r="AF5" s="25"/>
      <c r="AG5" s="39"/>
      <c r="AH5" s="25"/>
      <c r="AI5" s="25"/>
      <c r="AJ5" s="39"/>
      <c r="AK5" s="25"/>
      <c r="AL5" s="25"/>
      <c r="AM5" s="39"/>
      <c r="AN5" s="25"/>
      <c r="AO5" s="25"/>
    </row>
  </sheetData>
  <mergeCells count="28">
    <mergeCell ref="G1:H1"/>
    <mergeCell ref="X1:Z1"/>
    <mergeCell ref="AA1:AC1"/>
    <mergeCell ref="AD1:AF1"/>
    <mergeCell ref="AG1:AI1"/>
    <mergeCell ref="Q1:Q2"/>
    <mergeCell ref="R1:R2"/>
    <mergeCell ref="S1:S2"/>
    <mergeCell ref="T1:T2"/>
    <mergeCell ref="U1:U2"/>
    <mergeCell ref="V1:V2"/>
    <mergeCell ref="W1:W2"/>
    <mergeCell ref="AJ1:AL1"/>
    <mergeCell ref="AM1:AO1"/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P1:P2"/>
  </mergeCells>
  <phoneticPr fontId="18" type="noConversion"/>
  <pageMargins left="0" right="0" top="1" bottom="1" header="0.5" footer="0.5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7"/>
  <sheetViews>
    <sheetView zoomScale="90" zoomScaleNormal="90" workbookViewId="0">
      <pane ySplit="3" topLeftCell="A4" activePane="bottomLeft" state="frozen"/>
      <selection pane="bottomLeft" activeCell="B8" sqref="B8"/>
    </sheetView>
  </sheetViews>
  <sheetFormatPr defaultColWidth="9" defaultRowHeight="24" customHeight="1" x14ac:dyDescent="0.25"/>
  <cols>
    <col min="1" max="1" width="9" style="26" customWidth="1"/>
    <col min="2" max="2" width="9.109375" style="26" customWidth="1"/>
    <col min="3" max="3" width="10.88671875" style="26" customWidth="1"/>
    <col min="4" max="4" width="9" style="26" customWidth="1"/>
    <col min="5" max="5" width="9.33203125" style="26" customWidth="1"/>
    <col min="6" max="6" width="29.33203125" style="26" customWidth="1"/>
    <col min="7" max="8" width="8.88671875" style="26" customWidth="1"/>
    <col min="9" max="9" width="7.33203125" style="27" customWidth="1"/>
    <col min="10" max="10" width="10.6640625" style="26" customWidth="1"/>
    <col min="11" max="11" width="7.44140625" style="26" customWidth="1"/>
    <col min="12" max="12" width="10.77734375" style="28" customWidth="1"/>
    <col min="13" max="13" width="8.21875" style="28" customWidth="1"/>
    <col min="14" max="14" width="9" style="26" customWidth="1"/>
    <col min="15" max="15" width="6.77734375" style="26" customWidth="1"/>
    <col min="16" max="16" width="8.77734375" style="26" customWidth="1"/>
    <col min="17" max="17" width="13.77734375" style="26" customWidth="1"/>
    <col min="18" max="19" width="11.6640625" style="26" customWidth="1"/>
    <col min="20" max="20" width="14.6640625" style="26" customWidth="1"/>
    <col min="21" max="21" width="16.88671875" style="26" customWidth="1"/>
    <col min="22" max="22" width="16.109375" style="26" customWidth="1"/>
    <col min="23" max="23" width="7.88671875" style="26" customWidth="1"/>
    <col min="24" max="25" width="14" style="26" customWidth="1"/>
    <col min="26" max="26" width="17.33203125" style="26" customWidth="1"/>
    <col min="27" max="28" width="14" style="29" customWidth="1"/>
    <col min="29" max="29" width="17.33203125" style="29" customWidth="1"/>
    <col min="30" max="31" width="14" style="26" customWidth="1"/>
    <col min="32" max="32" width="17.33203125" style="26" customWidth="1"/>
    <col min="33" max="34" width="14" style="29" customWidth="1"/>
    <col min="35" max="35" width="17.33203125" style="29" customWidth="1"/>
    <col min="36" max="37" width="14" style="26" customWidth="1"/>
    <col min="38" max="38" width="17.33203125" style="26" customWidth="1"/>
    <col min="39" max="40" width="14" style="29" customWidth="1"/>
    <col min="41" max="41" width="17.33203125" style="29" customWidth="1"/>
    <col min="42" max="42" width="9" style="26" customWidth="1"/>
    <col min="43" max="16384" width="9" style="26"/>
  </cols>
  <sheetData>
    <row r="1" spans="1:41" s="3" customFormat="1" ht="24" customHeight="1" x14ac:dyDescent="0.25">
      <c r="A1" s="44" t="s">
        <v>0</v>
      </c>
      <c r="B1" s="44" t="s">
        <v>1</v>
      </c>
      <c r="C1" s="44" t="s">
        <v>2</v>
      </c>
      <c r="D1" s="46" t="s">
        <v>3</v>
      </c>
      <c r="E1" s="46" t="s">
        <v>4</v>
      </c>
      <c r="F1" s="46" t="s">
        <v>5</v>
      </c>
      <c r="G1" s="42" t="s">
        <v>6</v>
      </c>
      <c r="H1" s="42"/>
      <c r="I1" s="48" t="s">
        <v>7</v>
      </c>
      <c r="J1" s="46" t="s">
        <v>8</v>
      </c>
      <c r="K1" s="44" t="s">
        <v>9</v>
      </c>
      <c r="L1" s="50" t="s">
        <v>10</v>
      </c>
      <c r="M1" s="50" t="s">
        <v>11</v>
      </c>
      <c r="N1" s="44" t="s">
        <v>12</v>
      </c>
      <c r="O1" s="44" t="s">
        <v>13</v>
      </c>
      <c r="P1" s="44" t="s">
        <v>14</v>
      </c>
      <c r="Q1" s="44" t="s">
        <v>15</v>
      </c>
      <c r="R1" s="44" t="s">
        <v>16</v>
      </c>
      <c r="S1" s="44" t="s">
        <v>17</v>
      </c>
      <c r="T1" s="46" t="s">
        <v>18</v>
      </c>
      <c r="U1" s="46" t="s">
        <v>19</v>
      </c>
      <c r="V1" s="44" t="s">
        <v>20</v>
      </c>
      <c r="W1" s="46" t="s">
        <v>21</v>
      </c>
      <c r="X1" s="42" t="s">
        <v>22</v>
      </c>
      <c r="Y1" s="42"/>
      <c r="Z1" s="42"/>
      <c r="AA1" s="43" t="s">
        <v>23</v>
      </c>
      <c r="AB1" s="43"/>
      <c r="AC1" s="43"/>
      <c r="AD1" s="42" t="s">
        <v>24</v>
      </c>
      <c r="AE1" s="42"/>
      <c r="AF1" s="42"/>
      <c r="AG1" s="43" t="s">
        <v>25</v>
      </c>
      <c r="AH1" s="43"/>
      <c r="AI1" s="43"/>
      <c r="AJ1" s="42" t="s">
        <v>26</v>
      </c>
      <c r="AK1" s="42"/>
      <c r="AL1" s="42"/>
      <c r="AM1" s="43" t="s">
        <v>27</v>
      </c>
      <c r="AN1" s="43"/>
      <c r="AO1" s="43"/>
    </row>
    <row r="2" spans="1:41" s="3" customFormat="1" ht="24" customHeight="1" x14ac:dyDescent="0.25">
      <c r="A2" s="45"/>
      <c r="B2" s="45"/>
      <c r="C2" s="45"/>
      <c r="D2" s="47"/>
      <c r="E2" s="47"/>
      <c r="F2" s="47"/>
      <c r="G2" s="3" t="s">
        <v>28</v>
      </c>
      <c r="H2" s="3" t="s">
        <v>29</v>
      </c>
      <c r="I2" s="49"/>
      <c r="J2" s="47"/>
      <c r="K2" s="45"/>
      <c r="L2" s="51"/>
      <c r="M2" s="51"/>
      <c r="N2" s="45"/>
      <c r="O2" s="45"/>
      <c r="P2" s="45"/>
      <c r="Q2" s="45"/>
      <c r="R2" s="45"/>
      <c r="S2" s="45"/>
      <c r="T2" s="47"/>
      <c r="U2" s="47"/>
      <c r="V2" s="45"/>
      <c r="W2" s="47"/>
      <c r="X2" s="37" t="s">
        <v>30</v>
      </c>
      <c r="Y2" s="37" t="s">
        <v>31</v>
      </c>
      <c r="Z2" s="37" t="s">
        <v>32</v>
      </c>
      <c r="AA2" s="40" t="s">
        <v>30</v>
      </c>
      <c r="AB2" s="40" t="s">
        <v>31</v>
      </c>
      <c r="AC2" s="40" t="s">
        <v>32</v>
      </c>
      <c r="AD2" s="37" t="s">
        <v>30</v>
      </c>
      <c r="AE2" s="37" t="s">
        <v>31</v>
      </c>
      <c r="AF2" s="37" t="s">
        <v>32</v>
      </c>
      <c r="AG2" s="40" t="s">
        <v>30</v>
      </c>
      <c r="AH2" s="40" t="s">
        <v>31</v>
      </c>
      <c r="AI2" s="40" t="s">
        <v>32</v>
      </c>
      <c r="AJ2" s="37" t="s">
        <v>30</v>
      </c>
      <c r="AK2" s="37" t="s">
        <v>31</v>
      </c>
      <c r="AL2" s="37" t="s">
        <v>32</v>
      </c>
      <c r="AM2" s="40" t="s">
        <v>30</v>
      </c>
      <c r="AN2" s="40" t="s">
        <v>31</v>
      </c>
      <c r="AO2" s="40" t="s">
        <v>32</v>
      </c>
    </row>
    <row r="3" spans="1:41" s="25" customFormat="1" ht="24" hidden="1" customHeight="1" x14ac:dyDescent="0.25">
      <c r="A3" s="30" t="s">
        <v>33</v>
      </c>
      <c r="B3" s="31">
        <v>44131</v>
      </c>
      <c r="C3" s="30" t="s">
        <v>34</v>
      </c>
      <c r="D3" s="32" t="s">
        <v>35</v>
      </c>
      <c r="E3" s="32"/>
      <c r="F3" s="33" t="s">
        <v>36</v>
      </c>
      <c r="G3" s="32">
        <v>76</v>
      </c>
      <c r="H3" s="32">
        <v>80</v>
      </c>
      <c r="I3" s="34">
        <v>5000</v>
      </c>
      <c r="J3" s="32">
        <v>5000</v>
      </c>
      <c r="K3" s="32">
        <v>1.5</v>
      </c>
      <c r="L3" s="35">
        <v>4560</v>
      </c>
      <c r="M3" s="36"/>
      <c r="N3" s="30" t="s">
        <v>53</v>
      </c>
      <c r="O3" s="30"/>
      <c r="P3" s="30"/>
      <c r="Q3" s="30" t="s">
        <v>37</v>
      </c>
      <c r="R3" s="38">
        <v>44162</v>
      </c>
      <c r="S3" s="38">
        <v>44162</v>
      </c>
      <c r="T3" s="38">
        <v>44162</v>
      </c>
      <c r="U3" s="38">
        <v>44162</v>
      </c>
      <c r="V3" s="25" t="s">
        <v>38</v>
      </c>
      <c r="W3" s="25">
        <v>0</v>
      </c>
      <c r="X3" s="39">
        <v>44162</v>
      </c>
      <c r="Y3" s="25" t="s">
        <v>54</v>
      </c>
      <c r="Z3" s="25">
        <v>0</v>
      </c>
      <c r="AA3" s="39">
        <v>44163</v>
      </c>
      <c r="AB3" s="25" t="s">
        <v>55</v>
      </c>
      <c r="AC3" s="25">
        <v>0</v>
      </c>
      <c r="AD3" s="39">
        <v>44162</v>
      </c>
      <c r="AE3" s="25" t="s">
        <v>56</v>
      </c>
      <c r="AF3" s="25">
        <v>0</v>
      </c>
      <c r="AG3" s="39">
        <v>44163</v>
      </c>
      <c r="AH3" s="25" t="s">
        <v>42</v>
      </c>
      <c r="AI3" s="25">
        <v>0</v>
      </c>
      <c r="AJ3" s="39">
        <v>44162</v>
      </c>
      <c r="AK3" s="25" t="s">
        <v>57</v>
      </c>
      <c r="AL3" s="25">
        <v>0</v>
      </c>
      <c r="AM3" s="39">
        <v>44163</v>
      </c>
      <c r="AN3" s="25" t="s">
        <v>44</v>
      </c>
      <c r="AO3" s="25">
        <v>0</v>
      </c>
    </row>
    <row r="4" spans="1:41" ht="24" customHeight="1" x14ac:dyDescent="0.25">
      <c r="A4" s="30" t="s">
        <v>45</v>
      </c>
      <c r="B4" s="63">
        <v>44132</v>
      </c>
      <c r="C4" s="30" t="s">
        <v>58</v>
      </c>
      <c r="D4" s="32" t="s">
        <v>59</v>
      </c>
      <c r="E4" s="32">
        <v>230</v>
      </c>
      <c r="F4" s="33" t="s">
        <v>60</v>
      </c>
      <c r="G4" s="32">
        <v>961</v>
      </c>
      <c r="H4" s="32">
        <v>0</v>
      </c>
      <c r="I4" s="34">
        <v>5000</v>
      </c>
      <c r="J4" s="32">
        <v>5000</v>
      </c>
      <c r="K4" s="32">
        <v>2.5</v>
      </c>
      <c r="L4" s="35">
        <v>7500</v>
      </c>
      <c r="M4" s="36">
        <v>0</v>
      </c>
      <c r="N4" s="30" t="s">
        <v>49</v>
      </c>
      <c r="O4" s="30" t="s">
        <v>50</v>
      </c>
      <c r="P4" s="30">
        <v>0</v>
      </c>
      <c r="Q4" s="30" t="s">
        <v>50</v>
      </c>
      <c r="R4" s="38">
        <v>44167</v>
      </c>
      <c r="S4" s="38">
        <v>44167</v>
      </c>
      <c r="T4" s="38">
        <v>44167</v>
      </c>
      <c r="U4" s="38">
        <v>44167</v>
      </c>
      <c r="V4" s="25" t="s">
        <v>50</v>
      </c>
      <c r="W4" s="25">
        <v>0</v>
      </c>
      <c r="X4" s="39">
        <v>44169</v>
      </c>
      <c r="Y4" s="25" t="s">
        <v>61</v>
      </c>
      <c r="Z4" s="25">
        <v>5000</v>
      </c>
      <c r="AA4" s="39"/>
      <c r="AB4" s="25"/>
      <c r="AC4" s="25"/>
      <c r="AD4" s="39"/>
      <c r="AE4" s="25"/>
      <c r="AF4" s="25"/>
      <c r="AG4" s="39"/>
      <c r="AH4" s="25"/>
      <c r="AI4" s="25"/>
      <c r="AJ4" s="39"/>
      <c r="AK4" s="25"/>
      <c r="AL4" s="25"/>
      <c r="AM4" s="39"/>
      <c r="AN4" s="25"/>
      <c r="AO4" s="25"/>
    </row>
    <row r="5" spans="1:41" ht="24" customHeight="1" x14ac:dyDescent="0.25">
      <c r="A5" s="30" t="s">
        <v>45</v>
      </c>
      <c r="B5" s="63">
        <v>44132</v>
      </c>
      <c r="C5" s="30" t="s">
        <v>62</v>
      </c>
      <c r="D5" s="32" t="s">
        <v>59</v>
      </c>
      <c r="E5" s="32">
        <v>230</v>
      </c>
      <c r="F5" s="33" t="s">
        <v>63</v>
      </c>
      <c r="G5" s="32">
        <v>122</v>
      </c>
      <c r="H5" s="32">
        <v>0</v>
      </c>
      <c r="I5" s="34">
        <v>5000</v>
      </c>
      <c r="J5" s="32">
        <v>4000</v>
      </c>
      <c r="K5" s="32">
        <v>2.5</v>
      </c>
      <c r="L5" s="35">
        <v>7500</v>
      </c>
      <c r="M5" s="36">
        <v>0</v>
      </c>
      <c r="N5" s="30" t="s">
        <v>49</v>
      </c>
      <c r="O5" s="30" t="s">
        <v>50</v>
      </c>
      <c r="P5" s="30">
        <v>0</v>
      </c>
      <c r="Q5" s="30" t="s">
        <v>50</v>
      </c>
      <c r="R5" s="38">
        <v>44167</v>
      </c>
      <c r="S5" s="38">
        <v>44167</v>
      </c>
      <c r="T5" s="38">
        <v>44167</v>
      </c>
      <c r="U5" s="38">
        <v>44167</v>
      </c>
      <c r="V5" s="25" t="s">
        <v>50</v>
      </c>
      <c r="W5" s="25">
        <v>0</v>
      </c>
      <c r="X5" s="39">
        <v>44166</v>
      </c>
      <c r="Y5" s="25" t="s">
        <v>64</v>
      </c>
      <c r="Z5" s="25">
        <v>1500</v>
      </c>
      <c r="AA5" s="39">
        <v>44167</v>
      </c>
      <c r="AB5" s="25" t="s">
        <v>65</v>
      </c>
      <c r="AC5" s="25">
        <v>500</v>
      </c>
      <c r="AD5" s="39"/>
      <c r="AE5" s="25"/>
      <c r="AF5" s="25"/>
      <c r="AG5" s="39"/>
      <c r="AH5" s="25"/>
      <c r="AI5" s="25"/>
      <c r="AJ5" s="39"/>
      <c r="AK5" s="25"/>
      <c r="AL5" s="25"/>
      <c r="AM5" s="39"/>
      <c r="AN5" s="25"/>
      <c r="AO5" s="25"/>
    </row>
    <row r="6" spans="1:41" ht="24" customHeight="1" x14ac:dyDescent="0.25">
      <c r="A6" s="30" t="s">
        <v>45</v>
      </c>
      <c r="B6" s="63">
        <v>44132</v>
      </c>
      <c r="C6" s="30" t="s">
        <v>52</v>
      </c>
      <c r="D6" s="32" t="s">
        <v>47</v>
      </c>
      <c r="E6" s="32">
        <v>200</v>
      </c>
      <c r="F6" s="33" t="s">
        <v>48</v>
      </c>
      <c r="G6" s="32">
        <v>143</v>
      </c>
      <c r="H6" s="32">
        <v>100</v>
      </c>
      <c r="I6" s="34">
        <v>1000</v>
      </c>
      <c r="J6" s="32">
        <v>2000</v>
      </c>
      <c r="K6" s="32">
        <v>3</v>
      </c>
      <c r="L6" s="35">
        <v>8580</v>
      </c>
      <c r="M6" s="36">
        <v>0</v>
      </c>
      <c r="N6" s="30" t="s">
        <v>49</v>
      </c>
      <c r="O6" s="30" t="s">
        <v>50</v>
      </c>
      <c r="P6" s="30">
        <v>0</v>
      </c>
      <c r="Q6" s="30" t="s">
        <v>50</v>
      </c>
      <c r="R6" s="38">
        <v>0</v>
      </c>
      <c r="S6" s="38">
        <v>0</v>
      </c>
      <c r="T6" s="38">
        <v>0</v>
      </c>
      <c r="U6" s="38">
        <v>0</v>
      </c>
      <c r="V6" s="25" t="s">
        <v>50</v>
      </c>
      <c r="W6" s="25">
        <v>0</v>
      </c>
      <c r="X6" s="39">
        <v>44163</v>
      </c>
      <c r="Y6" s="25" t="s">
        <v>66</v>
      </c>
      <c r="Z6" s="25">
        <v>2000</v>
      </c>
      <c r="AA6" s="39"/>
      <c r="AB6" s="25"/>
      <c r="AC6" s="25"/>
      <c r="AD6" s="39"/>
      <c r="AE6" s="25"/>
      <c r="AF6" s="25"/>
      <c r="AG6" s="39"/>
      <c r="AH6" s="25"/>
      <c r="AI6" s="25"/>
      <c r="AJ6" s="39"/>
      <c r="AK6" s="25"/>
      <c r="AL6" s="25"/>
      <c r="AM6" s="39"/>
      <c r="AN6" s="25"/>
      <c r="AO6" s="25"/>
    </row>
    <row r="7" spans="1:41" ht="24" customHeight="1" x14ac:dyDescent="0.25">
      <c r="A7" s="30" t="s">
        <v>45</v>
      </c>
      <c r="B7" s="63">
        <v>44132</v>
      </c>
      <c r="C7" s="30" t="s">
        <v>52</v>
      </c>
      <c r="D7" s="32" t="s">
        <v>47</v>
      </c>
      <c r="E7" s="32">
        <v>200</v>
      </c>
      <c r="F7" s="33" t="s">
        <v>48</v>
      </c>
      <c r="G7" s="32">
        <v>143</v>
      </c>
      <c r="H7" s="32">
        <v>100</v>
      </c>
      <c r="I7" s="34">
        <v>1000</v>
      </c>
      <c r="J7" s="32">
        <v>2000</v>
      </c>
      <c r="K7" s="32">
        <v>3</v>
      </c>
      <c r="L7" s="35">
        <v>8580</v>
      </c>
      <c r="M7" s="36">
        <v>0</v>
      </c>
      <c r="N7" s="30" t="s">
        <v>49</v>
      </c>
      <c r="O7" s="30" t="s">
        <v>50</v>
      </c>
      <c r="P7" s="30">
        <v>0</v>
      </c>
      <c r="Q7" s="30" t="s">
        <v>50</v>
      </c>
      <c r="R7" s="38">
        <v>0</v>
      </c>
      <c r="S7" s="38">
        <v>0</v>
      </c>
      <c r="T7" s="38">
        <v>0</v>
      </c>
      <c r="U7" s="38">
        <v>0</v>
      </c>
      <c r="V7" s="25" t="s">
        <v>50</v>
      </c>
      <c r="W7" s="25">
        <v>0</v>
      </c>
      <c r="X7" s="39">
        <v>44163</v>
      </c>
      <c r="Y7" s="25" t="s">
        <v>66</v>
      </c>
      <c r="Z7" s="25">
        <v>2000</v>
      </c>
      <c r="AA7" s="39"/>
      <c r="AB7" s="25"/>
      <c r="AC7" s="25"/>
      <c r="AD7" s="39"/>
      <c r="AE7" s="25"/>
      <c r="AF7" s="25"/>
      <c r="AG7" s="39"/>
      <c r="AH7" s="25"/>
      <c r="AI7" s="25"/>
      <c r="AJ7" s="39"/>
      <c r="AK7" s="25"/>
      <c r="AL7" s="25"/>
      <c r="AM7" s="39"/>
      <c r="AN7" s="25"/>
      <c r="AO7" s="25"/>
    </row>
  </sheetData>
  <mergeCells count="28">
    <mergeCell ref="G1:H1"/>
    <mergeCell ref="X1:Z1"/>
    <mergeCell ref="AA1:AC1"/>
    <mergeCell ref="AD1:AF1"/>
    <mergeCell ref="AG1:AI1"/>
    <mergeCell ref="Q1:Q2"/>
    <mergeCell ref="R1:R2"/>
    <mergeCell ref="S1:S2"/>
    <mergeCell ref="T1:T2"/>
    <mergeCell ref="U1:U2"/>
    <mergeCell ref="V1:V2"/>
    <mergeCell ref="W1:W2"/>
    <mergeCell ref="AJ1:AL1"/>
    <mergeCell ref="AM1:AO1"/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O1:O2"/>
    <mergeCell ref="P1:P2"/>
  </mergeCells>
  <phoneticPr fontId="18" type="noConversion"/>
  <pageMargins left="0" right="0" top="1" bottom="1" header="0.5" footer="0.5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pane ySplit="2" topLeftCell="A3" activePane="bottomLeft" state="frozen"/>
      <selection pane="bottomLeft" activeCell="E4" sqref="E4"/>
    </sheetView>
  </sheetViews>
  <sheetFormatPr defaultColWidth="9" defaultRowHeight="19.05" customHeight="1" x14ac:dyDescent="0.25"/>
  <cols>
    <col min="1" max="1" width="11.44140625" style="7" customWidth="1"/>
    <col min="2" max="2" width="9.77734375" style="7" customWidth="1"/>
    <col min="3" max="3" width="7.21875" style="7" customWidth="1"/>
    <col min="4" max="4" width="9.21875" style="7" customWidth="1"/>
    <col min="5" max="5" width="17.88671875" style="7" customWidth="1"/>
    <col min="6" max="6" width="8.44140625" style="7" customWidth="1"/>
    <col min="7" max="7" width="6.77734375" style="7" customWidth="1"/>
    <col min="8" max="8" width="8.21875" style="7" customWidth="1"/>
    <col min="9" max="9" width="6.88671875" style="7" customWidth="1"/>
    <col min="10" max="10" width="9" style="7" customWidth="1"/>
    <col min="11" max="11" width="7.33203125" style="7" customWidth="1"/>
  </cols>
  <sheetData>
    <row r="1" spans="1:11" ht="33" customHeight="1" x14ac:dyDescent="0.25">
      <c r="A1" s="2"/>
      <c r="B1" s="2"/>
      <c r="C1" s="52">
        <v>44166</v>
      </c>
      <c r="D1" s="52"/>
      <c r="E1" s="53" t="s">
        <v>81</v>
      </c>
      <c r="F1" s="54"/>
      <c r="G1" s="54"/>
      <c r="H1" s="2"/>
      <c r="I1" s="2"/>
      <c r="J1" s="2"/>
      <c r="K1" s="2"/>
    </row>
    <row r="2" spans="1:11" ht="21" customHeight="1" x14ac:dyDescent="0.25">
      <c r="A2" s="21" t="s">
        <v>30</v>
      </c>
      <c r="B2" s="21" t="s">
        <v>31</v>
      </c>
      <c r="C2" s="21" t="s">
        <v>0</v>
      </c>
      <c r="D2" s="21" t="s">
        <v>3</v>
      </c>
      <c r="E2" s="21" t="s">
        <v>5</v>
      </c>
      <c r="F2" s="21" t="s">
        <v>28</v>
      </c>
      <c r="G2" s="21" t="s">
        <v>29</v>
      </c>
      <c r="H2" s="21" t="s">
        <v>67</v>
      </c>
      <c r="I2" s="21" t="s">
        <v>9</v>
      </c>
      <c r="J2" s="21" t="s">
        <v>10</v>
      </c>
      <c r="K2" s="21" t="s">
        <v>15</v>
      </c>
    </row>
    <row r="3" spans="1:11" ht="21" customHeight="1" x14ac:dyDescent="0.25">
      <c r="A3" s="22">
        <v>44168</v>
      </c>
      <c r="B3" s="23" t="s">
        <v>51</v>
      </c>
      <c r="C3" s="23" t="s">
        <v>45</v>
      </c>
      <c r="D3" s="23" t="s">
        <v>47</v>
      </c>
      <c r="E3" s="23" t="s">
        <v>48</v>
      </c>
      <c r="F3" s="23">
        <v>143</v>
      </c>
      <c r="G3" s="23">
        <v>0</v>
      </c>
      <c r="H3" s="23">
        <v>1000</v>
      </c>
      <c r="I3" s="24">
        <v>2.5</v>
      </c>
      <c r="J3" s="24">
        <f t="shared" ref="J3:J9" si="0">IF(G3=0,H3*I3,F3*G3*0.0001*H3*I3)</f>
        <v>2500</v>
      </c>
      <c r="K3" s="23" t="s">
        <v>50</v>
      </c>
    </row>
    <row r="4" spans="1:11" ht="21" customHeight="1" x14ac:dyDescent="0.25">
      <c r="A4" s="22">
        <v>44168</v>
      </c>
      <c r="B4" s="23" t="s">
        <v>51</v>
      </c>
      <c r="C4" s="23" t="s">
        <v>45</v>
      </c>
      <c r="D4" s="23" t="s">
        <v>47</v>
      </c>
      <c r="E4" s="23" t="s">
        <v>48</v>
      </c>
      <c r="F4" s="23">
        <v>143</v>
      </c>
      <c r="G4" s="23">
        <v>0</v>
      </c>
      <c r="H4" s="23">
        <v>1000</v>
      </c>
      <c r="I4" s="24">
        <v>2.5</v>
      </c>
      <c r="J4" s="24">
        <f t="shared" si="0"/>
        <v>2500</v>
      </c>
      <c r="K4" s="23" t="s">
        <v>50</v>
      </c>
    </row>
    <row r="5" spans="1:11" ht="21" customHeight="1" x14ac:dyDescent="0.25">
      <c r="A5" s="22">
        <v>44169</v>
      </c>
      <c r="B5" s="23" t="s">
        <v>61</v>
      </c>
      <c r="C5" s="23" t="s">
        <v>45</v>
      </c>
      <c r="D5" s="23" t="s">
        <v>59</v>
      </c>
      <c r="E5" s="23" t="s">
        <v>60</v>
      </c>
      <c r="F5" s="23">
        <v>961</v>
      </c>
      <c r="G5" s="23">
        <v>0</v>
      </c>
      <c r="H5" s="23">
        <v>5000</v>
      </c>
      <c r="I5" s="24">
        <v>2.5</v>
      </c>
      <c r="J5" s="24">
        <f t="shared" si="0"/>
        <v>12500</v>
      </c>
      <c r="K5" s="23" t="s">
        <v>50</v>
      </c>
    </row>
    <row r="6" spans="1:11" ht="21" customHeight="1" x14ac:dyDescent="0.25">
      <c r="A6" s="22">
        <v>44166</v>
      </c>
      <c r="B6" s="23" t="s">
        <v>64</v>
      </c>
      <c r="C6" s="23" t="s">
        <v>45</v>
      </c>
      <c r="D6" s="23" t="s">
        <v>59</v>
      </c>
      <c r="E6" s="23" t="s">
        <v>63</v>
      </c>
      <c r="F6" s="23">
        <v>122</v>
      </c>
      <c r="G6" s="23">
        <v>0</v>
      </c>
      <c r="H6" s="23">
        <v>1500</v>
      </c>
      <c r="I6" s="24">
        <v>2.5</v>
      </c>
      <c r="J6" s="24">
        <f t="shared" si="0"/>
        <v>3750</v>
      </c>
      <c r="K6" s="23" t="s">
        <v>50</v>
      </c>
    </row>
    <row r="7" spans="1:11" ht="21" customHeight="1" x14ac:dyDescent="0.25">
      <c r="A7" s="22">
        <v>44167</v>
      </c>
      <c r="B7" s="23" t="s">
        <v>65</v>
      </c>
      <c r="C7" s="23" t="s">
        <v>45</v>
      </c>
      <c r="D7" s="23" t="s">
        <v>59</v>
      </c>
      <c r="E7" s="23" t="s">
        <v>63</v>
      </c>
      <c r="F7" s="23">
        <v>122</v>
      </c>
      <c r="G7" s="23">
        <v>0</v>
      </c>
      <c r="H7" s="23">
        <v>500</v>
      </c>
      <c r="I7" s="24">
        <v>2.5</v>
      </c>
      <c r="J7" s="24">
        <f t="shared" si="0"/>
        <v>1250</v>
      </c>
      <c r="K7" s="23" t="s">
        <v>50</v>
      </c>
    </row>
    <row r="8" spans="1:11" ht="21" customHeight="1" x14ac:dyDescent="0.25">
      <c r="A8" s="22">
        <v>44163</v>
      </c>
      <c r="B8" s="23" t="s">
        <v>66</v>
      </c>
      <c r="C8" s="23" t="s">
        <v>45</v>
      </c>
      <c r="D8" s="23" t="s">
        <v>47</v>
      </c>
      <c r="E8" s="23" t="s">
        <v>48</v>
      </c>
      <c r="F8" s="23">
        <v>143</v>
      </c>
      <c r="G8" s="23">
        <v>100</v>
      </c>
      <c r="H8" s="23">
        <v>2000</v>
      </c>
      <c r="I8" s="24">
        <v>3</v>
      </c>
      <c r="J8" s="24">
        <f t="shared" si="0"/>
        <v>8580.0000000000018</v>
      </c>
      <c r="K8" s="23" t="s">
        <v>50</v>
      </c>
    </row>
    <row r="9" spans="1:11" ht="21" customHeight="1" x14ac:dyDescent="0.25">
      <c r="A9" s="22">
        <v>44163</v>
      </c>
      <c r="B9" s="23" t="s">
        <v>66</v>
      </c>
      <c r="C9" s="23" t="s">
        <v>45</v>
      </c>
      <c r="D9" s="23" t="s">
        <v>47</v>
      </c>
      <c r="E9" s="23" t="s">
        <v>48</v>
      </c>
      <c r="F9" s="23">
        <v>143</v>
      </c>
      <c r="G9" s="23">
        <v>100</v>
      </c>
      <c r="H9" s="23">
        <v>2000</v>
      </c>
      <c r="I9" s="24">
        <v>3</v>
      </c>
      <c r="J9" s="24">
        <f t="shared" si="0"/>
        <v>8580.0000000000018</v>
      </c>
      <c r="K9" s="23" t="s">
        <v>50</v>
      </c>
    </row>
    <row r="10" spans="1:11" ht="27" customHeight="1" x14ac:dyDescent="0.25">
      <c r="B10" s="55" t="s">
        <v>68</v>
      </c>
      <c r="C10" s="55"/>
      <c r="D10" s="8"/>
      <c r="E10" s="55" t="s">
        <v>69</v>
      </c>
      <c r="F10" s="55"/>
      <c r="G10" s="9"/>
      <c r="H10" s="55" t="s">
        <v>70</v>
      </c>
      <c r="I10" s="55"/>
    </row>
    <row r="11" spans="1:11" ht="21" customHeight="1" x14ac:dyDescent="0.25"/>
    <row r="12" spans="1:11" ht="21" customHeight="1" x14ac:dyDescent="0.25"/>
    <row r="13" spans="1:11" ht="21" customHeight="1" x14ac:dyDescent="0.25"/>
    <row r="14" spans="1:11" ht="21" customHeight="1" x14ac:dyDescent="0.25"/>
    <row r="15" spans="1:11" ht="21" customHeight="1" x14ac:dyDescent="0.25"/>
    <row r="16" spans="1:11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</sheetData>
  <autoFilter ref="A2:K10" xr:uid="{00000000-0009-0000-0000-000002000000}"/>
  <mergeCells count="5">
    <mergeCell ref="C1:D1"/>
    <mergeCell ref="E1:G1"/>
    <mergeCell ref="B10:C10"/>
    <mergeCell ref="E10:F10"/>
    <mergeCell ref="H10:I10"/>
  </mergeCells>
  <phoneticPr fontId="18" type="noConversion"/>
  <pageMargins left="0.196527777777778" right="0" top="0.39305555555555599" bottom="0.39305555555555599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workbookViewId="0">
      <pane ySplit="4" topLeftCell="A5" activePane="bottomLeft" state="frozen"/>
      <selection pane="bottomLeft" activeCell="F18" sqref="F18"/>
    </sheetView>
  </sheetViews>
  <sheetFormatPr defaultColWidth="9" defaultRowHeight="14.4" x14ac:dyDescent="0.25"/>
  <cols>
    <col min="1" max="1" width="6.88671875" style="7" customWidth="1"/>
    <col min="2" max="4" width="13.44140625" style="7" customWidth="1"/>
    <col min="5" max="5" width="9.77734375" style="7" customWidth="1"/>
    <col min="6" max="6" width="10.21875" style="7" customWidth="1"/>
    <col min="7" max="7" width="10.33203125" style="7" customWidth="1"/>
    <col min="8" max="10" width="11.109375" style="7" customWidth="1"/>
    <col min="11" max="11" width="12.109375" style="7" customWidth="1"/>
    <col min="12" max="12" width="13.44140625" customWidth="1"/>
  </cols>
  <sheetData>
    <row r="1" spans="1:12" s="11" customFormat="1" ht="25.5" customHeight="1" x14ac:dyDescent="0.25">
      <c r="A1" s="13"/>
      <c r="B1" s="13"/>
      <c r="C1" s="13"/>
      <c r="D1" s="13"/>
      <c r="E1" s="14" t="s">
        <v>71</v>
      </c>
      <c r="F1" s="14" t="s">
        <v>72</v>
      </c>
      <c r="G1" s="14"/>
      <c r="H1" s="13"/>
      <c r="I1" s="13"/>
      <c r="J1" s="13"/>
      <c r="K1" s="13"/>
      <c r="L1" s="13"/>
    </row>
    <row r="2" spans="1:12" s="11" customFormat="1" ht="20.25" customHeight="1" x14ac:dyDescent="0.25">
      <c r="A2" s="15"/>
      <c r="B2" s="56" t="s">
        <v>73</v>
      </c>
      <c r="C2" s="56"/>
      <c r="D2" s="15"/>
      <c r="E2" s="15"/>
      <c r="F2" s="15" t="s">
        <v>74</v>
      </c>
      <c r="G2" s="15"/>
      <c r="H2" s="15"/>
      <c r="I2" s="15"/>
      <c r="J2" s="15" t="s">
        <v>75</v>
      </c>
      <c r="K2" s="15"/>
      <c r="L2" s="15"/>
    </row>
    <row r="3" spans="1:12" s="12" customFormat="1" ht="15" customHeight="1" x14ac:dyDescent="0.25">
      <c r="A3" s="62" t="s">
        <v>76</v>
      </c>
      <c r="B3" s="57" t="s">
        <v>0</v>
      </c>
      <c r="C3" s="57" t="s">
        <v>3</v>
      </c>
      <c r="D3" s="57" t="s">
        <v>5</v>
      </c>
      <c r="E3" s="57" t="s">
        <v>77</v>
      </c>
      <c r="F3" s="57"/>
      <c r="G3" s="57" t="s">
        <v>78</v>
      </c>
      <c r="H3" s="57"/>
      <c r="I3" s="58">
        <v>44197</v>
      </c>
      <c r="J3" s="57"/>
      <c r="K3" s="18" t="s">
        <v>79</v>
      </c>
      <c r="L3" s="19" t="s">
        <v>15</v>
      </c>
    </row>
    <row r="4" spans="1:12" ht="15" customHeight="1" x14ac:dyDescent="0.25">
      <c r="A4" s="62"/>
      <c r="B4" s="57"/>
      <c r="C4" s="57"/>
      <c r="D4" s="57"/>
      <c r="E4" s="16" t="s">
        <v>67</v>
      </c>
      <c r="F4" s="16" t="s">
        <v>10</v>
      </c>
      <c r="G4" s="16" t="s">
        <v>67</v>
      </c>
      <c r="H4" s="16" t="s">
        <v>10</v>
      </c>
      <c r="I4" s="16" t="s">
        <v>67</v>
      </c>
      <c r="J4" s="16" t="s">
        <v>10</v>
      </c>
      <c r="K4" s="16"/>
      <c r="L4" s="6"/>
    </row>
    <row r="5" spans="1:12" ht="21" customHeight="1" x14ac:dyDescent="0.25">
      <c r="A5" s="5"/>
      <c r="B5" s="5"/>
      <c r="C5" s="5"/>
      <c r="D5" s="5"/>
      <c r="E5" s="5">
        <v>200</v>
      </c>
      <c r="F5" s="5">
        <v>300</v>
      </c>
      <c r="G5" s="5"/>
      <c r="H5" s="5"/>
      <c r="I5" s="5"/>
      <c r="J5" s="5"/>
      <c r="K5" s="5"/>
      <c r="L5" s="6"/>
    </row>
    <row r="6" spans="1:12" ht="21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21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/>
    </row>
    <row r="8" spans="1:12" ht="21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/>
    </row>
    <row r="9" spans="1:12" ht="21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/>
    </row>
    <row r="10" spans="1:12" ht="21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/>
    </row>
    <row r="11" spans="1:12" ht="21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</row>
    <row r="12" spans="1:12" ht="21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/>
    </row>
    <row r="13" spans="1:12" ht="21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/>
    </row>
    <row r="14" spans="1:12" ht="21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</row>
    <row r="15" spans="1:12" ht="21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/>
    </row>
    <row r="16" spans="1:12" ht="21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21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 ht="21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 ht="21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1:12" ht="21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12" ht="21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1:12" ht="21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</row>
    <row r="23" spans="1:12" ht="21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</row>
    <row r="24" spans="1:12" ht="21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1:12" ht="21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/>
    </row>
    <row r="26" spans="1:12" ht="24" customHeight="1" x14ac:dyDescent="0.25">
      <c r="A26" s="59" t="s">
        <v>80</v>
      </c>
      <c r="B26" s="60"/>
      <c r="C26" s="60"/>
      <c r="D26" s="61"/>
      <c r="E26" s="17">
        <f t="shared" ref="E26:J26" si="0">SUM(E5:E25)</f>
        <v>200</v>
      </c>
      <c r="F26" s="17">
        <f t="shared" si="0"/>
        <v>300</v>
      </c>
      <c r="G26" s="17">
        <f t="shared" si="0"/>
        <v>0</v>
      </c>
      <c r="H26" s="17">
        <f t="shared" si="0"/>
        <v>0</v>
      </c>
      <c r="I26" s="17">
        <f t="shared" si="0"/>
        <v>0</v>
      </c>
      <c r="J26" s="17">
        <f t="shared" si="0"/>
        <v>0</v>
      </c>
      <c r="K26" s="17"/>
      <c r="L26" s="20"/>
    </row>
  </sheetData>
  <autoFilter ref="A4:L5" xr:uid="{00000000-0009-0000-0000-000003000000}"/>
  <mergeCells count="9">
    <mergeCell ref="B2:C2"/>
    <mergeCell ref="E3:F3"/>
    <mergeCell ref="G3:H3"/>
    <mergeCell ref="I3:J3"/>
    <mergeCell ref="A26:D26"/>
    <mergeCell ref="A3:A4"/>
    <mergeCell ref="B3:B4"/>
    <mergeCell ref="C3:C4"/>
    <mergeCell ref="D3:D4"/>
  </mergeCells>
  <phoneticPr fontId="18" type="noConversion"/>
  <pageMargins left="0.196527777777778" right="0" top="0" bottom="0.196527777777778" header="0.5" footer="0.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workbookViewId="0">
      <selection activeCell="E20" sqref="E20"/>
    </sheetView>
  </sheetViews>
  <sheetFormatPr defaultColWidth="9" defaultRowHeight="24" customHeight="1" x14ac:dyDescent="0.25"/>
  <cols>
    <col min="1" max="1" width="10.33203125" style="1" customWidth="1"/>
    <col min="2" max="2" width="8.44140625" style="1" customWidth="1"/>
    <col min="3" max="3" width="8" style="1" customWidth="1"/>
    <col min="4" max="4" width="8.77734375" style="1" customWidth="1"/>
    <col min="5" max="5" width="17.44140625" style="1" customWidth="1"/>
    <col min="6" max="6" width="8.77734375" style="1" customWidth="1"/>
    <col min="7" max="7" width="7.6640625" style="1" customWidth="1"/>
    <col min="8" max="8" width="8" style="1" customWidth="1"/>
    <col min="9" max="9" width="6.6640625" style="1" customWidth="1"/>
    <col min="10" max="11" width="9" style="1"/>
  </cols>
  <sheetData>
    <row r="1" spans="1:11" ht="33" customHeight="1" x14ac:dyDescent="0.25">
      <c r="A1" s="41" t="s">
        <v>82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24" customHeight="1" x14ac:dyDescent="0.25">
      <c r="A2" s="3" t="s">
        <v>30</v>
      </c>
      <c r="B2" s="3" t="s">
        <v>31</v>
      </c>
      <c r="C2" s="3" t="s">
        <v>0</v>
      </c>
      <c r="D2" s="3" t="s">
        <v>3</v>
      </c>
      <c r="E2" s="3" t="s">
        <v>5</v>
      </c>
      <c r="F2" s="3" t="s">
        <v>28</v>
      </c>
      <c r="G2" s="3" t="s">
        <v>29</v>
      </c>
      <c r="H2" s="3" t="s">
        <v>67</v>
      </c>
      <c r="I2" s="3" t="s">
        <v>9</v>
      </c>
      <c r="J2" s="3" t="s">
        <v>10</v>
      </c>
      <c r="K2" s="3" t="s">
        <v>15</v>
      </c>
    </row>
    <row r="3" spans="1:11" ht="24" customHeight="1" x14ac:dyDescent="0.25">
      <c r="A3" s="4">
        <v>44168</v>
      </c>
      <c r="B3" s="5" t="s">
        <v>51</v>
      </c>
      <c r="C3" s="5" t="s">
        <v>45</v>
      </c>
      <c r="D3" s="5" t="s">
        <v>47</v>
      </c>
      <c r="E3" s="5" t="s">
        <v>48</v>
      </c>
      <c r="F3" s="5">
        <v>143</v>
      </c>
      <c r="G3" s="5">
        <v>0</v>
      </c>
      <c r="H3" s="5">
        <v>1000</v>
      </c>
      <c r="I3" s="10">
        <v>2.5</v>
      </c>
      <c r="J3" s="10">
        <f>IF(G3=0,H3*I3,F3*G3*0.0001*H3*I3)</f>
        <v>2500</v>
      </c>
      <c r="K3" s="5" t="s">
        <v>50</v>
      </c>
    </row>
    <row r="4" spans="1:11" ht="24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24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24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24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24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24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24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24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27" customHeight="1" x14ac:dyDescent="0.25">
      <c r="A23" s="7"/>
      <c r="B23" s="55" t="s">
        <v>68</v>
      </c>
      <c r="C23" s="55"/>
      <c r="D23" s="8"/>
      <c r="E23" s="55" t="s">
        <v>69</v>
      </c>
      <c r="F23" s="55"/>
      <c r="G23" s="9"/>
      <c r="H23" s="55" t="s">
        <v>70</v>
      </c>
      <c r="I23" s="55"/>
      <c r="J23" s="7"/>
      <c r="K23" s="7"/>
    </row>
  </sheetData>
  <autoFilter ref="A2:K3" xr:uid="{00000000-0009-0000-0000-000004000000}"/>
  <mergeCells count="3">
    <mergeCell ref="B23:C23"/>
    <mergeCell ref="E23:F23"/>
    <mergeCell ref="H23:I23"/>
  </mergeCells>
  <phoneticPr fontId="18" type="noConversion"/>
  <pageMargins left="0.196527777777778" right="0" top="0.39305555555555599" bottom="0.39305555555555599" header="0.29861111111111099" footer="0.298611111111110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采购进度表</vt:lpstr>
      <vt:lpstr>采购进度表(已完成)</vt:lpstr>
      <vt:lpstr>明细对账单</vt:lpstr>
      <vt:lpstr>供应商账单月统计</vt:lpstr>
      <vt:lpstr>输出对账单</vt:lpstr>
      <vt:lpstr>采购进度表!Print_Area</vt:lpstr>
      <vt:lpstr>'采购进度表(已完成)'!Print_Area</vt:lpstr>
      <vt:lpstr>供应商账单月统计!Print_Area</vt:lpstr>
      <vt:lpstr>明细对账单!Print_Area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唐传清</dc:creator>
  <cp:lastModifiedBy>Administrator</cp:lastModifiedBy>
  <dcterms:created xsi:type="dcterms:W3CDTF">2020-11-27T06:30:00Z</dcterms:created>
  <dcterms:modified xsi:type="dcterms:W3CDTF">2020-12-07T12:05:30Z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