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tpamphile/Dropbox/direction base/ecole/direction/108 heures/"/>
    </mc:Choice>
  </mc:AlternateContent>
  <xr:revisionPtr revIDLastSave="0" documentId="13_ncr:1_{ADC3DB05-CD98-3342-B195-D4CB8CD21EB7}" xr6:coauthVersionLast="36" xr6:coauthVersionMax="36" xr10:uidLastSave="{00000000-0000-0000-0000-000000000000}"/>
  <bookViews>
    <workbookView xWindow="57300" yWindow="460" windowWidth="23100" windowHeight="20940" xr2:uid="{00000000-000D-0000-FFFF-FFFF00000000}"/>
  </bookViews>
  <sheets>
    <sheet name="Feuil1" sheetId="1" r:id="rId1"/>
    <sheet name="Feuil2" sheetId="2" r:id="rId2"/>
    <sheet name="Feuil3" sheetId="3" r:id="rId3"/>
  </sheets>
  <calcPr calcId="181029"/>
</workbook>
</file>

<file path=xl/calcChain.xml><?xml version="1.0" encoding="utf-8"?>
<calcChain xmlns="http://schemas.openxmlformats.org/spreadsheetml/2006/main">
  <c r="H7" i="1" l="1"/>
  <c r="I85" i="1" s="1"/>
  <c r="H5" i="1"/>
  <c r="M37" i="1" s="1"/>
  <c r="H4" i="1"/>
  <c r="E21" i="1" s="1"/>
  <c r="H6" i="1"/>
  <c r="E15" i="1" s="1"/>
  <c r="H85" i="1"/>
  <c r="H39" i="1"/>
  <c r="H105" i="1"/>
  <c r="H100" i="1"/>
  <c r="H95" i="1"/>
  <c r="H90" i="1"/>
  <c r="H70" i="1"/>
  <c r="H63" i="1"/>
  <c r="H57" i="1"/>
  <c r="H48" i="1"/>
  <c r="E16" i="1" l="1"/>
  <c r="F15" i="1"/>
  <c r="I39" i="1"/>
  <c r="I48" i="1" s="1"/>
  <c r="E24" i="1"/>
  <c r="F21" i="1"/>
  <c r="I90" i="1"/>
  <c r="J85" i="1"/>
  <c r="J39" i="1" l="1"/>
  <c r="E17" i="1"/>
  <c r="F17" i="1" s="1"/>
  <c r="F16" i="1"/>
  <c r="J48" i="1"/>
  <c r="I57" i="1"/>
  <c r="I95" i="1"/>
  <c r="J90" i="1"/>
  <c r="F24" i="1"/>
  <c r="E27" i="1"/>
  <c r="F27" i="1" l="1"/>
  <c r="E30" i="1"/>
  <c r="I100" i="1"/>
  <c r="J95" i="1"/>
  <c r="I63" i="1"/>
  <c r="J57" i="1"/>
  <c r="I70" i="1" l="1"/>
  <c r="J70" i="1" s="1"/>
  <c r="J63" i="1"/>
  <c r="I105" i="1"/>
  <c r="J105" i="1" s="1"/>
  <c r="J100" i="1"/>
  <c r="F30" i="1"/>
  <c r="E33" i="1"/>
  <c r="F33" i="1" s="1"/>
</calcChain>
</file>

<file path=xl/sharedStrings.xml><?xml version="1.0" encoding="utf-8"?>
<sst xmlns="http://schemas.openxmlformats.org/spreadsheetml/2006/main" count="58" uniqueCount="34">
  <si>
    <t>GESTION DES 108 HEURES</t>
  </si>
  <si>
    <t>Aide personnalisée</t>
  </si>
  <si>
    <t>Conseils d'école</t>
  </si>
  <si>
    <t>organisation</t>
  </si>
  <si>
    <t>Reste dû</t>
  </si>
  <si>
    <t>Date</t>
  </si>
  <si>
    <t>Pér 1</t>
  </si>
  <si>
    <t>Pér 2</t>
  </si>
  <si>
    <t>Pér 3</t>
  </si>
  <si>
    <t>Pér 4</t>
  </si>
  <si>
    <t>Pér 5</t>
  </si>
  <si>
    <t>Intitulé</t>
  </si>
  <si>
    <t>date</t>
  </si>
  <si>
    <t>Total pér</t>
  </si>
  <si>
    <t>Quotité de travail</t>
  </si>
  <si>
    <t>Animations formations</t>
  </si>
  <si>
    <t>Intitulé - date</t>
  </si>
  <si>
    <t>NOM</t>
  </si>
  <si>
    <t>Minutes</t>
  </si>
  <si>
    <t>Min</t>
  </si>
  <si>
    <t xml:space="preserve">                                           GESTION DES 108 HEURES</t>
  </si>
  <si>
    <t>Entrer les durées en minutes</t>
  </si>
  <si>
    <t>Heures d'APC</t>
  </si>
  <si>
    <t>Heures Animations pédagogiques</t>
  </si>
  <si>
    <t>QUOTITE DE TRAVAIL</t>
  </si>
  <si>
    <t>%</t>
  </si>
  <si>
    <t>APC</t>
  </si>
  <si>
    <t>Indiquez 1 en face de la case qui vous concerne.</t>
  </si>
  <si>
    <t>Conseils Réunions Rencontre Parents</t>
  </si>
  <si>
    <t xml:space="preserve"> Réunions - RDV parents</t>
  </si>
  <si>
    <t>Conseil d'école</t>
  </si>
  <si>
    <t>jusqu'au 22 mai</t>
  </si>
  <si>
    <t>Eval nationales</t>
  </si>
  <si>
    <t>Journée de Solidarité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</si>
</sst>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Border="1"/>
    <xf numFmtId="16" fontId="2" fillId="0" borderId="2" xfId="0" applyNumberFormat="1" applyFont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/>
    <xf numFmtId="16" fontId="2" fillId="0" borderId="3" xfId="0" applyNumberFormat="1" applyFont="1" applyBorder="1" applyAlignment="1">
      <alignment horizontal="center"/>
    </xf>
    <xf numFmtId="0" fontId="2" fillId="0" borderId="2" xfId="0" applyNumberFormat="1" applyFont="1" applyBorder="1"/>
    <xf numFmtId="0" fontId="2" fillId="0" borderId="10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4" fillId="0" borderId="3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" fontId="2" fillId="0" borderId="9" xfId="0" applyNumberFormat="1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0" fontId="3" fillId="0" borderId="0" xfId="0" applyFont="1"/>
    <xf numFmtId="0" fontId="2" fillId="3" borderId="0" xfId="0" applyFont="1" applyFill="1"/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6" fillId="0" borderId="11" xfId="0" applyFont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7" borderId="2" xfId="0" applyFont="1" applyFill="1" applyBorder="1"/>
    <xf numFmtId="0" fontId="1" fillId="0" borderId="5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6" fontId="2" fillId="0" borderId="5" xfId="0" applyNumberFormat="1" applyFont="1" applyBorder="1" applyAlignment="1">
      <alignment horizontal="center"/>
    </xf>
    <xf numFmtId="16" fontId="2" fillId="0" borderId="19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9" fontId="3" fillId="0" borderId="0" xfId="0" applyNumberFormat="1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9" borderId="12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2" fillId="0" borderId="10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left" wrapText="1"/>
    </xf>
    <xf numFmtId="0" fontId="2" fillId="0" borderId="2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8" borderId="12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0"/>
  <sheetViews>
    <sheetView tabSelected="1" topLeftCell="A59" zoomScale="92" zoomScaleNormal="92" workbookViewId="0">
      <selection activeCell="B43" sqref="B43:E43"/>
    </sheetView>
  </sheetViews>
  <sheetFormatPr baseColWidth="10" defaultColWidth="11.5" defaultRowHeight="15" x14ac:dyDescent="0.2"/>
  <cols>
    <col min="1" max="1" width="8.5" style="1" customWidth="1"/>
    <col min="2" max="3" width="14" style="1" customWidth="1"/>
    <col min="4" max="4" width="15.83203125" style="1" customWidth="1"/>
    <col min="5" max="5" width="14.83203125" style="1" customWidth="1"/>
    <col min="6" max="6" width="14" style="1" customWidth="1"/>
    <col min="7" max="7" width="7.33203125" style="1" customWidth="1"/>
    <col min="8" max="8" width="17.1640625" style="1" hidden="1" customWidth="1"/>
    <col min="9" max="9" width="17.5" style="1" hidden="1" customWidth="1"/>
    <col min="10" max="10" width="16" style="1" customWidth="1"/>
    <col min="11" max="11" width="14.5" style="1" customWidth="1"/>
    <col min="12" max="12" width="14.5" style="1" hidden="1" customWidth="1"/>
    <col min="13" max="13" width="8" style="1" hidden="1" customWidth="1"/>
    <col min="14" max="14" width="14.5" style="1" customWidth="1"/>
    <col min="15" max="16384" width="11.5" style="1"/>
  </cols>
  <sheetData>
    <row r="1" spans="1:11" ht="16" x14ac:dyDescent="0.2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25"/>
    </row>
    <row r="2" spans="1:11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1" ht="44" customHeight="1" x14ac:dyDescent="0.2">
      <c r="A3" s="1" t="s">
        <v>17</v>
      </c>
      <c r="D3" s="1" t="s">
        <v>24</v>
      </c>
      <c r="G3" s="33">
        <v>100</v>
      </c>
      <c r="H3" s="33" t="s">
        <v>25</v>
      </c>
    </row>
    <row r="4" spans="1:11" ht="26.25" customHeight="1" x14ac:dyDescent="0.2">
      <c r="D4" s="1" t="s">
        <v>22</v>
      </c>
      <c r="G4" s="1">
        <v>36</v>
      </c>
      <c r="H4" s="1">
        <f>G4*G$3/100*IF(H9,0.8,1)*IF(H10,0.5,1)</f>
        <v>36</v>
      </c>
    </row>
    <row r="5" spans="1:11" ht="26.25" customHeight="1" x14ac:dyDescent="0.2">
      <c r="D5" s="1" t="s">
        <v>29</v>
      </c>
      <c r="G5" s="1">
        <v>48</v>
      </c>
      <c r="H5" s="1">
        <f>G5*G$3/100*IF(H10,0.5,1)*IF(H9,0.8,1)</f>
        <v>48</v>
      </c>
    </row>
    <row r="6" spans="1:11" ht="26.25" customHeight="1" x14ac:dyDescent="0.2">
      <c r="D6" s="1" t="s">
        <v>30</v>
      </c>
      <c r="G6" s="1">
        <v>6</v>
      </c>
      <c r="H6" s="1">
        <f>G6*G$3/100</f>
        <v>6</v>
      </c>
    </row>
    <row r="7" spans="1:11" ht="49" customHeight="1" x14ac:dyDescent="0.2">
      <c r="D7" s="1" t="s">
        <v>23</v>
      </c>
      <c r="G7" s="1">
        <v>18</v>
      </c>
      <c r="H7" s="1">
        <f>G7*G$3/100*IF(H10,0.5,1)*IF(H9,0.8,1)</f>
        <v>18</v>
      </c>
    </row>
    <row r="8" spans="1:11" hidden="1" x14ac:dyDescent="0.2">
      <c r="B8" s="85" t="s">
        <v>27</v>
      </c>
      <c r="C8" s="85"/>
      <c r="F8" s="70">
        <v>1</v>
      </c>
    </row>
    <row r="9" spans="1:11" hidden="1" x14ac:dyDescent="0.2">
      <c r="B9" s="85"/>
      <c r="C9" s="85"/>
      <c r="F9" s="70">
        <v>0.8</v>
      </c>
    </row>
    <row r="10" spans="1:11" hidden="1" x14ac:dyDescent="0.2">
      <c r="B10" s="85"/>
      <c r="C10" s="85"/>
      <c r="F10" s="70">
        <v>0.5</v>
      </c>
    </row>
    <row r="11" spans="1:11" x14ac:dyDescent="0.2">
      <c r="B11" s="69"/>
      <c r="C11" s="69"/>
      <c r="F11" s="3"/>
    </row>
    <row r="12" spans="1:11" ht="15.75" customHeight="1" x14ac:dyDescent="0.2">
      <c r="B12" s="53"/>
      <c r="C12" s="53"/>
      <c r="F12" s="3"/>
    </row>
    <row r="13" spans="1:11" ht="15.75" customHeight="1" x14ac:dyDescent="0.2">
      <c r="C13" s="86" t="s">
        <v>2</v>
      </c>
      <c r="D13" s="87"/>
      <c r="E13" s="87"/>
      <c r="F13" s="88"/>
    </row>
    <row r="14" spans="1:11" ht="15.75" customHeight="1" x14ac:dyDescent="0.2">
      <c r="C14" s="5" t="s">
        <v>5</v>
      </c>
      <c r="D14" s="5" t="s">
        <v>18</v>
      </c>
      <c r="E14" s="5"/>
      <c r="F14" s="5" t="s">
        <v>4</v>
      </c>
    </row>
    <row r="15" spans="1:11" ht="15.75" customHeight="1" x14ac:dyDescent="0.2">
      <c r="C15" s="8"/>
      <c r="D15" s="6">
        <v>120</v>
      </c>
      <c r="E15" s="6">
        <f>(H6*60)-D15</f>
        <v>240</v>
      </c>
      <c r="F15" s="6" t="str">
        <f>+INT(E15/60)&amp;" h "&amp;ROUND(E15-INT(E15/60)*60,0)&amp;" min"</f>
        <v>4 h 0 min</v>
      </c>
    </row>
    <row r="16" spans="1:11" ht="15.75" customHeight="1" x14ac:dyDescent="0.2">
      <c r="C16" s="8"/>
      <c r="D16" s="6">
        <v>120</v>
      </c>
      <c r="E16" s="6">
        <f>E15-D16</f>
        <v>120</v>
      </c>
      <c r="F16" s="6" t="str">
        <f>+INT(E16/60)&amp;" h "&amp;ROUND(E16-INT(E16/60)*60,0)&amp;" min"</f>
        <v>2 h 0 min</v>
      </c>
    </row>
    <row r="17" spans="1:8" ht="15.75" customHeight="1" x14ac:dyDescent="0.2">
      <c r="C17" s="8"/>
      <c r="D17" s="6">
        <v>120</v>
      </c>
      <c r="E17" s="6">
        <f>E16-D17</f>
        <v>0</v>
      </c>
      <c r="F17" s="6" t="str">
        <f>+INT(E17/60)&amp;" h "&amp;ROUND(E17-INT(E17/60)*60,0)&amp;" min"</f>
        <v>0 h 0 min</v>
      </c>
    </row>
    <row r="18" spans="1:8" ht="9" customHeight="1" x14ac:dyDescent="0.2">
      <c r="D18" s="3"/>
      <c r="G18" s="50"/>
    </row>
    <row r="19" spans="1:8" x14ac:dyDescent="0.2">
      <c r="A19" s="130" t="s">
        <v>1</v>
      </c>
      <c r="B19" s="131"/>
      <c r="C19" s="131"/>
      <c r="D19" s="131"/>
      <c r="E19" s="131"/>
      <c r="F19" s="132"/>
    </row>
    <row r="20" spans="1:8" x14ac:dyDescent="0.2">
      <c r="A20" s="4"/>
      <c r="B20" s="5" t="s">
        <v>18</v>
      </c>
      <c r="C20" s="122" t="s">
        <v>3</v>
      </c>
      <c r="D20" s="129"/>
      <c r="E20" s="5" t="s">
        <v>4</v>
      </c>
      <c r="F20" s="5" t="s">
        <v>4</v>
      </c>
    </row>
    <row r="21" spans="1:8" x14ac:dyDescent="0.2">
      <c r="A21" s="141" t="s">
        <v>6</v>
      </c>
      <c r="B21" s="35"/>
      <c r="C21" s="35"/>
      <c r="D21" s="44"/>
      <c r="E21" s="141">
        <f>(H4*60)-(B21+B22+B23)</f>
        <v>2160</v>
      </c>
      <c r="F21" s="141" t="str">
        <f>+INT(E21/60)&amp;" h "&amp;ROUND(E21-INT(E21/60)*60,0)&amp;" min"</f>
        <v>36 h 0 min</v>
      </c>
    </row>
    <row r="22" spans="1:8" x14ac:dyDescent="0.2">
      <c r="A22" s="142"/>
      <c r="B22" s="35"/>
      <c r="C22" s="35" t="s">
        <v>32</v>
      </c>
      <c r="D22" s="38"/>
      <c r="E22" s="142"/>
      <c r="F22" s="142"/>
    </row>
    <row r="23" spans="1:8" x14ac:dyDescent="0.2">
      <c r="A23" s="143"/>
      <c r="B23" s="35"/>
      <c r="C23" s="35"/>
      <c r="D23" s="39"/>
      <c r="E23" s="143"/>
      <c r="F23" s="143"/>
    </row>
    <row r="24" spans="1:8" x14ac:dyDescent="0.2">
      <c r="A24" s="119" t="s">
        <v>7</v>
      </c>
      <c r="B24" s="36"/>
      <c r="C24" s="36"/>
      <c r="D24" s="45"/>
      <c r="E24" s="119">
        <f>E21-(B24+B25+B26)</f>
        <v>2160</v>
      </c>
      <c r="F24" s="119" t="str">
        <f>+INT(E24/60)&amp;" h "&amp;ROUND(E24-INT(E24/60)*60,0)&amp;" min"</f>
        <v>36 h 0 min</v>
      </c>
      <c r="G24" s="7"/>
      <c r="H24" s="32" t="s">
        <v>33</v>
      </c>
    </row>
    <row r="25" spans="1:8" x14ac:dyDescent="0.2">
      <c r="A25" s="136"/>
      <c r="B25" s="36"/>
      <c r="C25" s="36" t="s">
        <v>26</v>
      </c>
      <c r="D25" s="51"/>
      <c r="E25" s="136"/>
      <c r="F25" s="136"/>
      <c r="G25" s="7"/>
    </row>
    <row r="26" spans="1:8" x14ac:dyDescent="0.2">
      <c r="A26" s="137"/>
      <c r="B26" s="36"/>
      <c r="C26" s="36"/>
      <c r="D26" s="41"/>
      <c r="E26" s="137"/>
      <c r="F26" s="137"/>
      <c r="G26" s="7"/>
    </row>
    <row r="27" spans="1:8" ht="16.5" customHeight="1" x14ac:dyDescent="0.2">
      <c r="A27" s="138" t="s">
        <v>8</v>
      </c>
      <c r="B27" s="37"/>
      <c r="C27" s="37"/>
      <c r="D27" s="46"/>
      <c r="E27" s="138">
        <f>E24-(B27+B28+B29)</f>
        <v>2160</v>
      </c>
      <c r="F27" s="138" t="str">
        <f>+INT(E27/60)&amp;" h "&amp;ROUND(E27-INT(E27/60)*60,0)&amp;" min"</f>
        <v>36 h 0 min</v>
      </c>
      <c r="G27" s="7"/>
    </row>
    <row r="28" spans="1:8" ht="16.5" customHeight="1" x14ac:dyDescent="0.2">
      <c r="A28" s="139"/>
      <c r="B28" s="37"/>
      <c r="C28" s="37" t="s">
        <v>26</v>
      </c>
      <c r="D28" s="42"/>
      <c r="E28" s="139"/>
      <c r="F28" s="139"/>
      <c r="G28" s="7"/>
    </row>
    <row r="29" spans="1:8" x14ac:dyDescent="0.2">
      <c r="A29" s="140"/>
      <c r="B29" s="37"/>
      <c r="C29" s="37"/>
      <c r="D29" s="49"/>
      <c r="E29" s="140"/>
      <c r="F29" s="140"/>
      <c r="G29" s="7"/>
    </row>
    <row r="30" spans="1:8" x14ac:dyDescent="0.2">
      <c r="A30" s="119" t="s">
        <v>9</v>
      </c>
      <c r="B30" s="36"/>
      <c r="C30" s="36"/>
      <c r="D30" s="45"/>
      <c r="E30" s="119">
        <f>E27-(B30+B31+B32)</f>
        <v>2160</v>
      </c>
      <c r="F30" s="119" t="str">
        <f>+INT(E30/60)&amp;" h "&amp;ROUND(E30-INT(E30/60)*60,0)&amp;" min"</f>
        <v>36 h 0 min</v>
      </c>
      <c r="G30" s="7"/>
    </row>
    <row r="31" spans="1:8" x14ac:dyDescent="0.2">
      <c r="A31" s="136"/>
      <c r="B31" s="36"/>
      <c r="C31" s="36" t="s">
        <v>26</v>
      </c>
      <c r="D31" s="40"/>
      <c r="E31" s="136"/>
      <c r="F31" s="136"/>
      <c r="G31" s="7"/>
    </row>
    <row r="32" spans="1:8" x14ac:dyDescent="0.2">
      <c r="A32" s="137"/>
      <c r="B32" s="36"/>
      <c r="C32" s="36"/>
      <c r="D32" s="48"/>
      <c r="E32" s="137"/>
      <c r="F32" s="137"/>
      <c r="G32" s="7"/>
    </row>
    <row r="33" spans="1:13" x14ac:dyDescent="0.2">
      <c r="A33" s="128" t="s">
        <v>10</v>
      </c>
      <c r="B33" s="34"/>
      <c r="C33" s="34"/>
      <c r="D33" s="47"/>
      <c r="E33" s="133">
        <f>E30-(B33+B34+B35)</f>
        <v>2160</v>
      </c>
      <c r="F33" s="128" t="str">
        <f>+INT(E33/60)&amp;" h "&amp;ROUND(E33-INT(E33/60)*60,0)&amp;" min"</f>
        <v>36 h 0 min</v>
      </c>
      <c r="G33" s="7"/>
    </row>
    <row r="34" spans="1:13" x14ac:dyDescent="0.2">
      <c r="A34" s="128"/>
      <c r="B34" s="34"/>
      <c r="C34" s="34" t="s">
        <v>26</v>
      </c>
      <c r="D34" s="52" t="s">
        <v>31</v>
      </c>
      <c r="E34" s="134"/>
      <c r="F34" s="128"/>
      <c r="G34" s="7"/>
    </row>
    <row r="35" spans="1:13" x14ac:dyDescent="0.2">
      <c r="A35" s="128"/>
      <c r="B35" s="34"/>
      <c r="C35" s="34"/>
      <c r="D35" s="43"/>
      <c r="E35" s="135"/>
      <c r="F35" s="128"/>
      <c r="G35" s="7"/>
    </row>
    <row r="37" spans="1:13" x14ac:dyDescent="0.2">
      <c r="A37" s="144" t="s">
        <v>28</v>
      </c>
      <c r="B37" s="145"/>
      <c r="C37" s="145"/>
      <c r="D37" s="145"/>
      <c r="E37" s="145"/>
      <c r="F37" s="145"/>
      <c r="G37" s="145"/>
      <c r="H37" s="145"/>
      <c r="I37" s="146"/>
      <c r="J37" s="9"/>
      <c r="M37" s="1">
        <f>H5*60</f>
        <v>2880</v>
      </c>
    </row>
    <row r="38" spans="1:13" ht="16" thickBot="1" x14ac:dyDescent="0.25">
      <c r="A38" s="10"/>
      <c r="B38" s="123" t="s">
        <v>11</v>
      </c>
      <c r="C38" s="126"/>
      <c r="D38" s="126"/>
      <c r="E38" s="127"/>
      <c r="F38" s="11" t="s">
        <v>12</v>
      </c>
      <c r="G38" s="12" t="s">
        <v>19</v>
      </c>
      <c r="H38" s="12" t="s">
        <v>13</v>
      </c>
      <c r="I38" s="13"/>
      <c r="J38" s="12" t="s">
        <v>4</v>
      </c>
      <c r="K38" s="14"/>
      <c r="L38" s="15"/>
    </row>
    <row r="39" spans="1:13" x14ac:dyDescent="0.2">
      <c r="A39" s="113" t="s">
        <v>6</v>
      </c>
      <c r="B39" s="90"/>
      <c r="C39" s="90"/>
      <c r="D39" s="90"/>
      <c r="E39" s="90"/>
      <c r="F39" s="16"/>
      <c r="G39" s="17"/>
      <c r="H39" s="147">
        <f>SUM(G39:G47)</f>
        <v>0</v>
      </c>
      <c r="I39" s="121">
        <f>M37-H39</f>
        <v>2880</v>
      </c>
      <c r="J39" s="79" t="str">
        <f>+INT(I39/60)&amp;" h "&amp;ROUND(I39-INT(I39/60)*60,0)&amp;" min"</f>
        <v>48 h 0 min</v>
      </c>
    </row>
    <row r="40" spans="1:13" ht="32" customHeight="1" x14ac:dyDescent="0.2">
      <c r="A40" s="114"/>
      <c r="B40" s="91"/>
      <c r="C40" s="91"/>
      <c r="D40" s="91"/>
      <c r="E40" s="91"/>
      <c r="F40" s="18"/>
      <c r="G40" s="19"/>
      <c r="H40" s="148"/>
      <c r="I40" s="122"/>
      <c r="J40" s="80"/>
    </row>
    <row r="41" spans="1:13" x14ac:dyDescent="0.2">
      <c r="A41" s="114"/>
      <c r="B41" s="77"/>
      <c r="C41" s="77"/>
      <c r="D41" s="77"/>
      <c r="E41" s="77"/>
      <c r="F41" s="18"/>
      <c r="G41" s="19"/>
      <c r="H41" s="148"/>
      <c r="I41" s="122"/>
      <c r="J41" s="80"/>
    </row>
    <row r="42" spans="1:13" x14ac:dyDescent="0.2">
      <c r="A42" s="114"/>
      <c r="B42" s="77"/>
      <c r="C42" s="77"/>
      <c r="D42" s="77"/>
      <c r="E42" s="77"/>
      <c r="F42" s="18"/>
      <c r="G42" s="19"/>
      <c r="H42" s="148"/>
      <c r="I42" s="122"/>
      <c r="J42" s="80"/>
    </row>
    <row r="43" spans="1:13" x14ac:dyDescent="0.2">
      <c r="A43" s="114"/>
      <c r="B43" s="149"/>
      <c r="C43" s="150"/>
      <c r="D43" s="150"/>
      <c r="E43" s="151"/>
      <c r="F43" s="18"/>
      <c r="G43" s="19"/>
      <c r="H43" s="148"/>
      <c r="I43" s="122"/>
      <c r="J43" s="80"/>
    </row>
    <row r="44" spans="1:13" x14ac:dyDescent="0.2">
      <c r="A44" s="114"/>
      <c r="B44" s="77"/>
      <c r="C44" s="77"/>
      <c r="D44" s="77"/>
      <c r="E44" s="77"/>
      <c r="F44" s="18"/>
      <c r="G44" s="19"/>
      <c r="H44" s="148"/>
      <c r="I44" s="122"/>
      <c r="J44" s="80"/>
    </row>
    <row r="45" spans="1:13" x14ac:dyDescent="0.2">
      <c r="A45" s="114"/>
      <c r="B45" s="77"/>
      <c r="C45" s="77"/>
      <c r="D45" s="77"/>
      <c r="E45" s="77"/>
      <c r="F45" s="18"/>
      <c r="G45" s="19"/>
      <c r="H45" s="148"/>
      <c r="I45" s="122"/>
      <c r="J45" s="80"/>
    </row>
    <row r="46" spans="1:13" x14ac:dyDescent="0.2">
      <c r="A46" s="114"/>
      <c r="B46" s="149"/>
      <c r="C46" s="150"/>
      <c r="D46" s="150"/>
      <c r="E46" s="151"/>
      <c r="F46" s="18"/>
      <c r="G46" s="19"/>
      <c r="H46" s="148"/>
      <c r="I46" s="122"/>
      <c r="J46" s="80"/>
    </row>
    <row r="47" spans="1:13" ht="16" thickBot="1" x14ac:dyDescent="0.25">
      <c r="A47" s="114"/>
      <c r="B47" s="77"/>
      <c r="C47" s="77"/>
      <c r="D47" s="77"/>
      <c r="E47" s="77"/>
      <c r="F47" s="63"/>
      <c r="G47" s="19"/>
      <c r="H47" s="148"/>
      <c r="I47" s="122"/>
      <c r="J47" s="80"/>
    </row>
    <row r="48" spans="1:13" x14ac:dyDescent="0.2">
      <c r="A48" s="113" t="s">
        <v>7</v>
      </c>
      <c r="B48" s="90"/>
      <c r="C48" s="90"/>
      <c r="D48" s="90"/>
      <c r="E48" s="90"/>
      <c r="F48" s="16"/>
      <c r="G48" s="21"/>
      <c r="H48" s="117">
        <f>SUM(G48:G56)</f>
        <v>0</v>
      </c>
      <c r="I48" s="121">
        <f>I39-H48</f>
        <v>2880</v>
      </c>
      <c r="J48" s="79" t="str">
        <f>+INT(I48/60)&amp;" h "&amp;ROUND(I48-INT(I48/60)*60,0)&amp;" min"</f>
        <v>48 h 0 min</v>
      </c>
    </row>
    <row r="49" spans="1:10" x14ac:dyDescent="0.2">
      <c r="A49" s="114"/>
      <c r="B49" s="77"/>
      <c r="C49" s="77"/>
      <c r="D49" s="77"/>
      <c r="E49" s="77"/>
      <c r="F49" s="18"/>
      <c r="G49" s="6"/>
      <c r="H49" s="118"/>
      <c r="I49" s="122"/>
      <c r="J49" s="80"/>
    </row>
    <row r="50" spans="1:10" x14ac:dyDescent="0.2">
      <c r="A50" s="114"/>
      <c r="B50" s="77"/>
      <c r="C50" s="77"/>
      <c r="D50" s="77"/>
      <c r="E50" s="77"/>
      <c r="F50" s="18"/>
      <c r="G50" s="6"/>
      <c r="H50" s="118"/>
      <c r="I50" s="122"/>
      <c r="J50" s="80"/>
    </row>
    <row r="51" spans="1:10" x14ac:dyDescent="0.2">
      <c r="A51" s="114"/>
      <c r="B51" s="77"/>
      <c r="C51" s="77"/>
      <c r="D51" s="77"/>
      <c r="E51" s="77"/>
      <c r="F51" s="18"/>
      <c r="G51" s="6"/>
      <c r="H51" s="118"/>
      <c r="I51" s="122"/>
      <c r="J51" s="80"/>
    </row>
    <row r="52" spans="1:10" x14ac:dyDescent="0.2">
      <c r="A52" s="114"/>
      <c r="B52" s="77"/>
      <c r="C52" s="77"/>
      <c r="D52" s="77"/>
      <c r="E52" s="77"/>
      <c r="F52" s="18"/>
      <c r="G52" s="6"/>
      <c r="H52" s="118"/>
      <c r="I52" s="122"/>
      <c r="J52" s="80"/>
    </row>
    <row r="53" spans="1:10" x14ac:dyDescent="0.2">
      <c r="A53" s="115"/>
      <c r="B53" s="149"/>
      <c r="C53" s="150"/>
      <c r="D53" s="150"/>
      <c r="E53" s="151"/>
      <c r="F53" s="66"/>
      <c r="G53" s="10"/>
      <c r="H53" s="119"/>
      <c r="I53" s="123"/>
      <c r="J53" s="80"/>
    </row>
    <row r="54" spans="1:10" x14ac:dyDescent="0.2">
      <c r="A54" s="115"/>
      <c r="B54" s="149"/>
      <c r="C54" s="150"/>
      <c r="D54" s="150"/>
      <c r="E54" s="151"/>
      <c r="F54" s="66"/>
      <c r="G54" s="10"/>
      <c r="H54" s="119"/>
      <c r="I54" s="123"/>
      <c r="J54" s="80"/>
    </row>
    <row r="55" spans="1:10" x14ac:dyDescent="0.2">
      <c r="A55" s="115"/>
      <c r="B55" s="149"/>
      <c r="C55" s="150"/>
      <c r="D55" s="150"/>
      <c r="E55" s="151"/>
      <c r="F55" s="66"/>
      <c r="G55" s="10"/>
      <c r="H55" s="119"/>
      <c r="I55" s="123"/>
      <c r="J55" s="80"/>
    </row>
    <row r="56" spans="1:10" ht="16" thickBot="1" x14ac:dyDescent="0.25">
      <c r="A56" s="116"/>
      <c r="B56" s="78"/>
      <c r="C56" s="78"/>
      <c r="D56" s="78"/>
      <c r="E56" s="78"/>
      <c r="F56" s="67"/>
      <c r="G56" s="20"/>
      <c r="H56" s="120"/>
      <c r="I56" s="124"/>
      <c r="J56" s="81"/>
    </row>
    <row r="57" spans="1:10" ht="31" customHeight="1" x14ac:dyDescent="0.2">
      <c r="A57" s="113" t="s">
        <v>8</v>
      </c>
      <c r="B57" s="125"/>
      <c r="C57" s="125"/>
      <c r="D57" s="125"/>
      <c r="E57" s="125"/>
      <c r="F57" s="16"/>
      <c r="G57" s="21"/>
      <c r="H57" s="117">
        <f>SUM(G57:G62)</f>
        <v>0</v>
      </c>
      <c r="I57" s="121">
        <f>I48-H57</f>
        <v>2880</v>
      </c>
      <c r="J57" s="79" t="str">
        <f>+INT(I57/60)&amp;" h "&amp;ROUND(I57-INT(I57/60)*60,0)&amp;" min"</f>
        <v>48 h 0 min</v>
      </c>
    </row>
    <row r="58" spans="1:10" x14ac:dyDescent="0.2">
      <c r="A58" s="114"/>
      <c r="B58" s="91"/>
      <c r="C58" s="91"/>
      <c r="D58" s="91"/>
      <c r="E58" s="91"/>
      <c r="F58" s="18"/>
      <c r="G58" s="6"/>
      <c r="H58" s="118"/>
      <c r="I58" s="122"/>
      <c r="J58" s="80"/>
    </row>
    <row r="59" spans="1:10" ht="34" customHeight="1" x14ac:dyDescent="0.2">
      <c r="A59" s="114"/>
      <c r="B59" s="91"/>
      <c r="C59" s="91"/>
      <c r="D59" s="91"/>
      <c r="E59" s="91"/>
      <c r="F59" s="18"/>
      <c r="G59" s="6"/>
      <c r="H59" s="118"/>
      <c r="I59" s="122"/>
      <c r="J59" s="80"/>
    </row>
    <row r="60" spans="1:10" x14ac:dyDescent="0.2">
      <c r="A60" s="114"/>
      <c r="B60" s="91"/>
      <c r="C60" s="91"/>
      <c r="D60" s="91"/>
      <c r="E60" s="91"/>
      <c r="F60" s="18"/>
      <c r="G60" s="6"/>
      <c r="H60" s="118"/>
      <c r="I60" s="122"/>
      <c r="J60" s="80"/>
    </row>
    <row r="61" spans="1:10" x14ac:dyDescent="0.2">
      <c r="A61" s="114"/>
      <c r="B61" s="91"/>
      <c r="C61" s="91"/>
      <c r="D61" s="91"/>
      <c r="E61" s="91"/>
      <c r="F61" s="18"/>
      <c r="G61" s="6"/>
      <c r="H61" s="118"/>
      <c r="I61" s="122"/>
      <c r="J61" s="80"/>
    </row>
    <row r="62" spans="1:10" ht="16" thickBot="1" x14ac:dyDescent="0.25">
      <c r="A62" s="116"/>
      <c r="B62" s="89"/>
      <c r="C62" s="89"/>
      <c r="D62" s="89"/>
      <c r="E62" s="89"/>
      <c r="F62" s="67"/>
      <c r="G62" s="20"/>
      <c r="H62" s="120"/>
      <c r="I62" s="124"/>
      <c r="J62" s="81"/>
    </row>
    <row r="63" spans="1:10" x14ac:dyDescent="0.2">
      <c r="A63" s="113" t="s">
        <v>9</v>
      </c>
      <c r="B63" s="90"/>
      <c r="C63" s="90"/>
      <c r="D63" s="90"/>
      <c r="E63" s="90"/>
      <c r="F63" s="16"/>
      <c r="G63" s="21"/>
      <c r="H63" s="117">
        <f>SUM(G63:G69)</f>
        <v>0</v>
      </c>
      <c r="I63" s="121">
        <f>I57-H63</f>
        <v>2880</v>
      </c>
      <c r="J63" s="79" t="str">
        <f>+INT(I63/60)&amp;" h "&amp;ROUND(I63-INT(I63/60)*60,0)&amp;" min"</f>
        <v>48 h 0 min</v>
      </c>
    </row>
    <row r="64" spans="1:10" x14ac:dyDescent="0.2">
      <c r="A64" s="114"/>
      <c r="B64" s="77"/>
      <c r="C64" s="77"/>
      <c r="D64" s="77"/>
      <c r="E64" s="77"/>
      <c r="F64" s="18"/>
      <c r="G64" s="6"/>
      <c r="H64" s="118"/>
      <c r="I64" s="122"/>
      <c r="J64" s="80"/>
    </row>
    <row r="65" spans="1:14" x14ac:dyDescent="0.2">
      <c r="A65" s="114"/>
      <c r="B65" s="149"/>
      <c r="C65" s="150"/>
      <c r="D65" s="150"/>
      <c r="E65" s="151"/>
      <c r="F65" s="18"/>
      <c r="G65" s="6"/>
      <c r="H65" s="118"/>
      <c r="I65" s="122"/>
      <c r="J65" s="80"/>
    </row>
    <row r="66" spans="1:14" x14ac:dyDescent="0.2">
      <c r="A66" s="114"/>
      <c r="B66" s="77"/>
      <c r="C66" s="77"/>
      <c r="D66" s="77"/>
      <c r="E66" s="77"/>
      <c r="F66" s="18"/>
      <c r="G66" s="6"/>
      <c r="H66" s="118"/>
      <c r="I66" s="122"/>
      <c r="J66" s="80"/>
    </row>
    <row r="67" spans="1:14" x14ac:dyDescent="0.2">
      <c r="A67" s="114"/>
      <c r="B67" s="77"/>
      <c r="C67" s="77"/>
      <c r="D67" s="77"/>
      <c r="E67" s="77"/>
      <c r="F67" s="18"/>
      <c r="G67" s="6"/>
      <c r="H67" s="118"/>
      <c r="I67" s="122"/>
      <c r="J67" s="80"/>
    </row>
    <row r="68" spans="1:14" x14ac:dyDescent="0.2">
      <c r="A68" s="114"/>
      <c r="B68" s="82"/>
      <c r="C68" s="83"/>
      <c r="D68" s="84"/>
      <c r="E68" s="68"/>
      <c r="F68" s="18"/>
      <c r="G68" s="6"/>
      <c r="H68" s="118"/>
      <c r="I68" s="122"/>
      <c r="J68" s="80"/>
    </row>
    <row r="69" spans="1:14" ht="16" thickBot="1" x14ac:dyDescent="0.25">
      <c r="A69" s="116"/>
      <c r="B69" s="78"/>
      <c r="C69" s="78"/>
      <c r="D69" s="78"/>
      <c r="E69" s="78"/>
      <c r="F69" s="67"/>
      <c r="G69" s="20"/>
      <c r="H69" s="120"/>
      <c r="I69" s="124"/>
      <c r="J69" s="81"/>
    </row>
    <row r="70" spans="1:14" x14ac:dyDescent="0.2">
      <c r="A70" s="113" t="s">
        <v>10</v>
      </c>
      <c r="B70" s="90"/>
      <c r="C70" s="90"/>
      <c r="D70" s="90"/>
      <c r="E70" s="90"/>
      <c r="F70" s="16"/>
      <c r="G70" s="21"/>
      <c r="H70" s="117">
        <f>SUM(G70:G77)</f>
        <v>0</v>
      </c>
      <c r="I70" s="121">
        <f>I63-H70</f>
        <v>2880</v>
      </c>
      <c r="J70" s="79" t="str">
        <f>+INT(I70/60)&amp;" h "&amp;ROUND(I70-INT(I70/60)*60,0)&amp;" min"</f>
        <v>48 h 0 min</v>
      </c>
    </row>
    <row r="71" spans="1:14" x14ac:dyDescent="0.2">
      <c r="A71" s="114"/>
      <c r="B71" s="77"/>
      <c r="C71" s="77"/>
      <c r="D71" s="77"/>
      <c r="E71" s="77"/>
      <c r="F71" s="18"/>
      <c r="G71" s="6"/>
      <c r="H71" s="118"/>
      <c r="I71" s="122"/>
      <c r="J71" s="80"/>
    </row>
    <row r="72" spans="1:14" x14ac:dyDescent="0.2">
      <c r="A72" s="114"/>
      <c r="B72" s="77"/>
      <c r="C72" s="77"/>
      <c r="D72" s="77"/>
      <c r="E72" s="77"/>
      <c r="F72" s="18"/>
      <c r="G72" s="6"/>
      <c r="H72" s="118"/>
      <c r="I72" s="122"/>
      <c r="J72" s="80"/>
    </row>
    <row r="73" spans="1:14" x14ac:dyDescent="0.2">
      <c r="A73" s="114"/>
      <c r="B73" s="77"/>
      <c r="C73" s="77"/>
      <c r="D73" s="77"/>
      <c r="E73" s="77"/>
      <c r="F73" s="18"/>
      <c r="G73" s="6"/>
      <c r="H73" s="118"/>
      <c r="I73" s="122"/>
      <c r="J73" s="80"/>
    </row>
    <row r="74" spans="1:14" x14ac:dyDescent="0.2">
      <c r="A74" s="115"/>
      <c r="B74" s="82"/>
      <c r="C74" s="83"/>
      <c r="D74" s="84"/>
      <c r="E74" s="65"/>
      <c r="F74" s="66"/>
      <c r="G74" s="10"/>
      <c r="H74" s="119"/>
      <c r="I74" s="123"/>
      <c r="J74" s="80"/>
    </row>
    <row r="75" spans="1:14" x14ac:dyDescent="0.2">
      <c r="A75" s="115"/>
      <c r="B75" s="82"/>
      <c r="C75" s="83"/>
      <c r="D75" s="84"/>
      <c r="E75" s="65"/>
      <c r="F75" s="66"/>
      <c r="G75" s="10"/>
      <c r="H75" s="119"/>
      <c r="I75" s="123"/>
      <c r="J75" s="80"/>
    </row>
    <row r="76" spans="1:14" x14ac:dyDescent="0.2">
      <c r="A76" s="115"/>
      <c r="B76" s="82"/>
      <c r="C76" s="83"/>
      <c r="D76" s="84"/>
      <c r="E76" s="65"/>
      <c r="F76" s="66"/>
      <c r="G76" s="10"/>
      <c r="H76" s="119"/>
      <c r="I76" s="123"/>
      <c r="J76" s="80"/>
    </row>
    <row r="77" spans="1:14" ht="16" thickBot="1" x14ac:dyDescent="0.25">
      <c r="A77" s="116"/>
      <c r="B77" s="78"/>
      <c r="C77" s="78"/>
      <c r="D77" s="78"/>
      <c r="E77" s="78"/>
      <c r="F77" s="67"/>
      <c r="G77" s="20"/>
      <c r="H77" s="120"/>
      <c r="I77" s="124"/>
      <c r="J77" s="81"/>
    </row>
    <row r="78" spans="1:14" x14ac:dyDescent="0.2">
      <c r="A78" s="24" t="s">
        <v>21</v>
      </c>
      <c r="B78" s="23"/>
      <c r="C78" s="23"/>
      <c r="D78" s="23"/>
      <c r="E78" s="23"/>
      <c r="F78" s="23"/>
      <c r="G78" s="7"/>
      <c r="H78" s="23"/>
      <c r="I78" s="23"/>
    </row>
    <row r="79" spans="1:14" ht="16" x14ac:dyDescent="0.2">
      <c r="A79" s="71" t="s">
        <v>20</v>
      </c>
      <c r="B79" s="72"/>
      <c r="C79" s="72"/>
      <c r="D79" s="72"/>
      <c r="E79" s="72"/>
      <c r="F79" s="72"/>
      <c r="G79" s="72"/>
      <c r="H79" s="72"/>
      <c r="I79" s="72"/>
      <c r="J79" s="72"/>
      <c r="K79" s="25"/>
      <c r="L79" s="23"/>
      <c r="M79" s="23"/>
      <c r="N79" s="23"/>
    </row>
    <row r="80" spans="1: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1" t="s">
        <v>17</v>
      </c>
      <c r="D81" s="1" t="s">
        <v>14</v>
      </c>
      <c r="H81" s="1">
        <v>100</v>
      </c>
    </row>
    <row r="83" spans="1:10" x14ac:dyDescent="0.2">
      <c r="A83" s="105" t="s">
        <v>15</v>
      </c>
      <c r="B83" s="106"/>
      <c r="C83" s="106"/>
      <c r="D83" s="106"/>
      <c r="E83" s="106"/>
      <c r="F83" s="106"/>
      <c r="G83" s="106"/>
      <c r="H83" s="106"/>
      <c r="I83" s="107"/>
      <c r="J83" s="61"/>
    </row>
    <row r="84" spans="1:10" ht="16" thickBot="1" x14ac:dyDescent="0.25">
      <c r="A84" s="58"/>
      <c r="B84" s="108" t="s">
        <v>16</v>
      </c>
      <c r="C84" s="109"/>
      <c r="D84" s="110"/>
      <c r="E84" s="59"/>
      <c r="F84" s="59" t="s">
        <v>5</v>
      </c>
      <c r="G84" s="60" t="s">
        <v>19</v>
      </c>
      <c r="H84" s="13" t="s">
        <v>13</v>
      </c>
      <c r="I84" s="62" t="s">
        <v>4</v>
      </c>
      <c r="J84" s="57" t="s">
        <v>4</v>
      </c>
    </row>
    <row r="85" spans="1:10" x14ac:dyDescent="0.2">
      <c r="A85" s="111" t="s">
        <v>6</v>
      </c>
      <c r="B85" s="112"/>
      <c r="C85" s="112"/>
      <c r="D85" s="112"/>
      <c r="E85" s="26"/>
      <c r="F85" s="64"/>
      <c r="G85" s="21"/>
      <c r="H85" s="93">
        <f>SUM(G85:G89)</f>
        <v>0</v>
      </c>
      <c r="I85" s="96">
        <f>(H7*60)-H85</f>
        <v>1080</v>
      </c>
      <c r="J85" s="73" t="str">
        <f>+INT(I85/60)&amp;" h "&amp;ROUND(I85-INT(I85/60)*60,0)&amp;" min"</f>
        <v>18 h 0 min</v>
      </c>
    </row>
    <row r="86" spans="1:10" x14ac:dyDescent="0.2">
      <c r="A86" s="101"/>
      <c r="B86" s="99"/>
      <c r="C86" s="99"/>
      <c r="D86" s="99"/>
      <c r="E86" s="27"/>
      <c r="F86" s="31"/>
      <c r="G86" s="6"/>
      <c r="H86" s="94"/>
      <c r="I86" s="97"/>
      <c r="J86" s="73"/>
    </row>
    <row r="87" spans="1:10" x14ac:dyDescent="0.2">
      <c r="A87" s="101"/>
      <c r="B87" s="99"/>
      <c r="C87" s="99"/>
      <c r="D87" s="99"/>
      <c r="E87" s="27"/>
      <c r="F87" s="31"/>
      <c r="G87" s="6"/>
      <c r="H87" s="94"/>
      <c r="I87" s="97"/>
      <c r="J87" s="73"/>
    </row>
    <row r="88" spans="1:10" x14ac:dyDescent="0.2">
      <c r="A88" s="101"/>
      <c r="B88" s="99"/>
      <c r="C88" s="99"/>
      <c r="D88" s="99"/>
      <c r="E88" s="27"/>
      <c r="F88" s="27"/>
      <c r="G88" s="6"/>
      <c r="H88" s="94"/>
      <c r="I88" s="97"/>
      <c r="J88" s="73"/>
    </row>
    <row r="89" spans="1:10" ht="16" thickBot="1" x14ac:dyDescent="0.25">
      <c r="A89" s="102"/>
      <c r="B89" s="103"/>
      <c r="C89" s="103"/>
      <c r="D89" s="103"/>
      <c r="E89" s="28"/>
      <c r="F89" s="28"/>
      <c r="G89" s="22"/>
      <c r="H89" s="95"/>
      <c r="I89" s="98"/>
      <c r="J89" s="74"/>
    </row>
    <row r="90" spans="1:10" x14ac:dyDescent="0.2">
      <c r="A90" s="100" t="s">
        <v>7</v>
      </c>
      <c r="B90" s="92"/>
      <c r="C90" s="92"/>
      <c r="D90" s="92"/>
      <c r="E90" s="29"/>
      <c r="F90" s="30"/>
      <c r="G90" s="21"/>
      <c r="H90" s="93">
        <f>SUM(G90:G94)</f>
        <v>0</v>
      </c>
      <c r="I90" s="96">
        <f>I85-H90</f>
        <v>1080</v>
      </c>
      <c r="J90" s="75" t="str">
        <f>+INT(I90/60)&amp;" h "&amp;ROUND(I90-INT(I90/60)*60,0)&amp;" min"</f>
        <v>18 h 0 min</v>
      </c>
    </row>
    <row r="91" spans="1:10" x14ac:dyDescent="0.2">
      <c r="A91" s="101"/>
      <c r="B91" s="99"/>
      <c r="C91" s="99"/>
      <c r="D91" s="99"/>
      <c r="E91" s="27"/>
      <c r="F91" s="31"/>
      <c r="G91" s="6"/>
      <c r="H91" s="94"/>
      <c r="I91" s="97"/>
      <c r="J91" s="73"/>
    </row>
    <row r="92" spans="1:10" x14ac:dyDescent="0.2">
      <c r="A92" s="101"/>
      <c r="B92" s="99"/>
      <c r="C92" s="99"/>
      <c r="D92" s="99"/>
      <c r="E92" s="27"/>
      <c r="F92" s="27"/>
      <c r="G92" s="6"/>
      <c r="H92" s="94"/>
      <c r="I92" s="97"/>
      <c r="J92" s="73"/>
    </row>
    <row r="93" spans="1:10" x14ac:dyDescent="0.2">
      <c r="A93" s="101"/>
      <c r="B93" s="99"/>
      <c r="C93" s="99"/>
      <c r="D93" s="99"/>
      <c r="E93" s="27"/>
      <c r="F93" s="27"/>
      <c r="G93" s="6"/>
      <c r="H93" s="94"/>
      <c r="I93" s="97"/>
      <c r="J93" s="73"/>
    </row>
    <row r="94" spans="1:10" ht="16" thickBot="1" x14ac:dyDescent="0.25">
      <c r="A94" s="102"/>
      <c r="B94" s="103"/>
      <c r="C94" s="103"/>
      <c r="D94" s="103"/>
      <c r="E94" s="28"/>
      <c r="F94" s="28"/>
      <c r="G94" s="22"/>
      <c r="H94" s="95"/>
      <c r="I94" s="98"/>
      <c r="J94" s="76"/>
    </row>
    <row r="95" spans="1:10" x14ac:dyDescent="0.2">
      <c r="A95" s="100" t="s">
        <v>8</v>
      </c>
      <c r="B95" s="92"/>
      <c r="C95" s="92"/>
      <c r="D95" s="92"/>
      <c r="E95" s="29"/>
      <c r="F95" s="30"/>
      <c r="G95" s="21"/>
      <c r="H95" s="93">
        <f>SUM(G95:G99)</f>
        <v>0</v>
      </c>
      <c r="I95" s="104">
        <f>I90-H95</f>
        <v>1080</v>
      </c>
      <c r="J95" s="73" t="str">
        <f>+INT(I95/60)&amp;" h "&amp;ROUND(I95-INT(I95/60)*60,0)&amp;" min"</f>
        <v>18 h 0 min</v>
      </c>
    </row>
    <row r="96" spans="1:10" x14ac:dyDescent="0.2">
      <c r="A96" s="101"/>
      <c r="B96" s="99"/>
      <c r="C96" s="99"/>
      <c r="D96" s="99"/>
      <c r="E96" s="27"/>
      <c r="F96" s="31"/>
      <c r="G96" s="54"/>
      <c r="H96" s="94"/>
      <c r="I96" s="104"/>
      <c r="J96" s="73"/>
    </row>
    <row r="97" spans="1:10" x14ac:dyDescent="0.2">
      <c r="A97" s="101"/>
      <c r="B97" s="99"/>
      <c r="C97" s="99"/>
      <c r="D97" s="99"/>
      <c r="E97" s="27"/>
      <c r="F97" s="27"/>
      <c r="G97" s="54"/>
      <c r="H97" s="94"/>
      <c r="I97" s="104"/>
      <c r="J97" s="73"/>
    </row>
    <row r="98" spans="1:10" x14ac:dyDescent="0.2">
      <c r="A98" s="101"/>
      <c r="B98" s="99"/>
      <c r="C98" s="99"/>
      <c r="D98" s="99"/>
      <c r="E98" s="27"/>
      <c r="F98" s="27"/>
      <c r="G98" s="54"/>
      <c r="H98" s="94"/>
      <c r="I98" s="104"/>
      <c r="J98" s="73"/>
    </row>
    <row r="99" spans="1:10" ht="16" thickBot="1" x14ac:dyDescent="0.25">
      <c r="A99" s="102"/>
      <c r="B99" s="103"/>
      <c r="C99" s="103"/>
      <c r="D99" s="103"/>
      <c r="E99" s="28"/>
      <c r="F99" s="28"/>
      <c r="G99" s="55"/>
      <c r="H99" s="95"/>
      <c r="I99" s="104"/>
      <c r="J99" s="74"/>
    </row>
    <row r="100" spans="1:10" x14ac:dyDescent="0.2">
      <c r="A100" s="100" t="s">
        <v>9</v>
      </c>
      <c r="B100" s="92"/>
      <c r="C100" s="92"/>
      <c r="D100" s="92"/>
      <c r="E100" s="29"/>
      <c r="F100" s="29"/>
      <c r="G100" s="56"/>
      <c r="H100" s="93">
        <f>SUM(G100:G104)</f>
        <v>0</v>
      </c>
      <c r="I100" s="104">
        <f>I95-H100</f>
        <v>1080</v>
      </c>
      <c r="J100" s="75" t="str">
        <f>+INT(I100/60)&amp;" h "&amp;ROUND(I100-INT(I100/60)*60,0)&amp;" min"</f>
        <v>18 h 0 min</v>
      </c>
    </row>
    <row r="101" spans="1:10" x14ac:dyDescent="0.2">
      <c r="A101" s="101"/>
      <c r="B101" s="99"/>
      <c r="C101" s="99"/>
      <c r="D101" s="99"/>
      <c r="E101" s="27"/>
      <c r="F101" s="31"/>
      <c r="G101" s="54"/>
      <c r="H101" s="94"/>
      <c r="I101" s="104"/>
      <c r="J101" s="73"/>
    </row>
    <row r="102" spans="1:10" x14ac:dyDescent="0.2">
      <c r="A102" s="101"/>
      <c r="B102" s="99"/>
      <c r="C102" s="99"/>
      <c r="D102" s="99"/>
      <c r="E102" s="27"/>
      <c r="F102" s="27"/>
      <c r="G102" s="54"/>
      <c r="H102" s="94"/>
      <c r="I102" s="104"/>
      <c r="J102" s="73"/>
    </row>
    <row r="103" spans="1:10" x14ac:dyDescent="0.2">
      <c r="A103" s="101"/>
      <c r="B103" s="99"/>
      <c r="C103" s="99"/>
      <c r="D103" s="99"/>
      <c r="E103" s="27"/>
      <c r="F103" s="31"/>
      <c r="G103" s="54"/>
      <c r="H103" s="94"/>
      <c r="I103" s="104"/>
      <c r="J103" s="73"/>
    </row>
    <row r="104" spans="1:10" ht="16" thickBot="1" x14ac:dyDescent="0.25">
      <c r="A104" s="102"/>
      <c r="B104" s="103"/>
      <c r="C104" s="103"/>
      <c r="D104" s="103"/>
      <c r="E104" s="28"/>
      <c r="F104" s="28"/>
      <c r="G104" s="55"/>
      <c r="H104" s="95"/>
      <c r="I104" s="104"/>
      <c r="J104" s="74"/>
    </row>
    <row r="105" spans="1:10" x14ac:dyDescent="0.2">
      <c r="A105" s="100" t="s">
        <v>10</v>
      </c>
      <c r="B105" s="92"/>
      <c r="C105" s="92"/>
      <c r="D105" s="92"/>
      <c r="E105" s="29"/>
      <c r="F105" s="29"/>
      <c r="G105" s="56"/>
      <c r="H105" s="93">
        <f>SUM(G105:G109)</f>
        <v>0</v>
      </c>
      <c r="I105" s="104">
        <f>I100-H105</f>
        <v>1080</v>
      </c>
      <c r="J105" s="75" t="str">
        <f>+INT(I105/60)&amp;" h "&amp;ROUND(I105-INT(I105/60)*60,0)&amp;" min"</f>
        <v>18 h 0 min</v>
      </c>
    </row>
    <row r="106" spans="1:10" x14ac:dyDescent="0.2">
      <c r="A106" s="101"/>
      <c r="B106" s="99"/>
      <c r="C106" s="99"/>
      <c r="D106" s="99"/>
      <c r="E106" s="27"/>
      <c r="F106" s="27"/>
      <c r="G106" s="54"/>
      <c r="H106" s="94"/>
      <c r="I106" s="104"/>
      <c r="J106" s="73"/>
    </row>
    <row r="107" spans="1:10" x14ac:dyDescent="0.2">
      <c r="A107" s="101"/>
      <c r="B107" s="99"/>
      <c r="C107" s="99"/>
      <c r="D107" s="99"/>
      <c r="E107" s="27"/>
      <c r="F107" s="27"/>
      <c r="G107" s="54"/>
      <c r="H107" s="94"/>
      <c r="I107" s="104"/>
      <c r="J107" s="73"/>
    </row>
    <row r="108" spans="1:10" x14ac:dyDescent="0.2">
      <c r="A108" s="101"/>
      <c r="B108" s="99"/>
      <c r="C108" s="99"/>
      <c r="D108" s="99"/>
      <c r="E108" s="27"/>
      <c r="F108" s="27"/>
      <c r="G108" s="54"/>
      <c r="H108" s="94"/>
      <c r="I108" s="104"/>
      <c r="J108" s="73"/>
    </row>
    <row r="109" spans="1:10" ht="16" thickBot="1" x14ac:dyDescent="0.25">
      <c r="A109" s="102"/>
      <c r="B109" s="103"/>
      <c r="C109" s="103"/>
      <c r="D109" s="103"/>
      <c r="E109" s="28"/>
      <c r="F109" s="28"/>
      <c r="G109" s="55"/>
      <c r="H109" s="95"/>
      <c r="I109" s="104"/>
      <c r="J109" s="74"/>
    </row>
    <row r="110" spans="1:10" x14ac:dyDescent="0.2">
      <c r="A110" s="32" t="s">
        <v>21</v>
      </c>
    </row>
  </sheetData>
  <mergeCells count="129">
    <mergeCell ref="C20:D20"/>
    <mergeCell ref="A19:F19"/>
    <mergeCell ref="B44:E44"/>
    <mergeCell ref="E33:E35"/>
    <mergeCell ref="A33:A35"/>
    <mergeCell ref="A30:A32"/>
    <mergeCell ref="A27:A29"/>
    <mergeCell ref="A24:A26"/>
    <mergeCell ref="A21:A23"/>
    <mergeCell ref="E21:E23"/>
    <mergeCell ref="F24:F26"/>
    <mergeCell ref="E24:E26"/>
    <mergeCell ref="F27:F29"/>
    <mergeCell ref="E27:E29"/>
    <mergeCell ref="F21:F23"/>
    <mergeCell ref="E30:E32"/>
    <mergeCell ref="F30:F32"/>
    <mergeCell ref="A37:I37"/>
    <mergeCell ref="A39:A47"/>
    <mergeCell ref="H39:H47"/>
    <mergeCell ref="I39:I47"/>
    <mergeCell ref="B47:E47"/>
    <mergeCell ref="B46:E46"/>
    <mergeCell ref="B43:E43"/>
    <mergeCell ref="B38:E38"/>
    <mergeCell ref="B39:E39"/>
    <mergeCell ref="B45:E45"/>
    <mergeCell ref="F33:F35"/>
    <mergeCell ref="B51:E51"/>
    <mergeCell ref="B52:E52"/>
    <mergeCell ref="B56:E56"/>
    <mergeCell ref="B53:E53"/>
    <mergeCell ref="B54:E54"/>
    <mergeCell ref="B55:E55"/>
    <mergeCell ref="A57:A62"/>
    <mergeCell ref="H57:H62"/>
    <mergeCell ref="I57:I62"/>
    <mergeCell ref="B57:E57"/>
    <mergeCell ref="H48:H56"/>
    <mergeCell ref="I48:I56"/>
    <mergeCell ref="B48:E48"/>
    <mergeCell ref="B49:E49"/>
    <mergeCell ref="B50:E50"/>
    <mergeCell ref="B58:E58"/>
    <mergeCell ref="B59:E59"/>
    <mergeCell ref="B60:E60"/>
    <mergeCell ref="B61:E61"/>
    <mergeCell ref="A48:A56"/>
    <mergeCell ref="A70:A77"/>
    <mergeCell ref="H70:H77"/>
    <mergeCell ref="I70:I77"/>
    <mergeCell ref="B72:E72"/>
    <mergeCell ref="A63:A69"/>
    <mergeCell ref="H63:H69"/>
    <mergeCell ref="I63:I69"/>
    <mergeCell ref="B64:E64"/>
    <mergeCell ref="B71:E71"/>
    <mergeCell ref="B70:E70"/>
    <mergeCell ref="B76:D76"/>
    <mergeCell ref="B68:D68"/>
    <mergeCell ref="B74:D74"/>
    <mergeCell ref="B75:D75"/>
    <mergeCell ref="B65:E65"/>
    <mergeCell ref="A83:I83"/>
    <mergeCell ref="B84:D84"/>
    <mergeCell ref="A85:A89"/>
    <mergeCell ref="B85:D85"/>
    <mergeCell ref="H85:H89"/>
    <mergeCell ref="I85:I89"/>
    <mergeCell ref="B86:D86"/>
    <mergeCell ref="B87:D87"/>
    <mergeCell ref="B88:D88"/>
    <mergeCell ref="B89:D89"/>
    <mergeCell ref="B92:D92"/>
    <mergeCell ref="B93:D93"/>
    <mergeCell ref="B94:D94"/>
    <mergeCell ref="H95:H99"/>
    <mergeCell ref="I95:I99"/>
    <mergeCell ref="B96:D96"/>
    <mergeCell ref="B97:D97"/>
    <mergeCell ref="B98:D98"/>
    <mergeCell ref="B99:D99"/>
    <mergeCell ref="B95:D95"/>
    <mergeCell ref="J95:J99"/>
    <mergeCell ref="J100:J104"/>
    <mergeCell ref="J105:J109"/>
    <mergeCell ref="B73:E73"/>
    <mergeCell ref="B77:E77"/>
    <mergeCell ref="A79:J79"/>
    <mergeCell ref="A105:A109"/>
    <mergeCell ref="B105:D105"/>
    <mergeCell ref="A95:A99"/>
    <mergeCell ref="A90:A94"/>
    <mergeCell ref="B109:D109"/>
    <mergeCell ref="A100:A104"/>
    <mergeCell ref="B100:D100"/>
    <mergeCell ref="H100:H104"/>
    <mergeCell ref="I100:I104"/>
    <mergeCell ref="B101:D101"/>
    <mergeCell ref="B102:D102"/>
    <mergeCell ref="B103:D103"/>
    <mergeCell ref="B104:D104"/>
    <mergeCell ref="I105:I109"/>
    <mergeCell ref="H105:H109"/>
    <mergeCell ref="B106:D106"/>
    <mergeCell ref="B107:D107"/>
    <mergeCell ref="B108:D108"/>
    <mergeCell ref="A1:J1"/>
    <mergeCell ref="J85:J89"/>
    <mergeCell ref="J90:J94"/>
    <mergeCell ref="B66:E66"/>
    <mergeCell ref="B67:E67"/>
    <mergeCell ref="B69:E69"/>
    <mergeCell ref="J39:J47"/>
    <mergeCell ref="J48:J56"/>
    <mergeCell ref="J57:J62"/>
    <mergeCell ref="J63:J69"/>
    <mergeCell ref="J70:J77"/>
    <mergeCell ref="B8:C10"/>
    <mergeCell ref="C13:F13"/>
    <mergeCell ref="B62:E62"/>
    <mergeCell ref="B63:E63"/>
    <mergeCell ref="B40:E40"/>
    <mergeCell ref="B41:E41"/>
    <mergeCell ref="B42:E42"/>
    <mergeCell ref="B90:D90"/>
    <mergeCell ref="H90:H94"/>
    <mergeCell ref="I90:I94"/>
    <mergeCell ref="B91:D9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2015-05-30T15:05:56Z</cp:lastPrinted>
  <dcterms:created xsi:type="dcterms:W3CDTF">2010-02-28T12:25:43Z</dcterms:created>
  <dcterms:modified xsi:type="dcterms:W3CDTF">2025-03-17T20:44:14Z</dcterms:modified>
  <cp:category/>
</cp:coreProperties>
</file>