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7C44ABC4-95FF-4262-B8C9-ADE3C8542103}" xr6:coauthVersionLast="46" xr6:coauthVersionMax="46" xr10:uidLastSave="{00000000-0000-0000-0000-000000000000}"/>
  <bookViews>
    <workbookView xWindow="-108" yWindow="-108" windowWidth="23256" windowHeight="12576" xr2:uid="{00000000-000D-0000-FFFF-FFFF00000000}"/>
  </bookViews>
  <sheets>
    <sheet name="Task 1 " sheetId="2" r:id="rId1"/>
    <sheet name="Task 2" sheetId="5"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2" i="5" l="1"/>
  <c r="D22" i="2"/>
  <c r="C27" i="5"/>
  <c r="D27" i="5" s="1"/>
  <c r="C26" i="5"/>
  <c r="D26" i="5" s="1"/>
  <c r="C22" i="5" s="1"/>
  <c r="D23" i="5"/>
  <c r="C23" i="5"/>
  <c r="D21" i="5"/>
  <c r="C21" i="5"/>
  <c r="D20" i="5"/>
  <c r="C20" i="5"/>
  <c r="C27" i="2"/>
  <c r="D27" i="2"/>
  <c r="C22" i="2" s="1"/>
  <c r="C26" i="2"/>
  <c r="D23" i="2"/>
  <c r="C23" i="2"/>
  <c r="D21" i="2"/>
  <c r="D20" i="2"/>
  <c r="C21" i="2"/>
  <c r="D26" i="2"/>
  <c r="C20" i="2"/>
</calcChain>
</file>

<file path=xl/sharedStrings.xml><?xml version="1.0" encoding="utf-8"?>
<sst xmlns="http://schemas.openxmlformats.org/spreadsheetml/2006/main" count="42" uniqueCount="21">
  <si>
    <t>Task 1</t>
  </si>
  <si>
    <t>Product</t>
  </si>
  <si>
    <t>PC</t>
  </si>
  <si>
    <t>Purchase date</t>
  </si>
  <si>
    <t>Purchase Price ($)</t>
  </si>
  <si>
    <t>Units sold</t>
  </si>
  <si>
    <t>Date</t>
  </si>
  <si>
    <t>Specific Identification</t>
  </si>
  <si>
    <t>FIFO</t>
  </si>
  <si>
    <t>Weighted average cost</t>
  </si>
  <si>
    <t>LIFO</t>
  </si>
  <si>
    <t>Cogs</t>
  </si>
  <si>
    <t>Inventory</t>
  </si>
  <si>
    <t>Accounting method</t>
  </si>
  <si>
    <t>Units purchased</t>
  </si>
  <si>
    <t>Calculate Cogs and Inventory under the four cost flow methods.</t>
  </si>
  <si>
    <t xml:space="preserve">The company sold two PCs on 10th of December and another two on the 22nd of December. The first two PCs it sold were purchased on the 1st of December, while the second two on the 8th of December.
</t>
  </si>
  <si>
    <t>Task 2</t>
  </si>
  <si>
    <r>
      <t xml:space="preserve">The company sold two PCs on </t>
    </r>
    <r>
      <rPr>
        <b/>
        <sz val="9"/>
        <color theme="1"/>
        <rFont val="Arial"/>
        <family val="2"/>
      </rPr>
      <t>10th</t>
    </r>
    <r>
      <rPr>
        <sz val="9"/>
        <color theme="1"/>
        <rFont val="Arial"/>
        <family val="2"/>
        <charset val="204"/>
      </rPr>
      <t xml:space="preserve"> of December and another two on the </t>
    </r>
    <r>
      <rPr>
        <b/>
        <sz val="9"/>
        <color theme="1"/>
        <rFont val="Arial"/>
        <family val="2"/>
      </rPr>
      <t>22nd</t>
    </r>
    <r>
      <rPr>
        <sz val="9"/>
        <color theme="1"/>
        <rFont val="Arial"/>
        <family val="2"/>
        <charset val="204"/>
      </rPr>
      <t xml:space="preserve"> of December. The first two PCs it sold were purchased on the</t>
    </r>
    <r>
      <rPr>
        <b/>
        <sz val="9"/>
        <color theme="1"/>
        <rFont val="Arial"/>
        <family val="2"/>
      </rPr>
      <t xml:space="preserve"> 1st</t>
    </r>
    <r>
      <rPr>
        <sz val="9"/>
        <color theme="1"/>
        <rFont val="Arial"/>
        <family val="2"/>
        <charset val="204"/>
      </rPr>
      <t xml:space="preserve"> of December, while the second two on the </t>
    </r>
    <r>
      <rPr>
        <b/>
        <sz val="9"/>
        <color theme="1"/>
        <rFont val="Arial"/>
        <family val="2"/>
      </rPr>
      <t>8th</t>
    </r>
    <r>
      <rPr>
        <sz val="9"/>
        <color theme="1"/>
        <rFont val="Arial"/>
        <family val="2"/>
        <charset val="204"/>
      </rPr>
      <t xml:space="preserve"> of December.
</t>
    </r>
  </si>
  <si>
    <t>Average Cost 1st</t>
  </si>
  <si>
    <t>Average Cost 2nd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</si>
</sst>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9" formatCode="_(* #,##0.0_);_(* \(#,##0.0\);_(* &quot;-&quot;??_);_(@_)"/>
  </numFmts>
  <fonts count="7" x14ac:knownFonts="1">
    <font>
      <sz val="11"/>
      <color theme="1"/>
      <name val="Calibri"/>
      <family val="2"/>
      <scheme val="minor"/>
    </font>
    <font>
      <sz val="9"/>
      <color theme="1"/>
      <name val="Arial"/>
      <family val="2"/>
      <charset val="204"/>
    </font>
    <font>
      <b/>
      <sz val="12"/>
      <color rgb="FF002060"/>
      <name val="Arial"/>
      <family val="2"/>
      <charset val="204"/>
    </font>
    <font>
      <b/>
      <sz val="9"/>
      <color theme="1"/>
      <name val="Arial"/>
      <family val="2"/>
      <charset val="204"/>
    </font>
    <font>
      <sz val="11"/>
      <color theme="1"/>
      <name val="Calibri"/>
      <family val="2"/>
      <scheme val="minor"/>
    </font>
    <font>
      <b/>
      <sz val="9"/>
      <color theme="1"/>
      <name val="Arial"/>
      <family val="2"/>
    </font>
    <font>
      <sz val="9"/>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43" fontId="4" fillId="0" borderId="0" applyFont="0" applyFill="0" applyBorder="0" applyAlignment="0" applyProtection="0"/>
  </cellStyleXfs>
  <cellXfs count="14">
    <xf numFmtId="0" fontId="0" fillId="0" borderId="0" xfId="0"/>
    <xf numFmtId="0" fontId="1" fillId="2" borderId="0" xfId="0" applyFont="1" applyFill="1"/>
    <xf numFmtId="0" fontId="2" fillId="2" borderId="0" xfId="0" applyFont="1" applyFill="1"/>
    <xf numFmtId="0" fontId="3" fillId="2" borderId="1" xfId="0" applyFont="1" applyFill="1" applyBorder="1"/>
    <xf numFmtId="16" fontId="1" fillId="2" borderId="0" xfId="0" applyNumberFormat="1" applyFont="1" applyFill="1"/>
    <xf numFmtId="0" fontId="3" fillId="2" borderId="1" xfId="0" applyFont="1" applyFill="1" applyBorder="1" applyAlignment="1">
      <alignment horizontal="right"/>
    </xf>
    <xf numFmtId="16" fontId="1" fillId="2" borderId="0" xfId="0" applyNumberFormat="1" applyFont="1" applyFill="1" applyAlignment="1">
      <alignment horizontal="left"/>
    </xf>
    <xf numFmtId="0" fontId="1" fillId="2" borderId="0" xfId="0" applyFont="1" applyFill="1" applyAlignment="1"/>
    <xf numFmtId="1" fontId="1" fillId="2" borderId="0" xfId="0" applyNumberFormat="1" applyFont="1" applyFill="1" applyAlignment="1"/>
    <xf numFmtId="1" fontId="1" fillId="2" borderId="0" xfId="0" applyNumberFormat="1" applyFont="1" applyFill="1"/>
    <xf numFmtId="0" fontId="1" fillId="2" borderId="0" xfId="0" applyFont="1" applyFill="1" applyBorder="1"/>
    <xf numFmtId="169" fontId="1" fillId="2" borderId="0" xfId="1" applyNumberFormat="1" applyFont="1" applyFill="1"/>
    <xf numFmtId="169" fontId="6" fillId="2" borderId="0" xfId="1" applyNumberFormat="1" applyFont="1" applyFill="1"/>
    <xf numFmtId="169" fontId="1" fillId="2" borderId="0" xfId="0" applyNumberFormat="1"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31"/>
  <sheetViews>
    <sheetView tabSelected="1" workbookViewId="0">
      <selection activeCell="G17" sqref="G17"/>
    </sheetView>
  </sheetViews>
  <sheetFormatPr defaultColWidth="9.109375" defaultRowHeight="11.4" x14ac:dyDescent="0.2"/>
  <cols>
    <col min="1" max="1" width="2" style="1" customWidth="1"/>
    <col min="2" max="2" width="21" style="1" customWidth="1"/>
    <col min="3" max="3" width="18.33203125" style="1" customWidth="1"/>
    <col min="4" max="4" width="21.88671875" style="1" customWidth="1"/>
    <col min="5" max="5" width="16.33203125" style="1" bestFit="1" customWidth="1"/>
    <col min="6" max="16384" width="9.109375" style="1"/>
  </cols>
  <sheetData>
    <row r="1" spans="2:5" ht="15.6" x14ac:dyDescent="0.3">
      <c r="B1" s="2" t="s">
        <v>0</v>
      </c>
    </row>
    <row r="3" spans="2:5" x14ac:dyDescent="0.2">
      <c r="B3" s="1" t="s">
        <v>15</v>
      </c>
    </row>
    <row r="4" spans="2:5" ht="41.4" customHeight="1" x14ac:dyDescent="0.25">
      <c r="B4" s="7" t="s">
        <v>18</v>
      </c>
    </row>
    <row r="6" spans="2:5" s="10" customFormat="1" ht="12" x14ac:dyDescent="0.25">
      <c r="B6" s="3" t="s">
        <v>1</v>
      </c>
      <c r="C6" s="5" t="s">
        <v>14</v>
      </c>
      <c r="D6" s="5" t="s">
        <v>3</v>
      </c>
      <c r="E6" s="5" t="s">
        <v>4</v>
      </c>
    </row>
    <row r="7" spans="2:5" x14ac:dyDescent="0.2">
      <c r="B7" s="1" t="s">
        <v>2</v>
      </c>
      <c r="C7" s="1">
        <v>3</v>
      </c>
      <c r="D7" s="4">
        <v>43070</v>
      </c>
      <c r="E7" s="1">
        <v>350</v>
      </c>
    </row>
    <row r="8" spans="2:5" x14ac:dyDescent="0.2">
      <c r="B8" s="1" t="s">
        <v>2</v>
      </c>
      <c r="C8" s="1">
        <v>4</v>
      </c>
      <c r="D8" s="4">
        <v>43077</v>
      </c>
      <c r="E8" s="1">
        <v>400</v>
      </c>
    </row>
    <row r="9" spans="2:5" x14ac:dyDescent="0.2">
      <c r="B9" s="1" t="s">
        <v>2</v>
      </c>
      <c r="C9" s="1">
        <v>5</v>
      </c>
      <c r="D9" s="4">
        <v>43090</v>
      </c>
      <c r="E9" s="1">
        <v>500</v>
      </c>
    </row>
    <row r="12" spans="2:5" ht="12" x14ac:dyDescent="0.25">
      <c r="B12" s="3" t="s">
        <v>6</v>
      </c>
      <c r="C12" s="5" t="s">
        <v>5</v>
      </c>
    </row>
    <row r="13" spans="2:5" x14ac:dyDescent="0.2">
      <c r="B13" s="6">
        <v>43079</v>
      </c>
      <c r="C13" s="1">
        <v>2</v>
      </c>
    </row>
    <row r="14" spans="2:5" x14ac:dyDescent="0.2">
      <c r="B14" s="6">
        <v>43091</v>
      </c>
      <c r="C14" s="1">
        <v>2</v>
      </c>
    </row>
    <row r="19" spans="2:6" ht="12" x14ac:dyDescent="0.25">
      <c r="B19" s="3" t="s">
        <v>13</v>
      </c>
      <c r="C19" s="5" t="s">
        <v>11</v>
      </c>
      <c r="D19" s="5" t="s">
        <v>12</v>
      </c>
    </row>
    <row r="20" spans="2:6" x14ac:dyDescent="0.2">
      <c r="B20" s="1" t="s">
        <v>7</v>
      </c>
      <c r="C20" s="7">
        <f>E7*2+E8*2</f>
        <v>1500</v>
      </c>
      <c r="D20" s="7">
        <f>E7+2*E8+5*E9</f>
        <v>3650</v>
      </c>
      <c r="E20" s="7"/>
      <c r="F20" s="7"/>
    </row>
    <row r="21" spans="2:6" x14ac:dyDescent="0.2">
      <c r="B21" s="1" t="s">
        <v>8</v>
      </c>
      <c r="C21" s="7">
        <f>E7*3+E8</f>
        <v>1450</v>
      </c>
      <c r="D21" s="7">
        <f>5*E9+3*E8</f>
        <v>3700</v>
      </c>
      <c r="E21" s="7"/>
      <c r="F21" s="7"/>
    </row>
    <row r="22" spans="2:6" x14ac:dyDescent="0.2">
      <c r="B22" s="1" t="s">
        <v>9</v>
      </c>
      <c r="C22" s="8">
        <f>D26+D27</f>
        <v>1669.6428571428571</v>
      </c>
      <c r="D22" s="8">
        <f>C7*E7+C8*E8+C9*E9-C22</f>
        <v>3480.3571428571431</v>
      </c>
      <c r="E22" s="7"/>
      <c r="F22" s="7"/>
    </row>
    <row r="23" spans="2:6" x14ac:dyDescent="0.2">
      <c r="B23" s="1" t="s">
        <v>10</v>
      </c>
      <c r="C23" s="1">
        <f>E8*2+2*E9</f>
        <v>1800</v>
      </c>
      <c r="D23" s="7">
        <f>E9*3+E8*2+E7*3</f>
        <v>3350</v>
      </c>
      <c r="E23" s="7"/>
      <c r="F23" s="7"/>
    </row>
    <row r="24" spans="2:6" x14ac:dyDescent="0.2">
      <c r="C24" s="7"/>
      <c r="D24" s="7"/>
      <c r="E24" s="7"/>
      <c r="F24" s="7"/>
    </row>
    <row r="26" spans="2:6" x14ac:dyDescent="0.2">
      <c r="B26" s="1" t="s">
        <v>19</v>
      </c>
      <c r="C26" s="12">
        <f>(C7*E7+C8*E8)/7</f>
        <v>378.57142857142856</v>
      </c>
      <c r="D26" s="13">
        <f>C26*2</f>
        <v>757.14285714285711</v>
      </c>
    </row>
    <row r="27" spans="2:6" x14ac:dyDescent="0.2">
      <c r="B27" s="1" t="s">
        <v>20</v>
      </c>
      <c r="C27" s="11">
        <f>(E7+2*E8+C9*E9)/8</f>
        <v>456.25</v>
      </c>
      <c r="D27" s="13">
        <f>C27*2</f>
        <v>912.5</v>
      </c>
    </row>
    <row r="29" spans="2:6" x14ac:dyDescent="0.2">
      <c r="C29" s="9"/>
    </row>
    <row r="31" spans="2:6" x14ac:dyDescent="0.2">
      <c r="C31" s="9"/>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B163F-E653-487D-9E4F-A2ABBCDF59D7}">
  <dimension ref="B1:F31"/>
  <sheetViews>
    <sheetView workbookViewId="0">
      <selection activeCell="F19" sqref="F19"/>
    </sheetView>
  </sheetViews>
  <sheetFormatPr defaultColWidth="9.109375" defaultRowHeight="11.4" x14ac:dyDescent="0.2"/>
  <cols>
    <col min="1" max="1" width="2" style="1" customWidth="1"/>
    <col min="2" max="2" width="21" style="1" customWidth="1"/>
    <col min="3" max="3" width="18.33203125" style="1" customWidth="1"/>
    <col min="4" max="4" width="21.88671875" style="1" customWidth="1"/>
    <col min="5" max="5" width="16.33203125" style="1" bestFit="1" customWidth="1"/>
    <col min="6" max="16384" width="9.109375" style="1"/>
  </cols>
  <sheetData>
    <row r="1" spans="2:5" ht="15.6" x14ac:dyDescent="0.3">
      <c r="B1" s="2" t="s">
        <v>17</v>
      </c>
    </row>
    <row r="3" spans="2:5" x14ac:dyDescent="0.2">
      <c r="B3" s="1" t="s">
        <v>15</v>
      </c>
    </row>
    <row r="4" spans="2:5" x14ac:dyDescent="0.2">
      <c r="B4" s="7" t="s">
        <v>16</v>
      </c>
    </row>
    <row r="6" spans="2:5" ht="12" x14ac:dyDescent="0.25">
      <c r="B6" s="3" t="s">
        <v>1</v>
      </c>
      <c r="C6" s="5" t="s">
        <v>14</v>
      </c>
      <c r="D6" s="5" t="s">
        <v>3</v>
      </c>
      <c r="E6" s="5" t="s">
        <v>4</v>
      </c>
    </row>
    <row r="7" spans="2:5" x14ac:dyDescent="0.2">
      <c r="B7" s="1" t="s">
        <v>2</v>
      </c>
      <c r="C7" s="1">
        <v>3</v>
      </c>
      <c r="D7" s="4">
        <v>43070</v>
      </c>
      <c r="E7" s="1">
        <v>350</v>
      </c>
    </row>
    <row r="8" spans="2:5" x14ac:dyDescent="0.2">
      <c r="B8" s="1" t="s">
        <v>2</v>
      </c>
      <c r="C8" s="1">
        <v>4</v>
      </c>
      <c r="D8" s="4">
        <v>43077</v>
      </c>
      <c r="E8" s="1">
        <v>400</v>
      </c>
    </row>
    <row r="9" spans="2:5" x14ac:dyDescent="0.2">
      <c r="B9" s="1" t="s">
        <v>2</v>
      </c>
      <c r="C9" s="1">
        <v>5</v>
      </c>
      <c r="D9" s="4">
        <v>43090</v>
      </c>
      <c r="E9" s="1">
        <v>600</v>
      </c>
    </row>
    <row r="12" spans="2:5" ht="12" x14ac:dyDescent="0.25">
      <c r="B12" s="3" t="s">
        <v>6</v>
      </c>
      <c r="C12" s="5" t="s">
        <v>5</v>
      </c>
    </row>
    <row r="13" spans="2:5" x14ac:dyDescent="0.2">
      <c r="B13" s="6">
        <v>43079</v>
      </c>
      <c r="C13" s="1">
        <v>2</v>
      </c>
    </row>
    <row r="14" spans="2:5" x14ac:dyDescent="0.2">
      <c r="B14" s="6">
        <v>43091</v>
      </c>
      <c r="C14" s="1">
        <v>2</v>
      </c>
    </row>
    <row r="19" spans="2:6" ht="12" x14ac:dyDescent="0.25">
      <c r="B19" s="3" t="s">
        <v>13</v>
      </c>
      <c r="C19" s="5" t="s">
        <v>11</v>
      </c>
      <c r="D19" s="5" t="s">
        <v>12</v>
      </c>
    </row>
    <row r="20" spans="2:6" x14ac:dyDescent="0.2">
      <c r="B20" s="1" t="s">
        <v>7</v>
      </c>
      <c r="C20" s="7">
        <f>E7*2+E8*2</f>
        <v>1500</v>
      </c>
      <c r="D20" s="7">
        <f>E7+2*E8+5*E9</f>
        <v>4150</v>
      </c>
      <c r="E20" s="7"/>
      <c r="F20" s="7"/>
    </row>
    <row r="21" spans="2:6" x14ac:dyDescent="0.2">
      <c r="B21" s="1" t="s">
        <v>8</v>
      </c>
      <c r="C21" s="7">
        <f>E7*3+E8</f>
        <v>1450</v>
      </c>
      <c r="D21" s="7">
        <f>5*E9+3*E8</f>
        <v>4200</v>
      </c>
      <c r="E21" s="7"/>
      <c r="F21" s="7"/>
    </row>
    <row r="22" spans="2:6" x14ac:dyDescent="0.2">
      <c r="B22" s="1" t="s">
        <v>9</v>
      </c>
      <c r="C22" s="8">
        <f>D26+D27</f>
        <v>1794.6428571428571</v>
      </c>
      <c r="D22" s="8">
        <f>C7*E7+C8*E8+C9*E9-C22</f>
        <v>3855.3571428571431</v>
      </c>
      <c r="E22" s="7"/>
      <c r="F22" s="7"/>
    </row>
    <row r="23" spans="2:6" x14ac:dyDescent="0.2">
      <c r="B23" s="1" t="s">
        <v>10</v>
      </c>
      <c r="C23" s="7">
        <f>E8*2+2*E9</f>
        <v>2000</v>
      </c>
      <c r="D23" s="7">
        <f>E9*3+E8*2+E7*3</f>
        <v>3650</v>
      </c>
      <c r="E23" s="7"/>
      <c r="F23" s="7"/>
    </row>
    <row r="24" spans="2:6" x14ac:dyDescent="0.2">
      <c r="C24" s="7"/>
      <c r="D24" s="7"/>
      <c r="E24" s="7"/>
      <c r="F24" s="7"/>
    </row>
    <row r="26" spans="2:6" x14ac:dyDescent="0.2">
      <c r="B26" s="1" t="s">
        <v>19</v>
      </c>
      <c r="C26" s="11">
        <f>(C7*E7+C8*E8)/7</f>
        <v>378.57142857142856</v>
      </c>
      <c r="D26" s="11">
        <f>C26*2</f>
        <v>757.14285714285711</v>
      </c>
    </row>
    <row r="27" spans="2:6" x14ac:dyDescent="0.2">
      <c r="B27" s="1" t="s">
        <v>20</v>
      </c>
      <c r="C27" s="11">
        <f>(E7+2*E8+C9*E9)/8</f>
        <v>518.75</v>
      </c>
      <c r="D27" s="11">
        <f>C27*2</f>
        <v>1037.5</v>
      </c>
    </row>
    <row r="29" spans="2:6" x14ac:dyDescent="0.2">
      <c r="C29" s="9"/>
    </row>
    <row r="31" spans="2:6" x14ac:dyDescent="0.2">
      <c r="C31" s="9"/>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 1 </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2021-03-14T16:01:55Z</dcterms:modified>
</cp:coreProperties>
</file>