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925a624fd38486b/Shared/Excelfiles/The Complete Financial Analyst Course/"/>
    </mc:Choice>
  </mc:AlternateContent>
  <xr:revisionPtr revIDLastSave="0" documentId="13_ncr:1_{2BCCCB6E-0E1D-430E-B4CB-A121D2283D8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ybook" sheetId="1" r:id="rId1"/>
    <sheet name="T-accounts" sheetId="4" r:id="rId2"/>
    <sheet name="Balance Sheet" sheetId="7" r:id="rId3"/>
    <sheet name="Income Statement" sheetId="6" r:id="rId4"/>
  </sheets>
  <calcPr calcId="181029"/>
</workbook>
</file>

<file path=xl/calcChain.xml><?xml version="1.0" encoding="utf-8"?>
<calcChain xmlns="http://schemas.openxmlformats.org/spreadsheetml/2006/main">
  <c r="F7" i="7" l="1"/>
  <c r="C8" i="6"/>
  <c r="C7" i="6"/>
  <c r="C5" i="6"/>
  <c r="C4" i="6"/>
  <c r="R12" i="4"/>
  <c r="N37" i="4"/>
  <c r="N25" i="4"/>
  <c r="N14" i="4"/>
  <c r="M34" i="4"/>
  <c r="M23" i="4"/>
  <c r="M12" i="4"/>
  <c r="D9" i="7"/>
  <c r="F6" i="7"/>
  <c r="F9" i="7" s="1"/>
  <c r="D12" i="7" s="1"/>
  <c r="D8" i="7"/>
  <c r="D7" i="7"/>
  <c r="D6" i="7"/>
  <c r="H24" i="4"/>
  <c r="H22" i="4"/>
  <c r="G22" i="4"/>
  <c r="H14" i="4"/>
  <c r="H12" i="4"/>
  <c r="G12" i="4"/>
  <c r="D36" i="4"/>
  <c r="D34" i="4"/>
  <c r="C34" i="4"/>
  <c r="D25" i="4"/>
  <c r="D23" i="4"/>
  <c r="C23" i="4"/>
  <c r="D15" i="4"/>
  <c r="D12" i="4"/>
  <c r="C12" i="4"/>
  <c r="C6" i="6" l="1"/>
  <c r="C9" i="6" s="1"/>
</calcChain>
</file>

<file path=xl/sharedStrings.xml><?xml version="1.0" encoding="utf-8"?>
<sst xmlns="http://schemas.openxmlformats.org/spreadsheetml/2006/main" count="105" uniqueCount="51">
  <si>
    <t>Daybook</t>
  </si>
  <si>
    <t>Balance Sheet</t>
  </si>
  <si>
    <t>Income Statement</t>
  </si>
  <si>
    <t>T-accounts</t>
  </si>
  <si>
    <t>Date</t>
  </si>
  <si>
    <t>Account</t>
  </si>
  <si>
    <t>Debit</t>
  </si>
  <si>
    <t>Credit</t>
  </si>
  <si>
    <t>Assets</t>
  </si>
  <si>
    <t>Liabilities &amp; Equity</t>
  </si>
  <si>
    <t>6/1/2015</t>
  </si>
  <si>
    <t>Equity</t>
  </si>
  <si>
    <t>Cash</t>
  </si>
  <si>
    <t>6/10/2015</t>
  </si>
  <si>
    <t>PP&amp;E</t>
  </si>
  <si>
    <t>6/12/2015</t>
  </si>
  <si>
    <t>Raw materials</t>
  </si>
  <si>
    <t>Trade payables</t>
  </si>
  <si>
    <t>Account payables</t>
  </si>
  <si>
    <t>Raw Materials</t>
  </si>
  <si>
    <t>Accounts Payable</t>
  </si>
  <si>
    <t>Incoment Statement</t>
  </si>
  <si>
    <t>Cost of goods sold</t>
  </si>
  <si>
    <t>Revenue</t>
  </si>
  <si>
    <t>Revenues</t>
  </si>
  <si>
    <t>Expenses</t>
  </si>
  <si>
    <t>Utility expenses</t>
  </si>
  <si>
    <t>6/15/2015</t>
  </si>
  <si>
    <t>20/8/2015</t>
  </si>
  <si>
    <t>8/20/2015</t>
  </si>
  <si>
    <t>Depreciation</t>
  </si>
  <si>
    <t>D&amp;A</t>
  </si>
  <si>
    <t>Total Cash</t>
  </si>
  <si>
    <t xml:space="preserve"> </t>
  </si>
  <si>
    <t>Total PP&amp;E</t>
  </si>
  <si>
    <t>Total Raw Materials</t>
  </si>
  <si>
    <t>Total Equity</t>
  </si>
  <si>
    <t>Total Account Payables</t>
  </si>
  <si>
    <t>Total Cogs</t>
  </si>
  <si>
    <t>Total utilities</t>
  </si>
  <si>
    <t>Total depreciation</t>
  </si>
  <si>
    <t>Total revenues</t>
  </si>
  <si>
    <t>As of 20th August 2015</t>
  </si>
  <si>
    <t>Total Assets</t>
  </si>
  <si>
    <t>Total Liabilities &amp; Equity</t>
  </si>
  <si>
    <t>Check</t>
  </si>
  <si>
    <t>FY15</t>
  </si>
  <si>
    <t>Cost of goods sols</t>
  </si>
  <si>
    <t>Gross Profit</t>
  </si>
  <si>
    <t>Utility Expenses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</si>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</sst>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* #,##0.00\ _л_в_._-;\-* #,##0.00\ _л_в_._-;_-* &quot;-&quot;??\ _л_в_._-;_-@_-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0"/>
      <name val="Arial"/>
      <family val="2"/>
    </font>
    <font>
      <b/>
      <sz val="12"/>
      <color rgb="FF002060"/>
      <name val="Arial"/>
      <family val="2"/>
    </font>
    <font>
      <sz val="9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sz val="9"/>
      <name val="Arial"/>
      <family val="2"/>
      <charset val="204"/>
    </font>
    <font>
      <sz val="9"/>
      <color theme="0"/>
      <name val="Arial"/>
      <family val="2"/>
      <charset val="204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 style="medium">
        <color rgb="FF002060"/>
      </right>
      <top style="medium">
        <color rgb="FF002060"/>
      </top>
      <bottom/>
      <diagonal/>
    </border>
    <border>
      <left/>
      <right style="medium">
        <color rgb="FF00206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1" xfId="0" applyFont="1" applyFill="1" applyBorder="1"/>
    <xf numFmtId="0" fontId="5" fillId="2" borderId="1" xfId="0" applyFont="1" applyFill="1" applyBorder="1" applyAlignment="1"/>
    <xf numFmtId="49" fontId="1" fillId="2" borderId="0" xfId="0" applyNumberFormat="1" applyFont="1" applyFill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5" fillId="2" borderId="1" xfId="0" applyFont="1" applyFill="1" applyBorder="1" applyAlignment="1">
      <alignment horizontal="left"/>
    </xf>
    <xf numFmtId="0" fontId="1" fillId="2" borderId="2" xfId="0" applyFont="1" applyFill="1" applyBorder="1"/>
    <xf numFmtId="0" fontId="1" fillId="2" borderId="0" xfId="0" applyFont="1" applyFill="1" applyBorder="1"/>
    <xf numFmtId="0" fontId="2" fillId="2" borderId="0" xfId="0" applyFont="1" applyFill="1" applyBorder="1"/>
    <xf numFmtId="0" fontId="7" fillId="2" borderId="0" xfId="0" applyFont="1" applyFill="1" applyBorder="1"/>
    <xf numFmtId="0" fontId="8" fillId="2" borderId="3" xfId="0" applyFont="1" applyFill="1" applyBorder="1"/>
    <xf numFmtId="0" fontId="8" fillId="2" borderId="0" xfId="0" applyFont="1" applyFill="1"/>
    <xf numFmtId="0" fontId="8" fillId="2" borderId="0" xfId="0" applyFont="1" applyFill="1" applyBorder="1"/>
    <xf numFmtId="0" fontId="9" fillId="2" borderId="0" xfId="0" applyFont="1" applyFill="1"/>
    <xf numFmtId="0" fontId="9" fillId="2" borderId="0" xfId="0" applyFont="1" applyFill="1" applyBorder="1"/>
    <xf numFmtId="165" fontId="1" fillId="2" borderId="0" xfId="1" applyNumberFormat="1" applyFont="1" applyFill="1" applyBorder="1" applyAlignment="1">
      <alignment horizontal="left"/>
    </xf>
    <xf numFmtId="165" fontId="1" fillId="2" borderId="0" xfId="0" applyNumberFormat="1" applyFont="1" applyFill="1"/>
    <xf numFmtId="0" fontId="1" fillId="2" borderId="3" xfId="0" applyFont="1" applyFill="1" applyBorder="1"/>
    <xf numFmtId="3" fontId="1" fillId="2" borderId="0" xfId="0" applyNumberFormat="1" applyFont="1" applyFill="1" applyBorder="1"/>
    <xf numFmtId="165" fontId="1" fillId="2" borderId="0" xfId="0" applyNumberFormat="1" applyFont="1" applyFill="1" applyBorder="1"/>
    <xf numFmtId="0" fontId="7" fillId="2" borderId="0" xfId="0" applyFont="1" applyFill="1" applyBorder="1" applyAlignment="1"/>
    <xf numFmtId="0" fontId="7" fillId="2" borderId="0" xfId="0" applyFont="1" applyFill="1" applyBorder="1" applyAlignment="1">
      <alignment horizontal="center"/>
    </xf>
    <xf numFmtId="44" fontId="1" fillId="2" borderId="0" xfId="2" applyFont="1" applyFill="1" applyAlignment="1">
      <alignment horizontal="left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44" fontId="1" fillId="2" borderId="0" xfId="2" applyFont="1" applyFill="1"/>
    <xf numFmtId="44" fontId="1" fillId="2" borderId="5" xfId="2" applyFont="1" applyFill="1" applyBorder="1"/>
    <xf numFmtId="44" fontId="1" fillId="2" borderId="4" xfId="2" applyFont="1" applyFill="1" applyBorder="1"/>
    <xf numFmtId="44" fontId="1" fillId="2" borderId="6" xfId="2" applyFont="1" applyFill="1" applyBorder="1"/>
    <xf numFmtId="44" fontId="1" fillId="2" borderId="0" xfId="2" applyFont="1" applyFill="1" applyBorder="1"/>
    <xf numFmtId="44" fontId="1" fillId="2" borderId="8" xfId="2" applyFont="1" applyFill="1" applyBorder="1"/>
    <xf numFmtId="44" fontId="1" fillId="2" borderId="7" xfId="2" applyFont="1" applyFill="1" applyBorder="1"/>
    <xf numFmtId="0" fontId="1" fillId="2" borderId="8" xfId="0" applyFont="1" applyFill="1" applyBorder="1"/>
    <xf numFmtId="0" fontId="1" fillId="2" borderId="7" xfId="0" applyFont="1" applyFill="1" applyBorder="1"/>
    <xf numFmtId="44" fontId="7" fillId="2" borderId="0" xfId="0" applyNumberFormat="1" applyFont="1" applyFill="1" applyBorder="1" applyAlignment="1"/>
    <xf numFmtId="44" fontId="1" fillId="2" borderId="0" xfId="0" applyNumberFormat="1" applyFont="1" applyFill="1" applyBorder="1"/>
    <xf numFmtId="44" fontId="8" fillId="2" borderId="0" xfId="0" applyNumberFormat="1" applyFont="1" applyFill="1"/>
    <xf numFmtId="0" fontId="1" fillId="2" borderId="9" xfId="0" applyFont="1" applyFill="1" applyBorder="1" applyAlignment="1"/>
    <xf numFmtId="44" fontId="1" fillId="2" borderId="10" xfId="0" applyNumberFormat="1" applyFont="1" applyFill="1" applyBorder="1"/>
    <xf numFmtId="44" fontId="1" fillId="2" borderId="6" xfId="0" applyNumberFormat="1" applyFont="1" applyFill="1" applyBorder="1"/>
    <xf numFmtId="44" fontId="1" fillId="2" borderId="0" xfId="2" applyFont="1" applyFill="1" applyBorder="1" applyAlignment="1"/>
    <xf numFmtId="44" fontId="1" fillId="2" borderId="0" xfId="2" applyFont="1" applyFill="1" applyBorder="1" applyAlignment="1">
      <alignment horizontal="center"/>
    </xf>
    <xf numFmtId="44" fontId="1" fillId="2" borderId="8" xfId="0" applyNumberFormat="1" applyFont="1" applyFill="1" applyBorder="1"/>
    <xf numFmtId="44" fontId="7" fillId="2" borderId="0" xfId="0" applyNumberFormat="1" applyFont="1" applyFill="1" applyBorder="1"/>
    <xf numFmtId="44" fontId="1" fillId="4" borderId="0" xfId="0" applyNumberFormat="1" applyFont="1" applyFill="1" applyBorder="1"/>
    <xf numFmtId="44" fontId="7" fillId="2" borderId="0" xfId="0" applyNumberFormat="1" applyFont="1" applyFill="1" applyBorder="1" applyAlignment="1">
      <alignment horizontal="center"/>
    </xf>
    <xf numFmtId="0" fontId="7" fillId="2" borderId="7" xfId="0" applyFont="1" applyFill="1" applyBorder="1" applyAlignment="1"/>
    <xf numFmtId="0" fontId="7" fillId="2" borderId="7" xfId="0" applyFont="1" applyFill="1" applyBorder="1" applyAlignment="1">
      <alignment horizontal="right"/>
    </xf>
    <xf numFmtId="0" fontId="6" fillId="3" borderId="0" xfId="0" applyFont="1" applyFill="1" applyAlignment="1">
      <alignment horizontal="center"/>
    </xf>
    <xf numFmtId="0" fontId="6" fillId="3" borderId="0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9"/>
  <sheetViews>
    <sheetView tabSelected="1" workbookViewId="0">
      <selection activeCell="G21" sqref="G21"/>
    </sheetView>
  </sheetViews>
  <sheetFormatPr defaultColWidth="9.109375" defaultRowHeight="11.4" x14ac:dyDescent="0.2"/>
  <cols>
    <col min="1" max="1" width="2" style="1" customWidth="1"/>
    <col min="2" max="2" width="13.5546875" style="7" customWidth="1"/>
    <col min="3" max="3" width="22.6640625" style="7" customWidth="1"/>
    <col min="4" max="5" width="12.44140625" style="7" customWidth="1"/>
    <col min="6" max="6" width="9.109375" style="7"/>
    <col min="7" max="10" width="24" style="1" customWidth="1"/>
    <col min="11" max="16384" width="9.109375" style="1"/>
  </cols>
  <sheetData>
    <row r="1" spans="2:10" ht="15.6" x14ac:dyDescent="0.3">
      <c r="B1" s="2" t="s">
        <v>0</v>
      </c>
      <c r="C1" s="1"/>
      <c r="D1" s="1"/>
      <c r="E1" s="1"/>
      <c r="F1" s="1"/>
    </row>
    <row r="2" spans="2:10" x14ac:dyDescent="0.2">
      <c r="B2" s="1"/>
      <c r="C2" s="1"/>
      <c r="D2" s="1"/>
      <c r="E2" s="1"/>
      <c r="F2" s="1"/>
    </row>
    <row r="3" spans="2:10" x14ac:dyDescent="0.2">
      <c r="B3" s="1"/>
      <c r="C3" s="1"/>
      <c r="D3" s="1"/>
      <c r="E3" s="1"/>
      <c r="F3" s="1"/>
    </row>
    <row r="4" spans="2:10" ht="12" x14ac:dyDescent="0.25">
      <c r="B4" s="53" t="s">
        <v>1</v>
      </c>
      <c r="C4" s="53"/>
      <c r="D4" s="53"/>
      <c r="E4" s="53"/>
      <c r="F4" s="1"/>
      <c r="G4" s="53" t="s">
        <v>21</v>
      </c>
      <c r="H4" s="53"/>
      <c r="I4" s="53"/>
      <c r="J4" s="53"/>
    </row>
    <row r="5" spans="2:10" ht="12.6" thickBot="1" x14ac:dyDescent="0.3">
      <c r="B5" s="4" t="s">
        <v>4</v>
      </c>
      <c r="C5" s="4" t="s">
        <v>5</v>
      </c>
      <c r="D5" s="9" t="s">
        <v>6</v>
      </c>
      <c r="E5" s="9" t="s">
        <v>7</v>
      </c>
      <c r="F5" s="3"/>
      <c r="G5" s="4" t="s">
        <v>4</v>
      </c>
      <c r="H5" s="4" t="s">
        <v>5</v>
      </c>
      <c r="I5" s="9" t="s">
        <v>6</v>
      </c>
      <c r="J5" s="9" t="s">
        <v>7</v>
      </c>
    </row>
    <row r="6" spans="2:10" x14ac:dyDescent="0.2">
      <c r="B6" s="6" t="s">
        <v>10</v>
      </c>
      <c r="C6" s="7" t="s">
        <v>11</v>
      </c>
      <c r="D6" s="26"/>
      <c r="E6" s="26">
        <v>3000</v>
      </c>
      <c r="G6" s="6" t="s">
        <v>15</v>
      </c>
      <c r="H6" s="7" t="s">
        <v>22</v>
      </c>
      <c r="I6" s="30">
        <v>400</v>
      </c>
      <c r="J6" s="30"/>
    </row>
    <row r="7" spans="2:10" x14ac:dyDescent="0.2">
      <c r="B7" s="6" t="s">
        <v>10</v>
      </c>
      <c r="C7" s="7" t="s">
        <v>12</v>
      </c>
      <c r="D7" s="26">
        <v>3000</v>
      </c>
      <c r="E7" s="26"/>
      <c r="G7" s="6" t="s">
        <v>15</v>
      </c>
      <c r="H7" s="7" t="s">
        <v>24</v>
      </c>
      <c r="I7" s="7"/>
      <c r="J7" s="26">
        <v>1200</v>
      </c>
    </row>
    <row r="8" spans="2:10" x14ac:dyDescent="0.2">
      <c r="B8" s="6" t="s">
        <v>13</v>
      </c>
      <c r="C8" s="7" t="s">
        <v>14</v>
      </c>
      <c r="D8" s="26">
        <v>1000</v>
      </c>
      <c r="E8" s="26"/>
      <c r="G8" s="6" t="s">
        <v>15</v>
      </c>
      <c r="H8" s="7" t="s">
        <v>26</v>
      </c>
      <c r="I8" s="30">
        <v>150</v>
      </c>
    </row>
    <row r="9" spans="2:10" x14ac:dyDescent="0.2">
      <c r="B9" s="6" t="s">
        <v>13</v>
      </c>
      <c r="C9" s="7" t="s">
        <v>12</v>
      </c>
      <c r="D9" s="26"/>
      <c r="E9" s="26">
        <v>1000</v>
      </c>
      <c r="G9" s="7" t="s">
        <v>28</v>
      </c>
      <c r="H9" s="7" t="s">
        <v>24</v>
      </c>
      <c r="I9" s="30"/>
      <c r="J9" s="30">
        <v>2700</v>
      </c>
    </row>
    <row r="10" spans="2:10" x14ac:dyDescent="0.2">
      <c r="B10" s="6" t="s">
        <v>15</v>
      </c>
      <c r="C10" s="7" t="s">
        <v>16</v>
      </c>
      <c r="D10" s="26">
        <v>500</v>
      </c>
      <c r="E10" s="26"/>
      <c r="G10" s="7" t="s">
        <v>28</v>
      </c>
      <c r="H10" s="7" t="s">
        <v>22</v>
      </c>
      <c r="I10" s="30">
        <v>900</v>
      </c>
      <c r="J10" s="30"/>
    </row>
    <row r="11" spans="2:10" x14ac:dyDescent="0.2">
      <c r="B11" s="6" t="s">
        <v>15</v>
      </c>
      <c r="C11" s="7" t="s">
        <v>12</v>
      </c>
      <c r="D11" s="26"/>
      <c r="E11" s="26">
        <v>250</v>
      </c>
      <c r="G11" s="6" t="s">
        <v>15</v>
      </c>
      <c r="H11" s="7" t="s">
        <v>26</v>
      </c>
      <c r="I11" s="30">
        <v>200</v>
      </c>
      <c r="J11" s="30"/>
    </row>
    <row r="12" spans="2:10" x14ac:dyDescent="0.2">
      <c r="B12" s="6" t="s">
        <v>15</v>
      </c>
      <c r="C12" s="7" t="s">
        <v>18</v>
      </c>
      <c r="D12" s="26"/>
      <c r="E12" s="26">
        <v>250</v>
      </c>
      <c r="G12" s="6" t="s">
        <v>29</v>
      </c>
      <c r="H12" s="7" t="s">
        <v>30</v>
      </c>
      <c r="I12" s="30">
        <v>100</v>
      </c>
      <c r="J12" s="30"/>
    </row>
    <row r="13" spans="2:10" x14ac:dyDescent="0.2">
      <c r="B13" s="6" t="s">
        <v>15</v>
      </c>
      <c r="C13" s="7" t="s">
        <v>16</v>
      </c>
      <c r="D13" s="26"/>
      <c r="E13" s="26">
        <v>400</v>
      </c>
      <c r="G13" s="7"/>
      <c r="H13" s="7"/>
      <c r="I13" s="30"/>
      <c r="J13" s="30"/>
    </row>
    <row r="14" spans="2:10" x14ac:dyDescent="0.2">
      <c r="B14" s="6" t="s">
        <v>15</v>
      </c>
      <c r="C14" s="7" t="s">
        <v>12</v>
      </c>
      <c r="D14" s="26">
        <v>1200</v>
      </c>
      <c r="E14" s="26"/>
      <c r="G14" s="7"/>
      <c r="H14" s="7"/>
      <c r="I14" s="30"/>
      <c r="J14" s="30"/>
    </row>
    <row r="15" spans="2:10" x14ac:dyDescent="0.2">
      <c r="B15" s="6" t="s">
        <v>15</v>
      </c>
      <c r="C15" s="7" t="s">
        <v>12</v>
      </c>
      <c r="D15" s="26"/>
      <c r="E15" s="26">
        <v>150</v>
      </c>
    </row>
    <row r="16" spans="2:10" x14ac:dyDescent="0.2">
      <c r="B16" s="6" t="s">
        <v>27</v>
      </c>
      <c r="C16" s="7" t="s">
        <v>16</v>
      </c>
      <c r="D16" s="26"/>
      <c r="E16" s="26">
        <v>900</v>
      </c>
    </row>
    <row r="17" spans="2:5" x14ac:dyDescent="0.2">
      <c r="B17" s="6" t="s">
        <v>27</v>
      </c>
      <c r="C17" s="7" t="s">
        <v>12</v>
      </c>
      <c r="D17" s="26">
        <v>900</v>
      </c>
      <c r="E17" s="26"/>
    </row>
    <row r="18" spans="2:5" x14ac:dyDescent="0.2">
      <c r="B18" s="6" t="s">
        <v>29</v>
      </c>
      <c r="C18" s="7" t="s">
        <v>12</v>
      </c>
      <c r="D18" s="26"/>
      <c r="E18" s="26">
        <v>2700</v>
      </c>
    </row>
    <row r="19" spans="2:5" x14ac:dyDescent="0.2">
      <c r="B19" s="6" t="s">
        <v>29</v>
      </c>
      <c r="C19" s="7" t="s">
        <v>16</v>
      </c>
      <c r="D19" s="8"/>
      <c r="E19" s="26">
        <v>900</v>
      </c>
    </row>
    <row r="20" spans="2:5" x14ac:dyDescent="0.2">
      <c r="B20" s="6" t="s">
        <v>29</v>
      </c>
      <c r="C20" s="7" t="s">
        <v>12</v>
      </c>
      <c r="D20" s="8"/>
      <c r="E20" s="26">
        <v>200</v>
      </c>
    </row>
    <row r="21" spans="2:5" x14ac:dyDescent="0.2">
      <c r="B21" s="6" t="s">
        <v>29</v>
      </c>
      <c r="C21" s="7" t="s">
        <v>14</v>
      </c>
      <c r="D21" s="8"/>
      <c r="E21" s="26">
        <v>100</v>
      </c>
    </row>
    <row r="22" spans="2:5" x14ac:dyDescent="0.2">
      <c r="B22" s="6"/>
      <c r="D22" s="8"/>
      <c r="E22" s="8"/>
    </row>
    <row r="23" spans="2:5" x14ac:dyDescent="0.2">
      <c r="B23" s="6"/>
      <c r="D23" s="8"/>
      <c r="E23" s="8"/>
    </row>
    <row r="24" spans="2:5" x14ac:dyDescent="0.2">
      <c r="B24" s="6"/>
      <c r="D24" s="8"/>
      <c r="E24" s="8"/>
    </row>
    <row r="25" spans="2:5" x14ac:dyDescent="0.2">
      <c r="B25" s="6"/>
      <c r="D25" s="8"/>
      <c r="E25" s="8"/>
    </row>
    <row r="26" spans="2:5" x14ac:dyDescent="0.2">
      <c r="B26" s="6"/>
      <c r="D26" s="8"/>
      <c r="E26" s="8"/>
    </row>
    <row r="27" spans="2:5" x14ac:dyDescent="0.2">
      <c r="D27" s="8"/>
      <c r="E27" s="8"/>
    </row>
    <row r="28" spans="2:5" x14ac:dyDescent="0.2">
      <c r="D28" s="8"/>
      <c r="E28" s="8"/>
    </row>
    <row r="29" spans="2:5" x14ac:dyDescent="0.2">
      <c r="D29" s="8"/>
      <c r="E29" s="8"/>
    </row>
    <row r="30" spans="2:5" x14ac:dyDescent="0.2">
      <c r="D30" s="8"/>
      <c r="E30" s="8"/>
    </row>
    <row r="31" spans="2:5" x14ac:dyDescent="0.2">
      <c r="D31" s="8"/>
      <c r="E31" s="8"/>
    </row>
    <row r="32" spans="2:5" x14ac:dyDescent="0.2">
      <c r="D32" s="8"/>
      <c r="E32" s="8"/>
    </row>
    <row r="33" spans="4:5" x14ac:dyDescent="0.2">
      <c r="D33" s="8"/>
      <c r="E33" s="8"/>
    </row>
    <row r="34" spans="4:5" x14ac:dyDescent="0.2">
      <c r="D34" s="8"/>
      <c r="E34" s="8"/>
    </row>
    <row r="35" spans="4:5" x14ac:dyDescent="0.2">
      <c r="D35" s="8"/>
      <c r="E35" s="8"/>
    </row>
    <row r="36" spans="4:5" x14ac:dyDescent="0.2">
      <c r="D36" s="8"/>
      <c r="E36" s="8"/>
    </row>
    <row r="37" spans="4:5" x14ac:dyDescent="0.2">
      <c r="D37" s="8"/>
      <c r="E37" s="8"/>
    </row>
    <row r="38" spans="4:5" x14ac:dyDescent="0.2">
      <c r="D38" s="8"/>
      <c r="E38" s="8"/>
    </row>
    <row r="39" spans="4:5" x14ac:dyDescent="0.2">
      <c r="D39" s="8"/>
      <c r="E39" s="8"/>
    </row>
  </sheetData>
  <mergeCells count="2">
    <mergeCell ref="B4:E4"/>
    <mergeCell ref="G4:J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38"/>
  <sheetViews>
    <sheetView zoomScale="90" zoomScaleNormal="90" workbookViewId="0">
      <selection activeCell="C30" sqref="C30"/>
    </sheetView>
  </sheetViews>
  <sheetFormatPr defaultColWidth="9.109375" defaultRowHeight="11.4" x14ac:dyDescent="0.2"/>
  <cols>
    <col min="1" max="1" width="2" style="1" customWidth="1"/>
    <col min="2" max="2" width="9.109375" style="17"/>
    <col min="3" max="3" width="16.5546875" style="17" bestFit="1" customWidth="1"/>
    <col min="4" max="4" width="14.88671875" style="17" customWidth="1"/>
    <col min="5" max="6" width="9.109375" style="17"/>
    <col min="7" max="7" width="17.88671875" style="17" bestFit="1" customWidth="1"/>
    <col min="8" max="8" width="15.44140625" style="17" bestFit="1" customWidth="1"/>
    <col min="9" max="9" width="9.109375" style="17"/>
    <col min="10" max="10" width="5.109375" style="1" customWidth="1"/>
    <col min="11" max="11" width="9.109375" style="1"/>
    <col min="12" max="12" width="9.109375" style="17"/>
    <col min="13" max="13" width="16.5546875" style="17" bestFit="1" customWidth="1"/>
    <col min="14" max="14" width="14.88671875" style="17" customWidth="1"/>
    <col min="15" max="16" width="9.109375" style="17"/>
    <col min="17" max="17" width="17.88671875" style="17" bestFit="1" customWidth="1"/>
    <col min="18" max="18" width="15.44140625" style="17" bestFit="1" customWidth="1"/>
    <col min="19" max="19" width="9.109375" style="17"/>
    <col min="20" max="16384" width="9.109375" style="1"/>
  </cols>
  <sheetData>
    <row r="1" spans="2:19" ht="15.6" x14ac:dyDescent="0.3">
      <c r="B1" s="2" t="s">
        <v>3</v>
      </c>
      <c r="C1" s="1"/>
      <c r="D1" s="1"/>
      <c r="E1" s="1"/>
      <c r="F1" s="1"/>
      <c r="G1" s="1"/>
      <c r="H1" s="1"/>
      <c r="I1" s="1"/>
      <c r="L1" s="2" t="s">
        <v>3</v>
      </c>
      <c r="M1" s="1"/>
      <c r="N1" s="1"/>
      <c r="O1" s="1"/>
      <c r="P1" s="1"/>
      <c r="Q1" s="1"/>
      <c r="R1" s="1"/>
      <c r="S1" s="1"/>
    </row>
    <row r="2" spans="2:19" ht="7.5" customHeight="1" x14ac:dyDescent="0.2">
      <c r="B2" s="1"/>
      <c r="C2" s="1"/>
      <c r="D2" s="1"/>
      <c r="E2" s="1"/>
      <c r="F2" s="1"/>
      <c r="G2" s="1"/>
      <c r="H2" s="1"/>
      <c r="I2" s="1"/>
      <c r="L2" s="1"/>
      <c r="M2" s="1"/>
      <c r="N2" s="1"/>
      <c r="O2" s="1"/>
      <c r="P2" s="1"/>
      <c r="Q2" s="1"/>
      <c r="R2" s="1"/>
      <c r="S2" s="1"/>
    </row>
    <row r="3" spans="2:19" ht="12" x14ac:dyDescent="0.25">
      <c r="B3" s="53" t="s">
        <v>1</v>
      </c>
      <c r="C3" s="53"/>
      <c r="D3" s="53"/>
      <c r="E3" s="53"/>
      <c r="F3" s="53"/>
      <c r="G3" s="53"/>
      <c r="H3" s="53"/>
      <c r="I3" s="53"/>
      <c r="L3" s="53" t="s">
        <v>1</v>
      </c>
      <c r="M3" s="53"/>
      <c r="N3" s="53"/>
      <c r="O3" s="53"/>
      <c r="P3" s="53"/>
      <c r="Q3" s="53"/>
      <c r="R3" s="53"/>
      <c r="S3" s="53"/>
    </row>
    <row r="4" spans="2:19" ht="15.75" customHeight="1" thickBot="1" x14ac:dyDescent="0.3">
      <c r="B4" s="5" t="s">
        <v>8</v>
      </c>
      <c r="C4" s="5"/>
      <c r="D4" s="5"/>
      <c r="E4" s="5"/>
      <c r="F4" s="5"/>
      <c r="G4" s="5"/>
      <c r="H4" s="9" t="s">
        <v>9</v>
      </c>
      <c r="I4" s="9"/>
      <c r="L4" s="5" t="s">
        <v>25</v>
      </c>
      <c r="M4" s="5"/>
      <c r="N4" s="5"/>
      <c r="O4" s="5"/>
      <c r="P4" s="5"/>
      <c r="Q4" s="5"/>
      <c r="R4" s="9" t="s">
        <v>24</v>
      </c>
      <c r="S4" s="9"/>
    </row>
    <row r="5" spans="2:19" x14ac:dyDescent="0.2">
      <c r="B5" s="7"/>
      <c r="C5" s="7"/>
      <c r="D5" s="7"/>
      <c r="E5" s="10"/>
      <c r="F5" s="7"/>
      <c r="G5" s="7"/>
      <c r="H5" s="7"/>
      <c r="I5" s="7"/>
      <c r="J5" s="7"/>
      <c r="L5" s="7"/>
      <c r="M5" s="7"/>
      <c r="N5" s="7"/>
      <c r="O5" s="10"/>
      <c r="P5" s="7"/>
      <c r="Q5" s="7"/>
      <c r="R5" s="7"/>
      <c r="S5" s="7"/>
    </row>
    <row r="6" spans="2:19" ht="12" x14ac:dyDescent="0.25">
      <c r="B6" s="15"/>
      <c r="C6" s="24" t="s">
        <v>12</v>
      </c>
      <c r="D6" s="24"/>
      <c r="E6" s="21"/>
      <c r="F6" s="7"/>
      <c r="G6" s="24" t="s">
        <v>11</v>
      </c>
      <c r="H6" s="24"/>
      <c r="I6" s="11"/>
      <c r="J6" s="11"/>
      <c r="K6" s="12"/>
      <c r="L6" s="15"/>
      <c r="M6" s="24" t="s">
        <v>22</v>
      </c>
      <c r="N6" s="24"/>
      <c r="O6" s="21"/>
      <c r="P6" s="7"/>
      <c r="Q6" s="24" t="s">
        <v>23</v>
      </c>
      <c r="R6" s="24"/>
      <c r="S6" s="11"/>
    </row>
    <row r="7" spans="2:19" x14ac:dyDescent="0.2">
      <c r="B7" s="15"/>
      <c r="C7" s="31">
        <v>3000</v>
      </c>
      <c r="D7" s="32">
        <v>1000</v>
      </c>
      <c r="E7" s="21"/>
      <c r="F7" s="7"/>
      <c r="G7" s="28"/>
      <c r="H7" s="32">
        <v>3000</v>
      </c>
      <c r="I7" s="11"/>
      <c r="J7" s="11"/>
      <c r="K7" s="12"/>
      <c r="L7" s="15"/>
      <c r="M7" s="31">
        <v>400</v>
      </c>
      <c r="N7" s="27"/>
      <c r="O7" s="21"/>
      <c r="P7" s="7"/>
      <c r="Q7" s="28"/>
      <c r="R7" s="27">
        <v>1200</v>
      </c>
      <c r="S7" s="11"/>
    </row>
    <row r="8" spans="2:19" x14ac:dyDescent="0.2">
      <c r="B8" s="15"/>
      <c r="C8" s="33">
        <v>1200</v>
      </c>
      <c r="D8" s="34">
        <v>250</v>
      </c>
      <c r="E8" s="21"/>
      <c r="F8" s="7"/>
      <c r="G8" s="29"/>
      <c r="H8" s="11"/>
      <c r="I8" s="11"/>
      <c r="J8" s="11"/>
      <c r="K8" s="12"/>
      <c r="L8" s="15"/>
      <c r="M8" s="33">
        <v>900</v>
      </c>
      <c r="N8" s="11"/>
      <c r="O8" s="21"/>
      <c r="P8" s="7"/>
      <c r="Q8" s="29"/>
      <c r="R8" s="11">
        <v>2700</v>
      </c>
      <c r="S8" s="11"/>
    </row>
    <row r="9" spans="2:19" x14ac:dyDescent="0.2">
      <c r="B9" s="15"/>
      <c r="C9" s="33">
        <v>2700</v>
      </c>
      <c r="D9" s="34">
        <v>150</v>
      </c>
      <c r="E9" s="21"/>
      <c r="F9" s="7"/>
      <c r="G9" s="29"/>
      <c r="H9" s="11"/>
      <c r="I9" s="11"/>
      <c r="J9" s="11"/>
      <c r="K9" s="12"/>
      <c r="L9" s="15"/>
      <c r="M9" s="29"/>
      <c r="N9" s="11"/>
      <c r="O9" s="21"/>
      <c r="P9" s="7"/>
      <c r="Q9" s="29"/>
      <c r="R9" s="11"/>
      <c r="S9" s="11"/>
    </row>
    <row r="10" spans="2:19" x14ac:dyDescent="0.2">
      <c r="B10" s="15"/>
      <c r="C10" s="33"/>
      <c r="D10" s="34">
        <v>900</v>
      </c>
      <c r="E10" s="21"/>
      <c r="F10" s="7"/>
      <c r="G10" s="29"/>
      <c r="H10" s="11"/>
      <c r="I10" s="11"/>
      <c r="J10" s="11"/>
      <c r="K10" s="12"/>
      <c r="L10" s="15"/>
      <c r="M10" s="29"/>
      <c r="N10" s="11"/>
      <c r="O10" s="21"/>
      <c r="P10" s="7"/>
      <c r="Q10" s="29"/>
      <c r="R10" s="11"/>
      <c r="S10" s="11"/>
    </row>
    <row r="11" spans="2:19" ht="12" thickBot="1" x14ac:dyDescent="0.25">
      <c r="B11" s="15"/>
      <c r="C11" s="35"/>
      <c r="D11" s="36">
        <v>200</v>
      </c>
      <c r="E11" s="21"/>
      <c r="F11" s="7"/>
      <c r="G11" s="37"/>
      <c r="H11" s="38"/>
      <c r="I11" s="11"/>
      <c r="J11" s="11"/>
      <c r="K11" s="12"/>
      <c r="L11" s="15"/>
      <c r="M11" s="37"/>
      <c r="N11" s="38"/>
      <c r="O11" s="21"/>
      <c r="P11" s="7"/>
      <c r="Q11" s="37"/>
      <c r="R11" s="38"/>
      <c r="S11" s="11"/>
    </row>
    <row r="12" spans="2:19" ht="12" x14ac:dyDescent="0.25">
      <c r="B12" s="15"/>
      <c r="C12" s="39">
        <f>SUM(C7:C11)</f>
        <v>6900</v>
      </c>
      <c r="D12" s="39">
        <f>SUM(D7:D11)</f>
        <v>2500</v>
      </c>
      <c r="E12" s="21"/>
      <c r="F12" s="7"/>
      <c r="G12" s="45">
        <f>SUM(G7:G11)</f>
        <v>0</v>
      </c>
      <c r="H12" s="45">
        <f>SUM(H7:H11)</f>
        <v>3000</v>
      </c>
      <c r="I12" s="11"/>
      <c r="J12" s="11"/>
      <c r="K12" s="12"/>
      <c r="L12" s="15"/>
      <c r="M12" s="39">
        <f>SUM(M7:M11)</f>
        <v>1300</v>
      </c>
      <c r="N12" s="24"/>
      <c r="O12" s="21"/>
      <c r="P12" s="7"/>
      <c r="Q12" s="24"/>
      <c r="R12" s="24">
        <f>SUM(R7:R11)</f>
        <v>3900</v>
      </c>
      <c r="S12" s="11"/>
    </row>
    <row r="13" spans="2:19" ht="12" x14ac:dyDescent="0.25">
      <c r="B13" s="15"/>
      <c r="C13" s="25"/>
      <c r="D13" s="25"/>
      <c r="E13" s="21"/>
      <c r="F13" s="7"/>
      <c r="G13" s="54" t="s">
        <v>36</v>
      </c>
      <c r="H13" s="54"/>
      <c r="I13" s="11"/>
      <c r="J13" s="11"/>
      <c r="K13" s="12"/>
      <c r="L13" s="15"/>
      <c r="M13" s="54" t="s">
        <v>38</v>
      </c>
      <c r="N13" s="54"/>
      <c r="O13" s="21"/>
      <c r="P13" s="7"/>
      <c r="Q13" s="54" t="s">
        <v>41</v>
      </c>
      <c r="R13" s="54"/>
      <c r="S13" s="11"/>
    </row>
    <row r="14" spans="2:19" ht="12" x14ac:dyDescent="0.25">
      <c r="B14" s="15"/>
      <c r="C14" s="54" t="s">
        <v>32</v>
      </c>
      <c r="D14" s="54"/>
      <c r="E14" s="21"/>
      <c r="F14" s="7"/>
      <c r="G14" s="25"/>
      <c r="H14" s="46">
        <f>H12-G12</f>
        <v>3000</v>
      </c>
      <c r="I14" s="11"/>
      <c r="J14" s="11"/>
      <c r="K14" s="12"/>
      <c r="L14" s="15"/>
      <c r="M14" s="25"/>
      <c r="N14" s="50">
        <f>M12</f>
        <v>1300</v>
      </c>
      <c r="O14" s="21"/>
      <c r="P14" s="7"/>
      <c r="Q14" s="25"/>
      <c r="R14" s="25">
        <v>3900</v>
      </c>
      <c r="S14" s="11"/>
    </row>
    <row r="15" spans="2:19" x14ac:dyDescent="0.2">
      <c r="B15" s="15"/>
      <c r="C15" s="11"/>
      <c r="D15" s="40">
        <f>C12-D12</f>
        <v>4400</v>
      </c>
      <c r="E15" s="21"/>
      <c r="F15" s="7"/>
      <c r="G15" s="11"/>
      <c r="H15" s="11"/>
      <c r="I15" s="11"/>
      <c r="J15" s="11"/>
      <c r="K15" s="12"/>
      <c r="L15" s="15"/>
      <c r="M15" s="11"/>
      <c r="N15" s="11"/>
      <c r="O15" s="21"/>
      <c r="P15" s="7"/>
      <c r="Q15" s="11"/>
      <c r="R15" s="11"/>
      <c r="S15" s="11"/>
    </row>
    <row r="16" spans="2:19" ht="12" x14ac:dyDescent="0.25">
      <c r="B16" s="15"/>
      <c r="C16" s="11"/>
      <c r="D16" s="11"/>
      <c r="E16" s="21"/>
      <c r="F16" s="7"/>
      <c r="G16" s="24" t="s">
        <v>20</v>
      </c>
      <c r="H16" s="24"/>
      <c r="I16" s="11"/>
      <c r="J16" s="11"/>
      <c r="K16" s="12"/>
      <c r="L16" s="15"/>
      <c r="M16" s="11"/>
      <c r="N16" s="11"/>
      <c r="O16" s="21"/>
      <c r="P16" s="7"/>
      <c r="Q16" s="24"/>
      <c r="R16" s="24"/>
      <c r="S16" s="11"/>
    </row>
    <row r="17" spans="2:19" ht="12" x14ac:dyDescent="0.25">
      <c r="B17" s="15"/>
      <c r="C17" s="24" t="s">
        <v>14</v>
      </c>
      <c r="D17" s="24"/>
      <c r="E17" s="21"/>
      <c r="F17" s="7"/>
      <c r="G17" s="28"/>
      <c r="H17" s="32">
        <v>250</v>
      </c>
      <c r="I17" s="11"/>
      <c r="J17" s="11"/>
      <c r="K17" s="12"/>
      <c r="L17" s="15"/>
      <c r="M17" s="24" t="s">
        <v>26</v>
      </c>
      <c r="N17" s="24"/>
      <c r="O17" s="21"/>
      <c r="P17" s="7"/>
      <c r="Q17" s="11"/>
      <c r="R17" s="11"/>
      <c r="S17" s="11"/>
    </row>
    <row r="18" spans="2:19" x14ac:dyDescent="0.2">
      <c r="B18" s="15"/>
      <c r="C18" s="31">
        <v>1000</v>
      </c>
      <c r="D18" s="32">
        <v>100</v>
      </c>
      <c r="E18" s="21"/>
      <c r="F18" s="7"/>
      <c r="G18" s="29"/>
      <c r="H18" s="11"/>
      <c r="I18" s="11"/>
      <c r="J18" s="11"/>
      <c r="K18" s="12"/>
      <c r="L18" s="15"/>
      <c r="M18" s="31">
        <v>150</v>
      </c>
      <c r="N18" s="27"/>
      <c r="O18" s="21"/>
      <c r="P18" s="7"/>
      <c r="Q18" s="11"/>
      <c r="R18" s="11"/>
      <c r="S18" s="11"/>
    </row>
    <row r="19" spans="2:19" x14ac:dyDescent="0.2">
      <c r="B19" s="15"/>
      <c r="C19" s="29"/>
      <c r="D19" s="11"/>
      <c r="E19" s="21"/>
      <c r="F19" s="7"/>
      <c r="G19" s="29"/>
      <c r="H19" s="11"/>
      <c r="I19" s="11"/>
      <c r="J19" s="11"/>
      <c r="K19" s="12"/>
      <c r="L19" s="15"/>
      <c r="M19" s="33">
        <v>200</v>
      </c>
      <c r="N19" s="11"/>
      <c r="O19" s="21"/>
      <c r="P19" s="7"/>
      <c r="Q19" s="11"/>
      <c r="R19" s="11"/>
      <c r="S19" s="11"/>
    </row>
    <row r="20" spans="2:19" x14ac:dyDescent="0.2">
      <c r="B20" s="15"/>
      <c r="C20" s="29"/>
      <c r="D20" s="11"/>
      <c r="E20" s="21"/>
      <c r="F20" s="7"/>
      <c r="G20" s="29"/>
      <c r="H20" s="11"/>
      <c r="I20" s="11"/>
      <c r="J20" s="11"/>
      <c r="K20" s="12"/>
      <c r="L20" s="15"/>
      <c r="M20" s="29"/>
      <c r="N20" s="11"/>
      <c r="O20" s="21"/>
      <c r="P20" s="7"/>
      <c r="Q20" s="11"/>
      <c r="R20" s="11"/>
      <c r="S20" s="11"/>
    </row>
    <row r="21" spans="2:19" ht="12" thickBot="1" x14ac:dyDescent="0.25">
      <c r="B21" s="15"/>
      <c r="C21" s="29"/>
      <c r="D21" s="11"/>
      <c r="E21" s="21"/>
      <c r="F21" s="7"/>
      <c r="G21" s="37"/>
      <c r="H21" s="38"/>
      <c r="I21" s="11"/>
      <c r="J21" s="11"/>
      <c r="K21" s="12"/>
      <c r="L21" s="15"/>
      <c r="M21" s="29"/>
      <c r="N21" s="11"/>
      <c r="O21" s="21"/>
      <c r="P21" s="7"/>
      <c r="Q21" s="11"/>
      <c r="R21" s="11"/>
      <c r="S21" s="11"/>
    </row>
    <row r="22" spans="2:19" ht="12" thickBot="1" x14ac:dyDescent="0.25">
      <c r="B22" s="15"/>
      <c r="C22" s="37"/>
      <c r="D22" s="38"/>
      <c r="E22" s="21"/>
      <c r="F22" s="7"/>
      <c r="G22" s="42">
        <f>SUM(G17:G21)</f>
        <v>0</v>
      </c>
      <c r="H22" s="42">
        <f>SUM(H17:H21)</f>
        <v>250</v>
      </c>
      <c r="I22" s="11"/>
      <c r="J22" s="11"/>
      <c r="K22" s="12"/>
      <c r="L22" s="15"/>
      <c r="M22" s="37"/>
      <c r="N22" s="38"/>
      <c r="O22" s="21"/>
      <c r="P22" s="7"/>
      <c r="Q22" s="11"/>
      <c r="R22" s="11"/>
      <c r="S22" s="11"/>
    </row>
    <row r="23" spans="2:19" ht="12" x14ac:dyDescent="0.25">
      <c r="B23" s="15"/>
      <c r="C23" s="40">
        <f>SUM(C18)</f>
        <v>1000</v>
      </c>
      <c r="D23" s="40">
        <f>SUM(D18)</f>
        <v>100</v>
      </c>
      <c r="E23" s="21"/>
      <c r="F23" s="7"/>
      <c r="G23" s="54" t="s">
        <v>37</v>
      </c>
      <c r="H23" s="54"/>
      <c r="I23" s="11"/>
      <c r="J23" s="11"/>
      <c r="K23" s="12"/>
      <c r="L23" s="15"/>
      <c r="M23" s="40">
        <f>SUM(M18:M22)</f>
        <v>350</v>
      </c>
      <c r="N23" s="11"/>
      <c r="O23" s="21"/>
      <c r="P23" s="7"/>
      <c r="Q23" s="11"/>
      <c r="R23" s="11"/>
      <c r="S23" s="11"/>
    </row>
    <row r="24" spans="2:19" ht="12" x14ac:dyDescent="0.25">
      <c r="B24" s="15"/>
      <c r="C24" s="54" t="s">
        <v>34</v>
      </c>
      <c r="D24" s="54"/>
      <c r="E24" s="21"/>
      <c r="F24" s="7"/>
      <c r="G24" s="11"/>
      <c r="H24" s="34">
        <f>H22-G22</f>
        <v>250</v>
      </c>
      <c r="I24" s="11"/>
      <c r="J24" s="11"/>
      <c r="K24" s="12"/>
      <c r="L24" s="15"/>
      <c r="M24" s="54" t="s">
        <v>39</v>
      </c>
      <c r="N24" s="54"/>
      <c r="O24" s="21"/>
      <c r="P24" s="7"/>
      <c r="Q24" s="11"/>
      <c r="R24" s="11"/>
      <c r="S24" s="11"/>
    </row>
    <row r="25" spans="2:19" x14ac:dyDescent="0.2">
      <c r="B25" s="15"/>
      <c r="C25" s="11"/>
      <c r="D25" s="40">
        <f>C23-D23</f>
        <v>900</v>
      </c>
      <c r="E25" s="21"/>
      <c r="F25" s="7"/>
      <c r="G25" s="11"/>
      <c r="H25" s="11"/>
      <c r="I25" s="11"/>
      <c r="J25" s="11"/>
      <c r="K25" s="12"/>
      <c r="L25" s="15"/>
      <c r="M25" s="11"/>
      <c r="N25" s="40">
        <f>M23</f>
        <v>350</v>
      </c>
      <c r="O25" s="21"/>
      <c r="P25" s="7"/>
      <c r="Q25" s="11"/>
      <c r="R25" s="11"/>
      <c r="S25" s="11"/>
    </row>
    <row r="26" spans="2:19" x14ac:dyDescent="0.2">
      <c r="B26" s="15"/>
      <c r="C26" s="11"/>
      <c r="D26" s="11"/>
      <c r="E26" s="21"/>
      <c r="F26" s="7"/>
      <c r="G26" s="16"/>
      <c r="H26" s="16"/>
      <c r="I26" s="11"/>
      <c r="J26" s="11"/>
      <c r="K26" s="12"/>
      <c r="L26" s="15"/>
      <c r="M26" s="11"/>
      <c r="N26" s="11"/>
      <c r="O26" s="21"/>
      <c r="P26" s="7"/>
      <c r="Q26" s="16"/>
      <c r="R26" s="16"/>
      <c r="S26" s="11"/>
    </row>
    <row r="27" spans="2:19" x14ac:dyDescent="0.2">
      <c r="B27" s="15"/>
      <c r="C27" s="11"/>
      <c r="D27" s="11"/>
      <c r="E27" s="21"/>
      <c r="F27" s="7"/>
      <c r="G27" s="16"/>
      <c r="H27" s="16"/>
      <c r="I27" s="11"/>
      <c r="J27" s="11"/>
      <c r="K27" s="12"/>
      <c r="L27" s="15"/>
      <c r="M27" s="11"/>
      <c r="N27" s="11"/>
      <c r="O27" s="21"/>
      <c r="P27" s="7"/>
      <c r="Q27" s="16"/>
      <c r="R27" s="16"/>
      <c r="S27" s="11"/>
    </row>
    <row r="28" spans="2:19" ht="12" x14ac:dyDescent="0.25">
      <c r="B28" s="15"/>
      <c r="C28" s="24" t="s">
        <v>19</v>
      </c>
      <c r="D28" s="24"/>
      <c r="E28" s="21"/>
      <c r="F28" s="7"/>
      <c r="G28" s="16"/>
      <c r="H28" s="16"/>
      <c r="I28" s="11"/>
      <c r="J28" s="11"/>
      <c r="K28" s="12"/>
      <c r="L28" s="15"/>
      <c r="M28" s="24" t="s">
        <v>31</v>
      </c>
      <c r="N28" s="24"/>
      <c r="O28" s="21"/>
      <c r="P28" s="7"/>
      <c r="Q28" s="16"/>
      <c r="R28" s="16"/>
      <c r="S28" s="11"/>
    </row>
    <row r="29" spans="2:19" x14ac:dyDescent="0.2">
      <c r="B29" s="15"/>
      <c r="C29" s="31">
        <v>500</v>
      </c>
      <c r="D29" s="32">
        <v>400</v>
      </c>
      <c r="E29" s="21"/>
      <c r="F29" s="7"/>
      <c r="G29" s="16"/>
      <c r="H29" s="16"/>
      <c r="I29" s="11"/>
      <c r="J29" s="11"/>
      <c r="K29" s="12"/>
      <c r="L29" s="15"/>
      <c r="M29" s="31">
        <v>100</v>
      </c>
      <c r="N29" s="27"/>
      <c r="O29" s="21"/>
      <c r="P29" s="7"/>
      <c r="Q29" s="16"/>
      <c r="R29" s="16"/>
      <c r="S29" s="11"/>
    </row>
    <row r="30" spans="2:19" x14ac:dyDescent="0.2">
      <c r="B30" s="15"/>
      <c r="C30" s="33">
        <v>900</v>
      </c>
      <c r="D30" s="34">
        <v>900</v>
      </c>
      <c r="E30" s="21"/>
      <c r="F30" s="7"/>
      <c r="G30" s="16"/>
      <c r="H30" s="16"/>
      <c r="I30" s="11"/>
      <c r="J30" s="11"/>
      <c r="K30" s="12"/>
      <c r="L30" s="15"/>
      <c r="M30" s="29"/>
      <c r="N30" s="11"/>
      <c r="O30" s="21"/>
      <c r="P30" s="7"/>
      <c r="Q30" s="16"/>
      <c r="R30" s="16"/>
      <c r="S30" s="11"/>
    </row>
    <row r="31" spans="2:19" x14ac:dyDescent="0.2">
      <c r="B31" s="15"/>
      <c r="C31" s="29"/>
      <c r="D31" s="11"/>
      <c r="E31" s="21"/>
      <c r="F31" s="7"/>
      <c r="G31" s="18"/>
      <c r="H31" s="18"/>
      <c r="I31" s="11"/>
      <c r="J31" s="11"/>
      <c r="K31" s="12"/>
      <c r="L31" s="15"/>
      <c r="M31" s="29"/>
      <c r="N31" s="11"/>
      <c r="O31" s="21"/>
      <c r="P31" s="7"/>
      <c r="Q31" s="18"/>
      <c r="R31" s="18"/>
      <c r="S31" s="11"/>
    </row>
    <row r="32" spans="2:19" x14ac:dyDescent="0.2">
      <c r="B32" s="15"/>
      <c r="C32" s="29"/>
      <c r="D32" s="11"/>
      <c r="E32" s="14"/>
      <c r="F32" s="15"/>
      <c r="I32" s="16"/>
      <c r="J32" s="11"/>
      <c r="K32" s="12"/>
      <c r="L32" s="15"/>
      <c r="M32" s="29"/>
      <c r="N32" s="11"/>
      <c r="O32" s="14"/>
      <c r="P32" s="15"/>
      <c r="S32" s="16"/>
    </row>
    <row r="33" spans="2:19" ht="12" thickBot="1" x14ac:dyDescent="0.25">
      <c r="B33" s="15"/>
      <c r="C33" s="37"/>
      <c r="D33" s="38"/>
      <c r="E33" s="14"/>
      <c r="F33" s="15"/>
      <c r="I33" s="16"/>
      <c r="J33" s="11"/>
      <c r="K33" s="12"/>
      <c r="L33" s="15"/>
      <c r="M33" s="37"/>
      <c r="N33" s="38"/>
      <c r="O33" s="14"/>
      <c r="P33" s="15"/>
      <c r="S33" s="16"/>
    </row>
    <row r="34" spans="2:19" x14ac:dyDescent="0.2">
      <c r="B34" s="15"/>
      <c r="C34" s="41">
        <f>SUM(C29:C33)</f>
        <v>1400</v>
      </c>
      <c r="D34" s="41">
        <f>SUM(D29:D33)</f>
        <v>1300</v>
      </c>
      <c r="E34" s="16"/>
      <c r="F34" s="16"/>
      <c r="I34" s="16"/>
      <c r="J34" s="11"/>
      <c r="K34" s="12"/>
      <c r="L34" s="15"/>
      <c r="M34" s="41">
        <f>SUM(M29:M33)</f>
        <v>100</v>
      </c>
      <c r="O34" s="16"/>
      <c r="P34" s="16"/>
      <c r="S34" s="16"/>
    </row>
    <row r="35" spans="2:19" ht="12" x14ac:dyDescent="0.25">
      <c r="B35" s="15"/>
      <c r="C35" s="54" t="s">
        <v>35</v>
      </c>
      <c r="D35" s="54"/>
      <c r="E35" s="16"/>
      <c r="F35" s="16"/>
      <c r="I35" s="16"/>
      <c r="J35" s="11"/>
      <c r="K35" s="12"/>
      <c r="L35" s="15"/>
      <c r="O35" s="16"/>
      <c r="P35" s="16"/>
      <c r="S35" s="16"/>
    </row>
    <row r="36" spans="2:19" ht="12" x14ac:dyDescent="0.25">
      <c r="B36" s="15"/>
      <c r="D36" s="41">
        <f>C34-D34</f>
        <v>100</v>
      </c>
      <c r="E36" s="16"/>
      <c r="F36" s="16"/>
      <c r="I36" s="16"/>
      <c r="J36" s="11"/>
      <c r="K36" s="12"/>
      <c r="L36" s="15"/>
      <c r="M36" s="54" t="s">
        <v>40</v>
      </c>
      <c r="N36" s="54"/>
      <c r="O36" s="16"/>
      <c r="P36" s="16"/>
      <c r="S36" s="16"/>
    </row>
    <row r="37" spans="2:19" x14ac:dyDescent="0.2">
      <c r="E37" s="18"/>
      <c r="F37" s="18"/>
      <c r="H37" s="17" t="s">
        <v>33</v>
      </c>
      <c r="I37" s="18"/>
      <c r="J37" s="12"/>
      <c r="K37" s="12"/>
      <c r="N37" s="41">
        <f>M34</f>
        <v>100</v>
      </c>
      <c r="O37" s="18"/>
      <c r="P37" s="18"/>
      <c r="S37" s="18"/>
    </row>
    <row r="38" spans="2:19" x14ac:dyDescent="0.2">
      <c r="E38" s="18"/>
      <c r="F38" s="18"/>
      <c r="O38" s="18"/>
      <c r="P38" s="18"/>
    </row>
  </sheetData>
  <mergeCells count="11">
    <mergeCell ref="L3:S3"/>
    <mergeCell ref="C14:D14"/>
    <mergeCell ref="C24:D24"/>
    <mergeCell ref="B3:I3"/>
    <mergeCell ref="M36:N36"/>
    <mergeCell ref="Q13:R13"/>
    <mergeCell ref="C35:D35"/>
    <mergeCell ref="G13:H13"/>
    <mergeCell ref="G23:H23"/>
    <mergeCell ref="M13:N13"/>
    <mergeCell ref="M24:N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workbookViewId="0">
      <selection activeCell="J12" sqref="J12"/>
    </sheetView>
  </sheetViews>
  <sheetFormatPr defaultColWidth="9.109375" defaultRowHeight="11.4" x14ac:dyDescent="0.2"/>
  <cols>
    <col min="1" max="1" width="2" style="1" customWidth="1"/>
    <col min="2" max="2" width="9.109375" style="7"/>
    <col min="3" max="3" width="16.33203125" style="7" customWidth="1"/>
    <col min="4" max="4" width="9.109375" style="7"/>
    <col min="5" max="5" width="21.21875" style="7" bestFit="1" customWidth="1"/>
    <col min="6" max="6" width="13.88671875" style="7" bestFit="1" customWidth="1"/>
    <col min="7" max="7" width="9.109375" style="7"/>
    <col min="8" max="8" width="9.109375" style="11"/>
    <col min="9" max="16384" width="9.109375" style="7"/>
  </cols>
  <sheetData>
    <row r="1" spans="1:8" s="1" customFormat="1" ht="15.6" x14ac:dyDescent="0.3">
      <c r="B1" s="2" t="s">
        <v>1</v>
      </c>
      <c r="H1" s="12"/>
    </row>
    <row r="2" spans="1:8" s="1" customFormat="1" x14ac:dyDescent="0.2">
      <c r="H2" s="12"/>
    </row>
    <row r="3" spans="1:8" x14ac:dyDescent="0.2">
      <c r="C3" s="7" t="s">
        <v>42</v>
      </c>
    </row>
    <row r="5" spans="1:8" ht="12" thickBot="1" x14ac:dyDescent="0.25">
      <c r="B5" s="11"/>
      <c r="C5" s="38" t="s">
        <v>8</v>
      </c>
      <c r="D5" s="38"/>
      <c r="E5" s="38"/>
      <c r="F5" s="38" t="s">
        <v>9</v>
      </c>
    </row>
    <row r="6" spans="1:8" x14ac:dyDescent="0.2">
      <c r="C6" s="11" t="s">
        <v>12</v>
      </c>
      <c r="D6" s="43">
        <f>'T-accounts'!D15</f>
        <v>4400</v>
      </c>
      <c r="E6" s="7" t="s">
        <v>17</v>
      </c>
      <c r="F6" s="30">
        <f>'T-accounts'!H24</f>
        <v>250</v>
      </c>
    </row>
    <row r="7" spans="1:8" x14ac:dyDescent="0.2">
      <c r="C7" s="11" t="s">
        <v>14</v>
      </c>
      <c r="D7" s="44">
        <f>'T-accounts'!D25</f>
        <v>900</v>
      </c>
      <c r="E7" s="7" t="s">
        <v>11</v>
      </c>
      <c r="F7" s="30">
        <f>'T-accounts'!H14+'Income Statement'!C9</f>
        <v>5150</v>
      </c>
    </row>
    <row r="8" spans="1:8" ht="12" thickBot="1" x14ac:dyDescent="0.25">
      <c r="C8" s="38" t="s">
        <v>19</v>
      </c>
      <c r="D8" s="47">
        <f>'T-accounts'!D36</f>
        <v>100</v>
      </c>
      <c r="E8" s="38"/>
      <c r="F8" s="38"/>
    </row>
    <row r="9" spans="1:8" ht="12" x14ac:dyDescent="0.25">
      <c r="C9" s="13" t="s">
        <v>43</v>
      </c>
      <c r="D9" s="40">
        <f>SUM(D6:D8)</f>
        <v>5400</v>
      </c>
      <c r="E9" s="48" t="s">
        <v>44</v>
      </c>
      <c r="F9" s="40">
        <f>SUM(F6:F8)</f>
        <v>5400</v>
      </c>
    </row>
    <row r="10" spans="1:8" s="11" customFormat="1" x14ac:dyDescent="0.2">
      <c r="A10" s="12"/>
    </row>
    <row r="11" spans="1:8" s="11" customFormat="1" x14ac:dyDescent="0.2">
      <c r="A11" s="12"/>
    </row>
    <row r="12" spans="1:8" s="11" customFormat="1" x14ac:dyDescent="0.2">
      <c r="A12" s="12"/>
      <c r="C12" s="11" t="s">
        <v>45</v>
      </c>
      <c r="D12" s="49">
        <f>D9-F9</f>
        <v>0</v>
      </c>
    </row>
    <row r="13" spans="1:8" s="11" customFormat="1" x14ac:dyDescent="0.2">
      <c r="A13" s="12"/>
    </row>
    <row r="14" spans="1:8" s="11" customFormat="1" x14ac:dyDescent="0.2">
      <c r="A14" s="12"/>
    </row>
    <row r="15" spans="1:8" s="11" customFormat="1" x14ac:dyDescent="0.2">
      <c r="A15" s="12"/>
    </row>
    <row r="16" spans="1:8" s="11" customFormat="1" x14ac:dyDescent="0.2">
      <c r="A16" s="12"/>
    </row>
    <row r="17" spans="1:1" s="11" customFormat="1" x14ac:dyDescent="0.2">
      <c r="A17" s="12"/>
    </row>
    <row r="18" spans="1:1" s="11" customFormat="1" x14ac:dyDescent="0.2">
      <c r="A18" s="12"/>
    </row>
    <row r="19" spans="1:1" s="11" customFormat="1" x14ac:dyDescent="0.2">
      <c r="A19" s="12"/>
    </row>
    <row r="20" spans="1:1" s="11" customFormat="1" x14ac:dyDescent="0.2">
      <c r="A20" s="12"/>
    </row>
    <row r="21" spans="1:1" s="11" customFormat="1" x14ac:dyDescent="0.2">
      <c r="A21" s="12"/>
    </row>
    <row r="22" spans="1:1" s="11" customFormat="1" x14ac:dyDescent="0.2">
      <c r="A22" s="12"/>
    </row>
    <row r="23" spans="1:1" s="11" customFormat="1" x14ac:dyDescent="0.2">
      <c r="A23" s="12"/>
    </row>
    <row r="24" spans="1:1" s="11" customFormat="1" x14ac:dyDescent="0.2">
      <c r="A24" s="12"/>
    </row>
    <row r="25" spans="1:1" s="11" customFormat="1" x14ac:dyDescent="0.2">
      <c r="A25" s="12"/>
    </row>
    <row r="26" spans="1:1" s="11" customFormat="1" x14ac:dyDescent="0.2">
      <c r="A26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31"/>
  <sheetViews>
    <sheetView workbookViewId="0">
      <selection activeCell="C35" sqref="C35"/>
    </sheetView>
  </sheetViews>
  <sheetFormatPr defaultColWidth="9.109375" defaultRowHeight="11.4" x14ac:dyDescent="0.2"/>
  <cols>
    <col min="1" max="1" width="2" style="1" customWidth="1"/>
    <col min="2" max="2" width="28.5546875" style="1" customWidth="1"/>
    <col min="3" max="3" width="11.6640625" style="1" bestFit="1" customWidth="1"/>
    <col min="4" max="16384" width="9.109375" style="1"/>
  </cols>
  <sheetData>
    <row r="1" spans="2:16" ht="15.6" x14ac:dyDescent="0.3">
      <c r="B1" s="2" t="s">
        <v>2</v>
      </c>
    </row>
    <row r="3" spans="2:16" ht="12.6" thickBot="1" x14ac:dyDescent="0.3">
      <c r="B3" s="51" t="s">
        <v>2</v>
      </c>
      <c r="C3" s="52" t="s">
        <v>46</v>
      </c>
    </row>
    <row r="4" spans="2:16" x14ac:dyDescent="0.2">
      <c r="B4" s="11" t="s">
        <v>24</v>
      </c>
      <c r="C4" s="34">
        <f>'T-accounts'!R14</f>
        <v>3900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2:16" ht="12" thickBot="1" x14ac:dyDescent="0.25">
      <c r="B5" s="38" t="s">
        <v>47</v>
      </c>
      <c r="C5" s="36">
        <f>-'T-accounts'!N14</f>
        <v>-1300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2:16" ht="12" x14ac:dyDescent="0.25">
      <c r="B6" s="13" t="s">
        <v>48</v>
      </c>
      <c r="C6" s="34">
        <f>SUM(C4:C5)</f>
        <v>2600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2:16" x14ac:dyDescent="0.2">
      <c r="B7" s="11" t="s">
        <v>49</v>
      </c>
      <c r="C7" s="34">
        <f>-'T-accounts'!N25</f>
        <v>-350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2:16" ht="12" thickBot="1" x14ac:dyDescent="0.25">
      <c r="B8" s="38" t="s">
        <v>31</v>
      </c>
      <c r="C8" s="36">
        <f>-'T-accounts'!N37</f>
        <v>-100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2:16" ht="12" x14ac:dyDescent="0.25">
      <c r="B9" s="13" t="s">
        <v>50</v>
      </c>
      <c r="C9" s="34">
        <f>SUM(C6:C8)</f>
        <v>2150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2:16" x14ac:dyDescent="0.2">
      <c r="B10" s="11"/>
      <c r="C10" s="22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2:16" x14ac:dyDescent="0.2">
      <c r="B11" s="11"/>
      <c r="C11" s="22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2:16" x14ac:dyDescent="0.2">
      <c r="B12" s="11"/>
      <c r="C12" s="22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2:16" x14ac:dyDescent="0.2">
      <c r="B13" s="7"/>
      <c r="C13" s="22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2:16" x14ac:dyDescent="0.2">
      <c r="B14" s="7"/>
      <c r="C14" s="22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2:16" x14ac:dyDescent="0.2">
      <c r="B15" s="7"/>
      <c r="C15" s="22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2:16" x14ac:dyDescent="0.2">
      <c r="B16" s="7"/>
      <c r="C16" s="22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2:16" x14ac:dyDescent="0.2">
      <c r="B17" s="7"/>
      <c r="C17" s="1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2:16" x14ac:dyDescent="0.2">
      <c r="B18" s="7"/>
      <c r="C18" s="1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2:16" x14ac:dyDescent="0.2">
      <c r="B19" s="7"/>
      <c r="C19" s="23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2:16" x14ac:dyDescent="0.2">
      <c r="B20" s="7"/>
      <c r="C20" s="20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2:16" x14ac:dyDescent="0.2">
      <c r="B21" s="7"/>
      <c r="C21" s="20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2:16" x14ac:dyDescent="0.2">
      <c r="B22" s="7"/>
      <c r="C22" s="20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2:16" x14ac:dyDescent="0.2">
      <c r="B23" s="7"/>
      <c r="C23" s="20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2:16" x14ac:dyDescent="0.2">
      <c r="B24" s="7"/>
      <c r="C24" s="20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2:16" x14ac:dyDescent="0.2">
      <c r="B25" s="7"/>
      <c r="C25" s="20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2:16" x14ac:dyDescent="0.2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2:16" x14ac:dyDescent="0.2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2:16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2:16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2:16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2:16" x14ac:dyDescent="0.2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Daybook</vt:lpstr>
      <vt:lpstr>T-accounts</vt:lpstr>
      <vt:lpstr>Balance Sheet</vt:lpstr>
      <vt:lpstr>Income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Logan Parra Fonseca</cp:lastModifiedBy>
  <dcterms:created xsi:type="dcterms:W3CDTF">2015-06-11T06:26:54Z</dcterms:created>
  <dcterms:modified xsi:type="dcterms:W3CDTF">2021-03-18T23:40:53Z</dcterms:modified>
</cp:coreProperties>
</file>