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j428\Documents\GitHub\metaheuristicas\"/>
    </mc:Choice>
  </mc:AlternateContent>
  <xr:revisionPtr revIDLastSave="0" documentId="13_ncr:1_{ADC82FC7-D4D3-4DB5-813B-AC791E1CE923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z=0.25" sheetId="7" r:id="rId1"/>
    <sheet name="z=0.5" sheetId="3" r:id="rId2"/>
    <sheet name="z=0.75" sheetId="6" r:id="rId3"/>
    <sheet name="z=0.9" sheetId="5" r:id="rId4"/>
    <sheet name="z=2" sheetId="1" r:id="rId5"/>
    <sheet name="tempos" sheetId="8" r:id="rId6"/>
    <sheet name="compilado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" i="4" l="1"/>
  <c r="D39" i="4"/>
  <c r="E39" i="4"/>
  <c r="F39" i="4"/>
  <c r="G39" i="4"/>
  <c r="H39" i="4"/>
  <c r="B39" i="4"/>
  <c r="J202" i="8"/>
  <c r="I202" i="8"/>
  <c r="H202" i="8"/>
  <c r="G202" i="8"/>
  <c r="F202" i="8"/>
  <c r="E202" i="8"/>
  <c r="D202" i="8"/>
  <c r="AH30" i="7"/>
  <c r="AG30" i="7"/>
  <c r="AF30" i="7"/>
  <c r="AE30" i="7"/>
  <c r="AD30" i="7"/>
  <c r="AC30" i="7"/>
  <c r="AB30" i="7"/>
  <c r="AA30" i="7"/>
  <c r="Z30" i="7"/>
  <c r="Y30" i="7"/>
  <c r="AH29" i="7"/>
  <c r="AG29" i="7"/>
  <c r="AF29" i="7"/>
  <c r="AE29" i="7"/>
  <c r="AD29" i="7"/>
  <c r="AC29" i="7"/>
  <c r="AB29" i="7"/>
  <c r="AA29" i="7"/>
  <c r="Z29" i="7"/>
  <c r="Y29" i="7"/>
  <c r="AH28" i="7"/>
  <c r="AG28" i="7"/>
  <c r="AF28" i="7"/>
  <c r="AE28" i="7"/>
  <c r="AD28" i="7"/>
  <c r="AC28" i="7"/>
  <c r="AB28" i="7"/>
  <c r="AA28" i="7"/>
  <c r="Z28" i="7"/>
  <c r="Y28" i="7"/>
  <c r="AH27" i="7"/>
  <c r="AG27" i="7"/>
  <c r="AF27" i="7"/>
  <c r="AE27" i="7"/>
  <c r="AD27" i="7"/>
  <c r="AC27" i="7"/>
  <c r="AB27" i="7"/>
  <c r="AA27" i="7"/>
  <c r="Z27" i="7"/>
  <c r="Y27" i="7"/>
  <c r="AH26" i="7"/>
  <c r="AG26" i="7"/>
  <c r="AF26" i="7"/>
  <c r="AE26" i="7"/>
  <c r="AD26" i="7"/>
  <c r="AC26" i="7"/>
  <c r="AB26" i="7"/>
  <c r="AA26" i="7"/>
  <c r="Z26" i="7"/>
  <c r="Y26" i="7"/>
  <c r="AH25" i="7"/>
  <c r="AG25" i="7"/>
  <c r="AF25" i="7"/>
  <c r="AE25" i="7"/>
  <c r="AD25" i="7"/>
  <c r="AC25" i="7"/>
  <c r="AB25" i="7"/>
  <c r="AA25" i="7"/>
  <c r="Z25" i="7"/>
  <c r="Y25" i="7"/>
  <c r="AH24" i="7"/>
  <c r="AG24" i="7"/>
  <c r="AF24" i="7"/>
  <c r="AE24" i="7"/>
  <c r="AD24" i="7"/>
  <c r="AC24" i="7"/>
  <c r="AB24" i="7"/>
  <c r="AA24" i="7"/>
  <c r="Z24" i="7"/>
  <c r="Y24" i="7"/>
  <c r="AH23" i="7"/>
  <c r="AG23" i="7"/>
  <c r="AF23" i="7"/>
  <c r="AE23" i="7"/>
  <c r="AD23" i="7"/>
  <c r="AC23" i="7"/>
  <c r="AB23" i="7"/>
  <c r="AA23" i="7"/>
  <c r="Z23" i="7"/>
  <c r="Y23" i="7"/>
  <c r="AH22" i="7"/>
  <c r="AG22" i="7"/>
  <c r="AF22" i="7"/>
  <c r="AE22" i="7"/>
  <c r="AD22" i="7"/>
  <c r="AC22" i="7"/>
  <c r="AB22" i="7"/>
  <c r="AA22" i="7"/>
  <c r="Z22" i="7"/>
  <c r="Y22" i="7"/>
  <c r="AH21" i="7"/>
  <c r="AG21" i="7"/>
  <c r="AF21" i="7"/>
  <c r="AE21" i="7"/>
  <c r="AD21" i="7"/>
  <c r="AC21" i="7"/>
  <c r="AB21" i="7"/>
  <c r="AA21" i="7"/>
  <c r="Z21" i="7"/>
  <c r="Y21" i="7"/>
  <c r="AH20" i="7"/>
  <c r="AG20" i="7"/>
  <c r="AF20" i="7"/>
  <c r="AE20" i="7"/>
  <c r="AD20" i="7"/>
  <c r="AC20" i="7"/>
  <c r="AB20" i="7"/>
  <c r="AA20" i="7"/>
  <c r="Z20" i="7"/>
  <c r="Y20" i="7"/>
  <c r="AH19" i="7"/>
  <c r="AG19" i="7"/>
  <c r="AF19" i="7"/>
  <c r="AE19" i="7"/>
  <c r="AD19" i="7"/>
  <c r="AC19" i="7"/>
  <c r="AB19" i="7"/>
  <c r="AA19" i="7"/>
  <c r="Z19" i="7"/>
  <c r="Y19" i="7"/>
  <c r="AH18" i="7"/>
  <c r="AG18" i="7"/>
  <c r="AF18" i="7"/>
  <c r="AE18" i="7"/>
  <c r="AD18" i="7"/>
  <c r="AC18" i="7"/>
  <c r="AB18" i="7"/>
  <c r="AA18" i="7"/>
  <c r="Z18" i="7"/>
  <c r="Y18" i="7"/>
  <c r="AH17" i="7"/>
  <c r="AG17" i="7"/>
  <c r="AF17" i="7"/>
  <c r="AE17" i="7"/>
  <c r="AD17" i="7"/>
  <c r="AC17" i="7"/>
  <c r="AB17" i="7"/>
  <c r="AA17" i="7"/>
  <c r="Z17" i="7"/>
  <c r="Y17" i="7"/>
  <c r="AH16" i="7"/>
  <c r="AG16" i="7"/>
  <c r="AF16" i="7"/>
  <c r="AE16" i="7"/>
  <c r="AD16" i="7"/>
  <c r="AC16" i="7"/>
  <c r="AB16" i="7"/>
  <c r="AA16" i="7"/>
  <c r="Z16" i="7"/>
  <c r="Y16" i="7"/>
  <c r="AH15" i="7"/>
  <c r="AG15" i="7"/>
  <c r="AF15" i="7"/>
  <c r="AE15" i="7"/>
  <c r="AD15" i="7"/>
  <c r="AC15" i="7"/>
  <c r="AB15" i="7"/>
  <c r="AA15" i="7"/>
  <c r="Z15" i="7"/>
  <c r="Y15" i="7"/>
  <c r="AH14" i="7"/>
  <c r="AG14" i="7"/>
  <c r="AF14" i="7"/>
  <c r="AE14" i="7"/>
  <c r="AD14" i="7"/>
  <c r="AC14" i="7"/>
  <c r="AB14" i="7"/>
  <c r="AA14" i="7"/>
  <c r="Z14" i="7"/>
  <c r="Y14" i="7"/>
  <c r="AH13" i="7"/>
  <c r="AG13" i="7"/>
  <c r="AF13" i="7"/>
  <c r="AE13" i="7"/>
  <c r="AD13" i="7"/>
  <c r="AC13" i="7"/>
  <c r="AB13" i="7"/>
  <c r="AA13" i="7"/>
  <c r="Z13" i="7"/>
  <c r="Y13" i="7"/>
  <c r="AH12" i="7"/>
  <c r="AG12" i="7"/>
  <c r="AF12" i="7"/>
  <c r="AE12" i="7"/>
  <c r="AD12" i="7"/>
  <c r="AC12" i="7"/>
  <c r="AB12" i="7"/>
  <c r="AA12" i="7"/>
  <c r="Z12" i="7"/>
  <c r="Y12" i="7"/>
  <c r="AH11" i="7"/>
  <c r="AG11" i="7"/>
  <c r="AF11" i="7"/>
  <c r="AE11" i="7"/>
  <c r="AD11" i="7"/>
  <c r="AC11" i="7"/>
  <c r="AB11" i="7"/>
  <c r="AA11" i="7"/>
  <c r="Z11" i="7"/>
  <c r="Y11" i="7"/>
  <c r="AH10" i="7"/>
  <c r="AG10" i="7"/>
  <c r="AF10" i="7"/>
  <c r="AE10" i="7"/>
  <c r="AD10" i="7"/>
  <c r="AC10" i="7"/>
  <c r="AB10" i="7"/>
  <c r="AA10" i="7"/>
  <c r="Z10" i="7"/>
  <c r="Y10" i="7"/>
  <c r="AI10" i="7" s="1"/>
  <c r="AN8" i="7" s="1"/>
  <c r="C32" i="4" s="1"/>
  <c r="AH9" i="7"/>
  <c r="AG9" i="7"/>
  <c r="AF9" i="7"/>
  <c r="AE9" i="7"/>
  <c r="AD9" i="7"/>
  <c r="AC9" i="7"/>
  <c r="AB9" i="7"/>
  <c r="AA9" i="7"/>
  <c r="Z9" i="7"/>
  <c r="Y9" i="7"/>
  <c r="AH8" i="7"/>
  <c r="AG8" i="7"/>
  <c r="AF8" i="7"/>
  <c r="AE8" i="7"/>
  <c r="AD8" i="7"/>
  <c r="AC8" i="7"/>
  <c r="AB8" i="7"/>
  <c r="AA8" i="7"/>
  <c r="Z8" i="7"/>
  <c r="Y8" i="7"/>
  <c r="AH7" i="7"/>
  <c r="AG7" i="7"/>
  <c r="AF7" i="7"/>
  <c r="AE7" i="7"/>
  <c r="AD7" i="7"/>
  <c r="AC7" i="7"/>
  <c r="AB7" i="7"/>
  <c r="AA7" i="7"/>
  <c r="Z7" i="7"/>
  <c r="Y7" i="7"/>
  <c r="AH6" i="7"/>
  <c r="AG6" i="7"/>
  <c r="AF6" i="7"/>
  <c r="AE6" i="7"/>
  <c r="AD6" i="7"/>
  <c r="AC6" i="7"/>
  <c r="AB6" i="7"/>
  <c r="AA6" i="7"/>
  <c r="Z6" i="7"/>
  <c r="Y6" i="7"/>
  <c r="AH5" i="7"/>
  <c r="AG5" i="7"/>
  <c r="AF5" i="7"/>
  <c r="AE5" i="7"/>
  <c r="AD5" i="7"/>
  <c r="AC5" i="7"/>
  <c r="AB5" i="7"/>
  <c r="AA5" i="7"/>
  <c r="Z5" i="7"/>
  <c r="Y5" i="7"/>
  <c r="AH4" i="7"/>
  <c r="AG4" i="7"/>
  <c r="AF4" i="7"/>
  <c r="AE4" i="7"/>
  <c r="AD4" i="7"/>
  <c r="AC4" i="7"/>
  <c r="AB4" i="7"/>
  <c r="AA4" i="7"/>
  <c r="Z4" i="7"/>
  <c r="Y4" i="7"/>
  <c r="AH3" i="7"/>
  <c r="AG3" i="7"/>
  <c r="AF3" i="7"/>
  <c r="AE3" i="7"/>
  <c r="AD3" i="7"/>
  <c r="AC3" i="7"/>
  <c r="AB3" i="7"/>
  <c r="AA3" i="7"/>
  <c r="Z3" i="7"/>
  <c r="Y3" i="7"/>
  <c r="AM2" i="7"/>
  <c r="AH30" i="6"/>
  <c r="AG30" i="6"/>
  <c r="AF30" i="6"/>
  <c r="AE30" i="6"/>
  <c r="AD30" i="6"/>
  <c r="AC30" i="6"/>
  <c r="AB30" i="6"/>
  <c r="AA30" i="6"/>
  <c r="Z30" i="6"/>
  <c r="Y30" i="6"/>
  <c r="AH29" i="6"/>
  <c r="AG29" i="6"/>
  <c r="AF29" i="6"/>
  <c r="AE29" i="6"/>
  <c r="AD29" i="6"/>
  <c r="AC29" i="6"/>
  <c r="AB29" i="6"/>
  <c r="AA29" i="6"/>
  <c r="Z29" i="6"/>
  <c r="Y29" i="6"/>
  <c r="AH28" i="6"/>
  <c r="AG28" i="6"/>
  <c r="AF28" i="6"/>
  <c r="AE28" i="6"/>
  <c r="AD28" i="6"/>
  <c r="AC28" i="6"/>
  <c r="AB28" i="6"/>
  <c r="AA28" i="6"/>
  <c r="Z28" i="6"/>
  <c r="Y28" i="6"/>
  <c r="AH27" i="6"/>
  <c r="AG27" i="6"/>
  <c r="AF27" i="6"/>
  <c r="AE27" i="6"/>
  <c r="AD27" i="6"/>
  <c r="AC27" i="6"/>
  <c r="AB27" i="6"/>
  <c r="AA27" i="6"/>
  <c r="Z27" i="6"/>
  <c r="Y27" i="6"/>
  <c r="AH26" i="6"/>
  <c r="AG26" i="6"/>
  <c r="AF26" i="6"/>
  <c r="AE26" i="6"/>
  <c r="AD26" i="6"/>
  <c r="AC26" i="6"/>
  <c r="AB26" i="6"/>
  <c r="AA26" i="6"/>
  <c r="Z26" i="6"/>
  <c r="Y26" i="6"/>
  <c r="AH25" i="6"/>
  <c r="AG25" i="6"/>
  <c r="AF25" i="6"/>
  <c r="AE25" i="6"/>
  <c r="AD25" i="6"/>
  <c r="AC25" i="6"/>
  <c r="AB25" i="6"/>
  <c r="AA25" i="6"/>
  <c r="Z25" i="6"/>
  <c r="Y25" i="6"/>
  <c r="AH24" i="6"/>
  <c r="AG24" i="6"/>
  <c r="AF24" i="6"/>
  <c r="AE24" i="6"/>
  <c r="AD24" i="6"/>
  <c r="AC24" i="6"/>
  <c r="AB24" i="6"/>
  <c r="AA24" i="6"/>
  <c r="Z24" i="6"/>
  <c r="Y24" i="6"/>
  <c r="AH23" i="6"/>
  <c r="AG23" i="6"/>
  <c r="AF23" i="6"/>
  <c r="AE23" i="6"/>
  <c r="AD23" i="6"/>
  <c r="AC23" i="6"/>
  <c r="AB23" i="6"/>
  <c r="AA23" i="6"/>
  <c r="Z23" i="6"/>
  <c r="Y23" i="6"/>
  <c r="AH22" i="6"/>
  <c r="AG22" i="6"/>
  <c r="AF22" i="6"/>
  <c r="AE22" i="6"/>
  <c r="AD22" i="6"/>
  <c r="AC22" i="6"/>
  <c r="AB22" i="6"/>
  <c r="AA22" i="6"/>
  <c r="Z22" i="6"/>
  <c r="Y22" i="6"/>
  <c r="AH21" i="6"/>
  <c r="AG21" i="6"/>
  <c r="AF21" i="6"/>
  <c r="AE21" i="6"/>
  <c r="AD21" i="6"/>
  <c r="AC21" i="6"/>
  <c r="AB21" i="6"/>
  <c r="AA21" i="6"/>
  <c r="Z21" i="6"/>
  <c r="Y21" i="6"/>
  <c r="AH20" i="6"/>
  <c r="AG20" i="6"/>
  <c r="AF20" i="6"/>
  <c r="AE20" i="6"/>
  <c r="AD20" i="6"/>
  <c r="AC20" i="6"/>
  <c r="AB20" i="6"/>
  <c r="AA20" i="6"/>
  <c r="Z20" i="6"/>
  <c r="Y20" i="6"/>
  <c r="AH19" i="6"/>
  <c r="AG19" i="6"/>
  <c r="AF19" i="6"/>
  <c r="AE19" i="6"/>
  <c r="AD19" i="6"/>
  <c r="AC19" i="6"/>
  <c r="AB19" i="6"/>
  <c r="AA19" i="6"/>
  <c r="Z19" i="6"/>
  <c r="Y19" i="6"/>
  <c r="AH18" i="6"/>
  <c r="AG18" i="6"/>
  <c r="AF18" i="6"/>
  <c r="AE18" i="6"/>
  <c r="AD18" i="6"/>
  <c r="AC18" i="6"/>
  <c r="AB18" i="6"/>
  <c r="AA18" i="6"/>
  <c r="Z18" i="6"/>
  <c r="Y18" i="6"/>
  <c r="AH17" i="6"/>
  <c r="AG17" i="6"/>
  <c r="AF17" i="6"/>
  <c r="AE17" i="6"/>
  <c r="AD17" i="6"/>
  <c r="AC17" i="6"/>
  <c r="AB17" i="6"/>
  <c r="AA17" i="6"/>
  <c r="Z17" i="6"/>
  <c r="Y17" i="6"/>
  <c r="AH16" i="6"/>
  <c r="AG16" i="6"/>
  <c r="AF16" i="6"/>
  <c r="AE16" i="6"/>
  <c r="AD16" i="6"/>
  <c r="AC16" i="6"/>
  <c r="AB16" i="6"/>
  <c r="AA16" i="6"/>
  <c r="Z16" i="6"/>
  <c r="Y16" i="6"/>
  <c r="AH15" i="6"/>
  <c r="AG15" i="6"/>
  <c r="AF15" i="6"/>
  <c r="AE15" i="6"/>
  <c r="AD15" i="6"/>
  <c r="AC15" i="6"/>
  <c r="AB15" i="6"/>
  <c r="AA15" i="6"/>
  <c r="Z15" i="6"/>
  <c r="Y15" i="6"/>
  <c r="AH14" i="6"/>
  <c r="AG14" i="6"/>
  <c r="AF14" i="6"/>
  <c r="AE14" i="6"/>
  <c r="AD14" i="6"/>
  <c r="AC14" i="6"/>
  <c r="AB14" i="6"/>
  <c r="AA14" i="6"/>
  <c r="Z14" i="6"/>
  <c r="Y14" i="6"/>
  <c r="AH13" i="6"/>
  <c r="AG13" i="6"/>
  <c r="AF13" i="6"/>
  <c r="AE13" i="6"/>
  <c r="AD13" i="6"/>
  <c r="AC13" i="6"/>
  <c r="AB13" i="6"/>
  <c r="AA13" i="6"/>
  <c r="Z13" i="6"/>
  <c r="Y13" i="6"/>
  <c r="AH12" i="6"/>
  <c r="AG12" i="6"/>
  <c r="AF12" i="6"/>
  <c r="AE12" i="6"/>
  <c r="AD12" i="6"/>
  <c r="AC12" i="6"/>
  <c r="AB12" i="6"/>
  <c r="AA12" i="6"/>
  <c r="Z12" i="6"/>
  <c r="Y12" i="6"/>
  <c r="AH11" i="6"/>
  <c r="AG11" i="6"/>
  <c r="AF11" i="6"/>
  <c r="AE11" i="6"/>
  <c r="AD11" i="6"/>
  <c r="AC11" i="6"/>
  <c r="AB11" i="6"/>
  <c r="AA11" i="6"/>
  <c r="Z11" i="6"/>
  <c r="Y11" i="6"/>
  <c r="AH10" i="6"/>
  <c r="AG10" i="6"/>
  <c r="AF10" i="6"/>
  <c r="AE10" i="6"/>
  <c r="AD10" i="6"/>
  <c r="AC10" i="6"/>
  <c r="AB10" i="6"/>
  <c r="AA10" i="6"/>
  <c r="Z10" i="6"/>
  <c r="Y10" i="6"/>
  <c r="AH9" i="6"/>
  <c r="AG9" i="6"/>
  <c r="AF9" i="6"/>
  <c r="AE9" i="6"/>
  <c r="AD9" i="6"/>
  <c r="AC9" i="6"/>
  <c r="AB9" i="6"/>
  <c r="AA9" i="6"/>
  <c r="Z9" i="6"/>
  <c r="Y9" i="6"/>
  <c r="AH8" i="6"/>
  <c r="AG8" i="6"/>
  <c r="AF8" i="6"/>
  <c r="AE8" i="6"/>
  <c r="AD8" i="6"/>
  <c r="AC8" i="6"/>
  <c r="AB8" i="6"/>
  <c r="AA8" i="6"/>
  <c r="Z8" i="6"/>
  <c r="Y8" i="6"/>
  <c r="AH7" i="6"/>
  <c r="AG7" i="6"/>
  <c r="AF7" i="6"/>
  <c r="AE7" i="6"/>
  <c r="AD7" i="6"/>
  <c r="AC7" i="6"/>
  <c r="AB7" i="6"/>
  <c r="AA7" i="6"/>
  <c r="Z7" i="6"/>
  <c r="Y7" i="6"/>
  <c r="AH6" i="6"/>
  <c r="AG6" i="6"/>
  <c r="AF6" i="6"/>
  <c r="AE6" i="6"/>
  <c r="AD6" i="6"/>
  <c r="AC6" i="6"/>
  <c r="AB6" i="6"/>
  <c r="AA6" i="6"/>
  <c r="Z6" i="6"/>
  <c r="Y6" i="6"/>
  <c r="AH5" i="6"/>
  <c r="AG5" i="6"/>
  <c r="AF5" i="6"/>
  <c r="AE5" i="6"/>
  <c r="AD5" i="6"/>
  <c r="AC5" i="6"/>
  <c r="AB5" i="6"/>
  <c r="AA5" i="6"/>
  <c r="Z5" i="6"/>
  <c r="Y5" i="6"/>
  <c r="AH4" i="6"/>
  <c r="AG4" i="6"/>
  <c r="AF4" i="6"/>
  <c r="AE4" i="6"/>
  <c r="AD4" i="6"/>
  <c r="AC4" i="6"/>
  <c r="AB4" i="6"/>
  <c r="AA4" i="6"/>
  <c r="Z4" i="6"/>
  <c r="Y4" i="6"/>
  <c r="AH3" i="6"/>
  <c r="AG3" i="6"/>
  <c r="AF3" i="6"/>
  <c r="AE3" i="6"/>
  <c r="AD3" i="6"/>
  <c r="AC3" i="6"/>
  <c r="AB3" i="6"/>
  <c r="AA3" i="6"/>
  <c r="Z3" i="6"/>
  <c r="Y3" i="6"/>
  <c r="AM2" i="6"/>
  <c r="AH30" i="5"/>
  <c r="AG30" i="5"/>
  <c r="AF30" i="5"/>
  <c r="AE30" i="5"/>
  <c r="AD30" i="5"/>
  <c r="AC30" i="5"/>
  <c r="AB30" i="5"/>
  <c r="AA30" i="5"/>
  <c r="Z30" i="5"/>
  <c r="Y30" i="5"/>
  <c r="AH29" i="5"/>
  <c r="AG29" i="5"/>
  <c r="AF29" i="5"/>
  <c r="AE29" i="5"/>
  <c r="AD29" i="5"/>
  <c r="AC29" i="5"/>
  <c r="AB29" i="5"/>
  <c r="AA29" i="5"/>
  <c r="Z29" i="5"/>
  <c r="Y29" i="5"/>
  <c r="AH28" i="5"/>
  <c r="AG28" i="5"/>
  <c r="AF28" i="5"/>
  <c r="AE28" i="5"/>
  <c r="AD28" i="5"/>
  <c r="AC28" i="5"/>
  <c r="AB28" i="5"/>
  <c r="AA28" i="5"/>
  <c r="Z28" i="5"/>
  <c r="Y28" i="5"/>
  <c r="AH27" i="5"/>
  <c r="AG27" i="5"/>
  <c r="AF27" i="5"/>
  <c r="AE27" i="5"/>
  <c r="AD27" i="5"/>
  <c r="AC27" i="5"/>
  <c r="AB27" i="5"/>
  <c r="AA27" i="5"/>
  <c r="Z27" i="5"/>
  <c r="Y27" i="5"/>
  <c r="AH26" i="5"/>
  <c r="AG26" i="5"/>
  <c r="AF26" i="5"/>
  <c r="AE26" i="5"/>
  <c r="AD26" i="5"/>
  <c r="AC26" i="5"/>
  <c r="AB26" i="5"/>
  <c r="AA26" i="5"/>
  <c r="Z26" i="5"/>
  <c r="Y26" i="5"/>
  <c r="AH25" i="5"/>
  <c r="AG25" i="5"/>
  <c r="AF25" i="5"/>
  <c r="AE25" i="5"/>
  <c r="AD25" i="5"/>
  <c r="AC25" i="5"/>
  <c r="AB25" i="5"/>
  <c r="AA25" i="5"/>
  <c r="Z25" i="5"/>
  <c r="Y25" i="5"/>
  <c r="AH24" i="5"/>
  <c r="AG24" i="5"/>
  <c r="AF24" i="5"/>
  <c r="AE24" i="5"/>
  <c r="AD24" i="5"/>
  <c r="AC24" i="5"/>
  <c r="AB24" i="5"/>
  <c r="AA24" i="5"/>
  <c r="Z24" i="5"/>
  <c r="Y24" i="5"/>
  <c r="AH23" i="5"/>
  <c r="AG23" i="5"/>
  <c r="AF23" i="5"/>
  <c r="AE23" i="5"/>
  <c r="AD23" i="5"/>
  <c r="AC23" i="5"/>
  <c r="AB23" i="5"/>
  <c r="AA23" i="5"/>
  <c r="Z23" i="5"/>
  <c r="Y23" i="5"/>
  <c r="AH22" i="5"/>
  <c r="AG22" i="5"/>
  <c r="AF22" i="5"/>
  <c r="AE22" i="5"/>
  <c r="AD22" i="5"/>
  <c r="AC22" i="5"/>
  <c r="AB22" i="5"/>
  <c r="AA22" i="5"/>
  <c r="Z22" i="5"/>
  <c r="Y22" i="5"/>
  <c r="AH21" i="5"/>
  <c r="AG21" i="5"/>
  <c r="AF21" i="5"/>
  <c r="AE21" i="5"/>
  <c r="AD21" i="5"/>
  <c r="AC21" i="5"/>
  <c r="AB21" i="5"/>
  <c r="AA21" i="5"/>
  <c r="Z21" i="5"/>
  <c r="Y21" i="5"/>
  <c r="AH20" i="5"/>
  <c r="AG20" i="5"/>
  <c r="AF20" i="5"/>
  <c r="AE20" i="5"/>
  <c r="AD20" i="5"/>
  <c r="AC20" i="5"/>
  <c r="AB20" i="5"/>
  <c r="AA20" i="5"/>
  <c r="Z20" i="5"/>
  <c r="Y20" i="5"/>
  <c r="AH19" i="5"/>
  <c r="AG19" i="5"/>
  <c r="AF19" i="5"/>
  <c r="AE19" i="5"/>
  <c r="AD19" i="5"/>
  <c r="AC19" i="5"/>
  <c r="AB19" i="5"/>
  <c r="AA19" i="5"/>
  <c r="Z19" i="5"/>
  <c r="Y19" i="5"/>
  <c r="AH18" i="5"/>
  <c r="AG18" i="5"/>
  <c r="AF18" i="5"/>
  <c r="AE18" i="5"/>
  <c r="AD18" i="5"/>
  <c r="AC18" i="5"/>
  <c r="AB18" i="5"/>
  <c r="AA18" i="5"/>
  <c r="Z18" i="5"/>
  <c r="Y18" i="5"/>
  <c r="AH17" i="5"/>
  <c r="AG17" i="5"/>
  <c r="AF17" i="5"/>
  <c r="AE17" i="5"/>
  <c r="AD17" i="5"/>
  <c r="AC17" i="5"/>
  <c r="AB17" i="5"/>
  <c r="AA17" i="5"/>
  <c r="Z17" i="5"/>
  <c r="Y17" i="5"/>
  <c r="AH16" i="5"/>
  <c r="AG16" i="5"/>
  <c r="AF16" i="5"/>
  <c r="AE16" i="5"/>
  <c r="AD16" i="5"/>
  <c r="AC16" i="5"/>
  <c r="AB16" i="5"/>
  <c r="AA16" i="5"/>
  <c r="Z16" i="5"/>
  <c r="Y16" i="5"/>
  <c r="AH15" i="5"/>
  <c r="AG15" i="5"/>
  <c r="AF15" i="5"/>
  <c r="AE15" i="5"/>
  <c r="AD15" i="5"/>
  <c r="AC15" i="5"/>
  <c r="AB15" i="5"/>
  <c r="AA15" i="5"/>
  <c r="Z15" i="5"/>
  <c r="Y15" i="5"/>
  <c r="AH14" i="5"/>
  <c r="AG14" i="5"/>
  <c r="AF14" i="5"/>
  <c r="AE14" i="5"/>
  <c r="AD14" i="5"/>
  <c r="AC14" i="5"/>
  <c r="AB14" i="5"/>
  <c r="AA14" i="5"/>
  <c r="Z14" i="5"/>
  <c r="Y14" i="5"/>
  <c r="AH13" i="5"/>
  <c r="AG13" i="5"/>
  <c r="AF13" i="5"/>
  <c r="AE13" i="5"/>
  <c r="AD13" i="5"/>
  <c r="AC13" i="5"/>
  <c r="AB13" i="5"/>
  <c r="AA13" i="5"/>
  <c r="Z13" i="5"/>
  <c r="Y13" i="5"/>
  <c r="AH12" i="5"/>
  <c r="AG12" i="5"/>
  <c r="AF12" i="5"/>
  <c r="AE12" i="5"/>
  <c r="AD12" i="5"/>
  <c r="AC12" i="5"/>
  <c r="AB12" i="5"/>
  <c r="AA12" i="5"/>
  <c r="Z12" i="5"/>
  <c r="Y12" i="5"/>
  <c r="AH11" i="5"/>
  <c r="AG11" i="5"/>
  <c r="AF11" i="5"/>
  <c r="AE11" i="5"/>
  <c r="AD11" i="5"/>
  <c r="AC11" i="5"/>
  <c r="AB11" i="5"/>
  <c r="AA11" i="5"/>
  <c r="Z11" i="5"/>
  <c r="Y11" i="5"/>
  <c r="AH10" i="5"/>
  <c r="AG10" i="5"/>
  <c r="AF10" i="5"/>
  <c r="AE10" i="5"/>
  <c r="AD10" i="5"/>
  <c r="AC10" i="5"/>
  <c r="AB10" i="5"/>
  <c r="AA10" i="5"/>
  <c r="Z10" i="5"/>
  <c r="Y10" i="5"/>
  <c r="AH9" i="5"/>
  <c r="AG9" i="5"/>
  <c r="AF9" i="5"/>
  <c r="AE9" i="5"/>
  <c r="AD9" i="5"/>
  <c r="AC9" i="5"/>
  <c r="AB9" i="5"/>
  <c r="AA9" i="5"/>
  <c r="Z9" i="5"/>
  <c r="Y9" i="5"/>
  <c r="AH8" i="5"/>
  <c r="AG8" i="5"/>
  <c r="AF8" i="5"/>
  <c r="AE8" i="5"/>
  <c r="AD8" i="5"/>
  <c r="AC8" i="5"/>
  <c r="AB8" i="5"/>
  <c r="AA8" i="5"/>
  <c r="Z8" i="5"/>
  <c r="Y8" i="5"/>
  <c r="AH7" i="5"/>
  <c r="AG7" i="5"/>
  <c r="AF7" i="5"/>
  <c r="AE7" i="5"/>
  <c r="AD7" i="5"/>
  <c r="AC7" i="5"/>
  <c r="AB7" i="5"/>
  <c r="AA7" i="5"/>
  <c r="Z7" i="5"/>
  <c r="Y7" i="5"/>
  <c r="AH6" i="5"/>
  <c r="AG6" i="5"/>
  <c r="AF6" i="5"/>
  <c r="AE6" i="5"/>
  <c r="AD6" i="5"/>
  <c r="AC6" i="5"/>
  <c r="AB6" i="5"/>
  <c r="AA6" i="5"/>
  <c r="Z6" i="5"/>
  <c r="Y6" i="5"/>
  <c r="AH5" i="5"/>
  <c r="AG5" i="5"/>
  <c r="AF5" i="5"/>
  <c r="AE5" i="5"/>
  <c r="AD5" i="5"/>
  <c r="AC5" i="5"/>
  <c r="AB5" i="5"/>
  <c r="AA5" i="5"/>
  <c r="Z5" i="5"/>
  <c r="Y5" i="5"/>
  <c r="AH4" i="5"/>
  <c r="AG4" i="5"/>
  <c r="AF4" i="5"/>
  <c r="AE4" i="5"/>
  <c r="AD4" i="5"/>
  <c r="AC4" i="5"/>
  <c r="AB4" i="5"/>
  <c r="AA4" i="5"/>
  <c r="Z4" i="5"/>
  <c r="Y4" i="5"/>
  <c r="AH3" i="5"/>
  <c r="AG3" i="5"/>
  <c r="AF3" i="5"/>
  <c r="AE3" i="5"/>
  <c r="AD3" i="5"/>
  <c r="AC3" i="5"/>
  <c r="AB3" i="5"/>
  <c r="AA3" i="5"/>
  <c r="Z3" i="5"/>
  <c r="Y3" i="5"/>
  <c r="AM2" i="5"/>
  <c r="AH30" i="3"/>
  <c r="AG30" i="3"/>
  <c r="AF30" i="3"/>
  <c r="AE30" i="3"/>
  <c r="AD30" i="3"/>
  <c r="AC30" i="3"/>
  <c r="AB30" i="3"/>
  <c r="AA30" i="3"/>
  <c r="Z30" i="3"/>
  <c r="Y30" i="3"/>
  <c r="AH29" i="3"/>
  <c r="AG29" i="3"/>
  <c r="AF29" i="3"/>
  <c r="AE29" i="3"/>
  <c r="AD29" i="3"/>
  <c r="AC29" i="3"/>
  <c r="AB29" i="3"/>
  <c r="AA29" i="3"/>
  <c r="Z29" i="3"/>
  <c r="Y29" i="3"/>
  <c r="AH28" i="3"/>
  <c r="AG28" i="3"/>
  <c r="AF28" i="3"/>
  <c r="AE28" i="3"/>
  <c r="AD28" i="3"/>
  <c r="AC28" i="3"/>
  <c r="AB28" i="3"/>
  <c r="AA28" i="3"/>
  <c r="Z28" i="3"/>
  <c r="Y28" i="3"/>
  <c r="AH27" i="3"/>
  <c r="AG27" i="3"/>
  <c r="AF27" i="3"/>
  <c r="AE27" i="3"/>
  <c r="AD27" i="3"/>
  <c r="AC27" i="3"/>
  <c r="AB27" i="3"/>
  <c r="AA27" i="3"/>
  <c r="Z27" i="3"/>
  <c r="Y27" i="3"/>
  <c r="AH26" i="3"/>
  <c r="AG26" i="3"/>
  <c r="AF26" i="3"/>
  <c r="AE26" i="3"/>
  <c r="AD26" i="3"/>
  <c r="AC26" i="3"/>
  <c r="AB26" i="3"/>
  <c r="AA26" i="3"/>
  <c r="Z26" i="3"/>
  <c r="Y26" i="3"/>
  <c r="AH25" i="3"/>
  <c r="AG25" i="3"/>
  <c r="AF25" i="3"/>
  <c r="AE25" i="3"/>
  <c r="AD25" i="3"/>
  <c r="AC25" i="3"/>
  <c r="AB25" i="3"/>
  <c r="AA25" i="3"/>
  <c r="Z25" i="3"/>
  <c r="Y25" i="3"/>
  <c r="AH24" i="3"/>
  <c r="AG24" i="3"/>
  <c r="AF24" i="3"/>
  <c r="AE24" i="3"/>
  <c r="AD24" i="3"/>
  <c r="AC24" i="3"/>
  <c r="AB24" i="3"/>
  <c r="AA24" i="3"/>
  <c r="Z24" i="3"/>
  <c r="Y24" i="3"/>
  <c r="AH23" i="3"/>
  <c r="AG23" i="3"/>
  <c r="AF23" i="3"/>
  <c r="AE23" i="3"/>
  <c r="AD23" i="3"/>
  <c r="AC23" i="3"/>
  <c r="AB23" i="3"/>
  <c r="AA23" i="3"/>
  <c r="Z23" i="3"/>
  <c r="Y23" i="3"/>
  <c r="AH22" i="3"/>
  <c r="AG22" i="3"/>
  <c r="AF22" i="3"/>
  <c r="AE22" i="3"/>
  <c r="AD22" i="3"/>
  <c r="AC22" i="3"/>
  <c r="AB22" i="3"/>
  <c r="AA22" i="3"/>
  <c r="Z22" i="3"/>
  <c r="Y22" i="3"/>
  <c r="AH21" i="3"/>
  <c r="AG21" i="3"/>
  <c r="AF21" i="3"/>
  <c r="AE21" i="3"/>
  <c r="AD21" i="3"/>
  <c r="AC21" i="3"/>
  <c r="AB21" i="3"/>
  <c r="AA21" i="3"/>
  <c r="Z21" i="3"/>
  <c r="Y21" i="3"/>
  <c r="AH20" i="3"/>
  <c r="AG20" i="3"/>
  <c r="AF20" i="3"/>
  <c r="AE20" i="3"/>
  <c r="AD20" i="3"/>
  <c r="AC20" i="3"/>
  <c r="AB20" i="3"/>
  <c r="AA20" i="3"/>
  <c r="Z20" i="3"/>
  <c r="Y20" i="3"/>
  <c r="AH19" i="3"/>
  <c r="AG19" i="3"/>
  <c r="AF19" i="3"/>
  <c r="AE19" i="3"/>
  <c r="AD19" i="3"/>
  <c r="AC19" i="3"/>
  <c r="AB19" i="3"/>
  <c r="AA19" i="3"/>
  <c r="Z19" i="3"/>
  <c r="Y19" i="3"/>
  <c r="AH18" i="3"/>
  <c r="AG18" i="3"/>
  <c r="AF18" i="3"/>
  <c r="AE18" i="3"/>
  <c r="AD18" i="3"/>
  <c r="AC18" i="3"/>
  <c r="AB18" i="3"/>
  <c r="AA18" i="3"/>
  <c r="Z18" i="3"/>
  <c r="Y18" i="3"/>
  <c r="AH17" i="3"/>
  <c r="AG17" i="3"/>
  <c r="AF17" i="3"/>
  <c r="AE17" i="3"/>
  <c r="AD17" i="3"/>
  <c r="AC17" i="3"/>
  <c r="AB17" i="3"/>
  <c r="AA17" i="3"/>
  <c r="Z17" i="3"/>
  <c r="Y17" i="3"/>
  <c r="AH16" i="3"/>
  <c r="AG16" i="3"/>
  <c r="AF16" i="3"/>
  <c r="AE16" i="3"/>
  <c r="AD16" i="3"/>
  <c r="AC16" i="3"/>
  <c r="AB16" i="3"/>
  <c r="AA16" i="3"/>
  <c r="Z16" i="3"/>
  <c r="Y16" i="3"/>
  <c r="AH15" i="3"/>
  <c r="AG15" i="3"/>
  <c r="AF15" i="3"/>
  <c r="AE15" i="3"/>
  <c r="AD15" i="3"/>
  <c r="AC15" i="3"/>
  <c r="AB15" i="3"/>
  <c r="AA15" i="3"/>
  <c r="Z15" i="3"/>
  <c r="Y15" i="3"/>
  <c r="AH14" i="3"/>
  <c r="AG14" i="3"/>
  <c r="AF14" i="3"/>
  <c r="AE14" i="3"/>
  <c r="AD14" i="3"/>
  <c r="AC14" i="3"/>
  <c r="AB14" i="3"/>
  <c r="AA14" i="3"/>
  <c r="Z14" i="3"/>
  <c r="Y14" i="3"/>
  <c r="AH13" i="3"/>
  <c r="AG13" i="3"/>
  <c r="AF13" i="3"/>
  <c r="AE13" i="3"/>
  <c r="AD13" i="3"/>
  <c r="AC13" i="3"/>
  <c r="AB13" i="3"/>
  <c r="AA13" i="3"/>
  <c r="Z13" i="3"/>
  <c r="Y13" i="3"/>
  <c r="AH12" i="3"/>
  <c r="AG12" i="3"/>
  <c r="AF12" i="3"/>
  <c r="AE12" i="3"/>
  <c r="AD12" i="3"/>
  <c r="AC12" i="3"/>
  <c r="AB12" i="3"/>
  <c r="AA12" i="3"/>
  <c r="Z12" i="3"/>
  <c r="Y12" i="3"/>
  <c r="AH11" i="3"/>
  <c r="AG11" i="3"/>
  <c r="AF11" i="3"/>
  <c r="AE11" i="3"/>
  <c r="AD11" i="3"/>
  <c r="AC11" i="3"/>
  <c r="AB11" i="3"/>
  <c r="AA11" i="3"/>
  <c r="Z11" i="3"/>
  <c r="Y11" i="3"/>
  <c r="AH10" i="3"/>
  <c r="AG10" i="3"/>
  <c r="AF10" i="3"/>
  <c r="AE10" i="3"/>
  <c r="AD10" i="3"/>
  <c r="AC10" i="3"/>
  <c r="AB10" i="3"/>
  <c r="AA10" i="3"/>
  <c r="Z10" i="3"/>
  <c r="Y10" i="3"/>
  <c r="AH9" i="3"/>
  <c r="AG9" i="3"/>
  <c r="AF9" i="3"/>
  <c r="AE9" i="3"/>
  <c r="AD9" i="3"/>
  <c r="AC9" i="3"/>
  <c r="AB9" i="3"/>
  <c r="AA9" i="3"/>
  <c r="Z9" i="3"/>
  <c r="Y9" i="3"/>
  <c r="AH8" i="3"/>
  <c r="AG8" i="3"/>
  <c r="AF8" i="3"/>
  <c r="AE8" i="3"/>
  <c r="AD8" i="3"/>
  <c r="AC8" i="3"/>
  <c r="AB8" i="3"/>
  <c r="AA8" i="3"/>
  <c r="Z8" i="3"/>
  <c r="Y8" i="3"/>
  <c r="AH7" i="3"/>
  <c r="AG7" i="3"/>
  <c r="AF7" i="3"/>
  <c r="AE7" i="3"/>
  <c r="AD7" i="3"/>
  <c r="AC7" i="3"/>
  <c r="AB7" i="3"/>
  <c r="AA7" i="3"/>
  <c r="Z7" i="3"/>
  <c r="Y7" i="3"/>
  <c r="AH6" i="3"/>
  <c r="AG6" i="3"/>
  <c r="AF6" i="3"/>
  <c r="AE6" i="3"/>
  <c r="AD6" i="3"/>
  <c r="AC6" i="3"/>
  <c r="AB6" i="3"/>
  <c r="AA6" i="3"/>
  <c r="Z6" i="3"/>
  <c r="Y6" i="3"/>
  <c r="AH5" i="3"/>
  <c r="AG5" i="3"/>
  <c r="AF5" i="3"/>
  <c r="AE5" i="3"/>
  <c r="AD5" i="3"/>
  <c r="AC5" i="3"/>
  <c r="AB5" i="3"/>
  <c r="AA5" i="3"/>
  <c r="Z5" i="3"/>
  <c r="Y5" i="3"/>
  <c r="AH4" i="3"/>
  <c r="AG4" i="3"/>
  <c r="AF4" i="3"/>
  <c r="AE4" i="3"/>
  <c r="AD4" i="3"/>
  <c r="AC4" i="3"/>
  <c r="AB4" i="3"/>
  <c r="AA4" i="3"/>
  <c r="Z4" i="3"/>
  <c r="Y4" i="3"/>
  <c r="AH3" i="3"/>
  <c r="AG3" i="3"/>
  <c r="AF3" i="3"/>
  <c r="AE3" i="3"/>
  <c r="AD3" i="3"/>
  <c r="AC3" i="3"/>
  <c r="AB3" i="3"/>
  <c r="AA3" i="3"/>
  <c r="Z3" i="3"/>
  <c r="Y3" i="3"/>
  <c r="AM2" i="3"/>
  <c r="AM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Z3" i="1"/>
  <c r="AA3" i="1"/>
  <c r="AB3" i="1"/>
  <c r="AC3" i="1"/>
  <c r="AD3" i="1"/>
  <c r="AE3" i="1"/>
  <c r="AF3" i="1"/>
  <c r="AG3" i="1"/>
  <c r="Z4" i="1"/>
  <c r="AA4" i="1"/>
  <c r="AB4" i="1"/>
  <c r="AC4" i="1"/>
  <c r="AD4" i="1"/>
  <c r="AE4" i="1"/>
  <c r="AF4" i="1"/>
  <c r="AG4" i="1"/>
  <c r="Z5" i="1"/>
  <c r="AA5" i="1"/>
  <c r="AB5" i="1"/>
  <c r="AC5" i="1"/>
  <c r="AD5" i="1"/>
  <c r="AE5" i="1"/>
  <c r="AF5" i="1"/>
  <c r="AG5" i="1"/>
  <c r="Z6" i="1"/>
  <c r="AA6" i="1"/>
  <c r="AB6" i="1"/>
  <c r="AC6" i="1"/>
  <c r="AD6" i="1"/>
  <c r="AE6" i="1"/>
  <c r="AF6" i="1"/>
  <c r="AG6" i="1"/>
  <c r="Z7" i="1"/>
  <c r="AA7" i="1"/>
  <c r="AB7" i="1"/>
  <c r="AC7" i="1"/>
  <c r="AD7" i="1"/>
  <c r="AE7" i="1"/>
  <c r="AF7" i="1"/>
  <c r="AG7" i="1"/>
  <c r="Z8" i="1"/>
  <c r="AA8" i="1"/>
  <c r="AB8" i="1"/>
  <c r="AC8" i="1"/>
  <c r="AD8" i="1"/>
  <c r="AE8" i="1"/>
  <c r="AF8" i="1"/>
  <c r="AG8" i="1"/>
  <c r="Z9" i="1"/>
  <c r="AA9" i="1"/>
  <c r="AB9" i="1"/>
  <c r="AC9" i="1"/>
  <c r="AD9" i="1"/>
  <c r="AE9" i="1"/>
  <c r="AF9" i="1"/>
  <c r="AG9" i="1"/>
  <c r="Z10" i="1"/>
  <c r="AA10" i="1"/>
  <c r="AB10" i="1"/>
  <c r="AC10" i="1"/>
  <c r="AD10" i="1"/>
  <c r="AE10" i="1"/>
  <c r="AF10" i="1"/>
  <c r="AG10" i="1"/>
  <c r="Z11" i="1"/>
  <c r="AA11" i="1"/>
  <c r="AB11" i="1"/>
  <c r="AC11" i="1"/>
  <c r="AD11" i="1"/>
  <c r="AE11" i="1"/>
  <c r="AF11" i="1"/>
  <c r="AG11" i="1"/>
  <c r="Z12" i="1"/>
  <c r="AA12" i="1"/>
  <c r="AB12" i="1"/>
  <c r="AC12" i="1"/>
  <c r="AD12" i="1"/>
  <c r="AE12" i="1"/>
  <c r="AF12" i="1"/>
  <c r="AG12" i="1"/>
  <c r="Z13" i="1"/>
  <c r="AA13" i="1"/>
  <c r="AB13" i="1"/>
  <c r="AC13" i="1"/>
  <c r="AD13" i="1"/>
  <c r="AE13" i="1"/>
  <c r="AF13" i="1"/>
  <c r="AG13" i="1"/>
  <c r="Z14" i="1"/>
  <c r="AA14" i="1"/>
  <c r="AB14" i="1"/>
  <c r="AC14" i="1"/>
  <c r="AD14" i="1"/>
  <c r="AE14" i="1"/>
  <c r="AF14" i="1"/>
  <c r="AG14" i="1"/>
  <c r="Z15" i="1"/>
  <c r="AA15" i="1"/>
  <c r="AB15" i="1"/>
  <c r="AC15" i="1"/>
  <c r="AD15" i="1"/>
  <c r="AE15" i="1"/>
  <c r="AF15" i="1"/>
  <c r="AG15" i="1"/>
  <c r="Z16" i="1"/>
  <c r="AA16" i="1"/>
  <c r="AB16" i="1"/>
  <c r="AC16" i="1"/>
  <c r="AD16" i="1"/>
  <c r="AE16" i="1"/>
  <c r="AF16" i="1"/>
  <c r="AG16" i="1"/>
  <c r="Z17" i="1"/>
  <c r="AA17" i="1"/>
  <c r="AB17" i="1"/>
  <c r="AC17" i="1"/>
  <c r="AD17" i="1"/>
  <c r="AE17" i="1"/>
  <c r="AF17" i="1"/>
  <c r="AG17" i="1"/>
  <c r="Z18" i="1"/>
  <c r="AA18" i="1"/>
  <c r="AB18" i="1"/>
  <c r="AC18" i="1"/>
  <c r="AD18" i="1"/>
  <c r="AE18" i="1"/>
  <c r="AF18" i="1"/>
  <c r="AG18" i="1"/>
  <c r="Z19" i="1"/>
  <c r="AA19" i="1"/>
  <c r="AB19" i="1"/>
  <c r="AC19" i="1"/>
  <c r="AD19" i="1"/>
  <c r="AE19" i="1"/>
  <c r="AF19" i="1"/>
  <c r="AG19" i="1"/>
  <c r="Z20" i="1"/>
  <c r="AA20" i="1"/>
  <c r="AB20" i="1"/>
  <c r="AC20" i="1"/>
  <c r="AD20" i="1"/>
  <c r="AE20" i="1"/>
  <c r="AF20" i="1"/>
  <c r="AG20" i="1"/>
  <c r="Z21" i="1"/>
  <c r="AA21" i="1"/>
  <c r="AB21" i="1"/>
  <c r="AC21" i="1"/>
  <c r="AD21" i="1"/>
  <c r="AE21" i="1"/>
  <c r="AF21" i="1"/>
  <c r="AG21" i="1"/>
  <c r="Z22" i="1"/>
  <c r="AA22" i="1"/>
  <c r="AB22" i="1"/>
  <c r="AC22" i="1"/>
  <c r="AD22" i="1"/>
  <c r="AE22" i="1"/>
  <c r="AF22" i="1"/>
  <c r="AG22" i="1"/>
  <c r="Z23" i="1"/>
  <c r="AA23" i="1"/>
  <c r="AB23" i="1"/>
  <c r="AC23" i="1"/>
  <c r="AD23" i="1"/>
  <c r="AE23" i="1"/>
  <c r="AF23" i="1"/>
  <c r="AG23" i="1"/>
  <c r="Z24" i="1"/>
  <c r="AA24" i="1"/>
  <c r="AB24" i="1"/>
  <c r="AC24" i="1"/>
  <c r="AD24" i="1"/>
  <c r="AE24" i="1"/>
  <c r="AF24" i="1"/>
  <c r="AG24" i="1"/>
  <c r="Z25" i="1"/>
  <c r="AA25" i="1"/>
  <c r="AB25" i="1"/>
  <c r="AC25" i="1"/>
  <c r="AD25" i="1"/>
  <c r="AE25" i="1"/>
  <c r="AF25" i="1"/>
  <c r="AG25" i="1"/>
  <c r="Z26" i="1"/>
  <c r="AA26" i="1"/>
  <c r="AB26" i="1"/>
  <c r="AC26" i="1"/>
  <c r="AD26" i="1"/>
  <c r="AE26" i="1"/>
  <c r="AF26" i="1"/>
  <c r="AG26" i="1"/>
  <c r="Z27" i="1"/>
  <c r="AA27" i="1"/>
  <c r="AB27" i="1"/>
  <c r="AC27" i="1"/>
  <c r="AD27" i="1"/>
  <c r="AE27" i="1"/>
  <c r="AF27" i="1"/>
  <c r="AG27" i="1"/>
  <c r="Z28" i="1"/>
  <c r="AA28" i="1"/>
  <c r="AB28" i="1"/>
  <c r="AC28" i="1"/>
  <c r="AD28" i="1"/>
  <c r="AE28" i="1"/>
  <c r="AF28" i="1"/>
  <c r="AG28" i="1"/>
  <c r="Z29" i="1"/>
  <c r="AA29" i="1"/>
  <c r="AB29" i="1"/>
  <c r="AC29" i="1"/>
  <c r="AD29" i="1"/>
  <c r="AE29" i="1"/>
  <c r="AF29" i="1"/>
  <c r="AG29" i="1"/>
  <c r="Z30" i="1"/>
  <c r="AA30" i="1"/>
  <c r="AB30" i="1"/>
  <c r="AC30" i="1"/>
  <c r="AD30" i="1"/>
  <c r="AE30" i="1"/>
  <c r="AF30" i="1"/>
  <c r="AG30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" i="1"/>
  <c r="AI18" i="1" l="1"/>
  <c r="AP8" i="1" s="1"/>
  <c r="E7" i="4" s="1"/>
  <c r="AI30" i="1"/>
  <c r="AS8" i="1" s="1"/>
  <c r="H7" i="4" s="1"/>
  <c r="AI14" i="1"/>
  <c r="AO8" i="1" s="1"/>
  <c r="D7" i="4" s="1"/>
  <c r="AI15" i="3"/>
  <c r="AP5" i="3" s="1"/>
  <c r="O4" i="4" s="1"/>
  <c r="AI22" i="7"/>
  <c r="AQ8" i="7" s="1"/>
  <c r="F32" i="4" s="1"/>
  <c r="AI12" i="7"/>
  <c r="AO6" i="7" s="1"/>
  <c r="D30" i="4" s="1"/>
  <c r="AI30" i="7"/>
  <c r="AS8" i="7" s="1"/>
  <c r="H32" i="4" s="1"/>
  <c r="AI4" i="7"/>
  <c r="AM6" i="7" s="1"/>
  <c r="B30" i="4" s="1"/>
  <c r="AI11" i="7"/>
  <c r="AO5" i="7" s="1"/>
  <c r="D29" i="4" s="1"/>
  <c r="I30" i="4"/>
  <c r="AI24" i="7"/>
  <c r="AR6" i="7" s="1"/>
  <c r="G30" i="4" s="1"/>
  <c r="AI17" i="7"/>
  <c r="AP7" i="7" s="1"/>
  <c r="E31" i="4" s="1"/>
  <c r="AI21" i="7"/>
  <c r="AQ7" i="7" s="1"/>
  <c r="F31" i="4" s="1"/>
  <c r="AI23" i="7"/>
  <c r="AR5" i="7" s="1"/>
  <c r="G29" i="4" s="1"/>
  <c r="AI29" i="7"/>
  <c r="AS7" i="7" s="1"/>
  <c r="H31" i="4" s="1"/>
  <c r="AI3" i="7"/>
  <c r="AM5" i="7" s="1"/>
  <c r="B29" i="4" s="1"/>
  <c r="AI16" i="7"/>
  <c r="AP6" i="7" s="1"/>
  <c r="E30" i="4" s="1"/>
  <c r="AI20" i="7"/>
  <c r="AQ6" i="7" s="1"/>
  <c r="F30" i="4" s="1"/>
  <c r="AI9" i="7"/>
  <c r="AN7" i="7" s="1"/>
  <c r="C31" i="4" s="1"/>
  <c r="AI7" i="7"/>
  <c r="AN5" i="7" s="1"/>
  <c r="C29" i="4" s="1"/>
  <c r="AI18" i="7"/>
  <c r="AP8" i="7" s="1"/>
  <c r="E32" i="4" s="1"/>
  <c r="AI8" i="7"/>
  <c r="AN6" i="7" s="1"/>
  <c r="C30" i="4" s="1"/>
  <c r="AI15" i="7"/>
  <c r="AP5" i="7" s="1"/>
  <c r="E29" i="4" s="1"/>
  <c r="AI28" i="7"/>
  <c r="AS6" i="7" s="1"/>
  <c r="H30" i="4" s="1"/>
  <c r="AI5" i="7"/>
  <c r="AM7" i="7" s="1"/>
  <c r="B31" i="4" s="1"/>
  <c r="AI13" i="7"/>
  <c r="AO7" i="7" s="1"/>
  <c r="D31" i="4" s="1"/>
  <c r="AI19" i="7"/>
  <c r="AQ5" i="7" s="1"/>
  <c r="F29" i="4" s="1"/>
  <c r="AI26" i="7"/>
  <c r="AR8" i="7" s="1"/>
  <c r="G32" i="4" s="1"/>
  <c r="AI27" i="7"/>
  <c r="AS5" i="7" s="1"/>
  <c r="H29" i="4" s="1"/>
  <c r="AI14" i="7"/>
  <c r="AO8" i="7" s="1"/>
  <c r="D32" i="4" s="1"/>
  <c r="AI6" i="7"/>
  <c r="AM8" i="7" s="1"/>
  <c r="B32" i="4" s="1"/>
  <c r="AI25" i="7"/>
  <c r="AR7" i="7" s="1"/>
  <c r="G31" i="4" s="1"/>
  <c r="AI6" i="1"/>
  <c r="AM8" i="1" s="1"/>
  <c r="B7" i="4" s="1"/>
  <c r="AI4" i="1"/>
  <c r="AM6" i="1" s="1"/>
  <c r="B5" i="4" s="1"/>
  <c r="I5" i="4" s="1"/>
  <c r="AI14" i="5"/>
  <c r="AO8" i="5" s="1"/>
  <c r="D20" i="4" s="1"/>
  <c r="AI26" i="5"/>
  <c r="AR8" i="5" s="1"/>
  <c r="G20" i="4" s="1"/>
  <c r="AI7" i="5"/>
  <c r="AN5" i="5" s="1"/>
  <c r="C17" i="4" s="1"/>
  <c r="AI13" i="5"/>
  <c r="AO7" i="5" s="1"/>
  <c r="D19" i="4" s="1"/>
  <c r="AI6" i="5"/>
  <c r="AM8" i="5" s="1"/>
  <c r="B20" i="4" s="1"/>
  <c r="I20" i="4" s="1"/>
  <c r="AI27" i="5"/>
  <c r="AS5" i="5" s="1"/>
  <c r="H17" i="4" s="1"/>
  <c r="AI15" i="5"/>
  <c r="AP5" i="5" s="1"/>
  <c r="E17" i="4" s="1"/>
  <c r="AI8" i="5"/>
  <c r="AN6" i="5" s="1"/>
  <c r="C18" i="4" s="1"/>
  <c r="C21" i="4" s="1"/>
  <c r="AI8" i="3"/>
  <c r="AN6" i="3" s="1"/>
  <c r="M5" i="4" s="1"/>
  <c r="AI22" i="3"/>
  <c r="AQ8" i="3" s="1"/>
  <c r="P7" i="4" s="1"/>
  <c r="AI27" i="3"/>
  <c r="AS5" i="3" s="1"/>
  <c r="R4" i="4" s="1"/>
  <c r="AI10" i="3"/>
  <c r="AN8" i="3" s="1"/>
  <c r="M7" i="4" s="1"/>
  <c r="AI22" i="1"/>
  <c r="AQ8" i="1" s="1"/>
  <c r="F7" i="4" s="1"/>
  <c r="AI10" i="1"/>
  <c r="AN8" i="1" s="1"/>
  <c r="C7" i="4" s="1"/>
  <c r="AI29" i="1"/>
  <c r="AS7" i="1" s="1"/>
  <c r="H6" i="4" s="1"/>
  <c r="AI17" i="1"/>
  <c r="AP7" i="1" s="1"/>
  <c r="E6" i="4" s="1"/>
  <c r="AI5" i="1"/>
  <c r="AM7" i="1" s="1"/>
  <c r="B6" i="4" s="1"/>
  <c r="I6" i="4" s="1"/>
  <c r="AI13" i="1"/>
  <c r="AO7" i="1" s="1"/>
  <c r="D6" i="4" s="1"/>
  <c r="AI12" i="1"/>
  <c r="AO6" i="1" s="1"/>
  <c r="D5" i="4" s="1"/>
  <c r="AI8" i="1"/>
  <c r="AN6" i="1" s="1"/>
  <c r="C5" i="4" s="1"/>
  <c r="AI11" i="1"/>
  <c r="AO5" i="1" s="1"/>
  <c r="D4" i="4" s="1"/>
  <c r="D8" i="4" s="1"/>
  <c r="AI28" i="1"/>
  <c r="AS6" i="1" s="1"/>
  <c r="H5" i="4" s="1"/>
  <c r="AI26" i="1"/>
  <c r="AR8" i="1" s="1"/>
  <c r="G7" i="4" s="1"/>
  <c r="AI23" i="1"/>
  <c r="AR5" i="1" s="1"/>
  <c r="G4" i="4" s="1"/>
  <c r="AI15" i="1"/>
  <c r="AP5" i="1" s="1"/>
  <c r="E4" i="4" s="1"/>
  <c r="E8" i="4" s="1"/>
  <c r="AI24" i="1"/>
  <c r="AR6" i="1" s="1"/>
  <c r="G5" i="4" s="1"/>
  <c r="AI21" i="1"/>
  <c r="AQ7" i="1" s="1"/>
  <c r="F6" i="4" s="1"/>
  <c r="AI27" i="1"/>
  <c r="AS5" i="1" s="1"/>
  <c r="H4" i="4" s="1"/>
  <c r="AI25" i="1"/>
  <c r="AR7" i="1" s="1"/>
  <c r="G6" i="4" s="1"/>
  <c r="AI9" i="1"/>
  <c r="AN7" i="1" s="1"/>
  <c r="C6" i="4" s="1"/>
  <c r="AI20" i="1"/>
  <c r="AQ6" i="1" s="1"/>
  <c r="F5" i="4" s="1"/>
  <c r="AI16" i="1"/>
  <c r="AP6" i="1" s="1"/>
  <c r="E5" i="4" s="1"/>
  <c r="AI3" i="1"/>
  <c r="AM5" i="1" s="1"/>
  <c r="B4" i="4" s="1"/>
  <c r="I4" i="4" s="1"/>
  <c r="AI19" i="1"/>
  <c r="AQ5" i="1" s="1"/>
  <c r="F4" i="4" s="1"/>
  <c r="AI7" i="1"/>
  <c r="AN5" i="1" s="1"/>
  <c r="C4" i="4" s="1"/>
  <c r="AI6" i="6"/>
  <c r="AM8" i="6" s="1"/>
  <c r="L20" i="4" s="1"/>
  <c r="AI4" i="6"/>
  <c r="AM6" i="6" s="1"/>
  <c r="L18" i="4" s="1"/>
  <c r="AI21" i="6"/>
  <c r="AQ7" i="6" s="1"/>
  <c r="P19" i="4" s="1"/>
  <c r="AI7" i="6"/>
  <c r="AN5" i="6" s="1"/>
  <c r="M17" i="4" s="1"/>
  <c r="M21" i="4" s="1"/>
  <c r="AI26" i="6"/>
  <c r="AR8" i="6" s="1"/>
  <c r="Q20" i="4" s="1"/>
  <c r="AI20" i="6"/>
  <c r="AQ6" i="6" s="1"/>
  <c r="P18" i="4" s="1"/>
  <c r="AI9" i="6"/>
  <c r="AN7" i="6" s="1"/>
  <c r="M19" i="4" s="1"/>
  <c r="AI5" i="6"/>
  <c r="AM7" i="6" s="1"/>
  <c r="L19" i="4" s="1"/>
  <c r="S19" i="4" s="1"/>
  <c r="AI19" i="6"/>
  <c r="AQ5" i="6" s="1"/>
  <c r="P17" i="4" s="1"/>
  <c r="AI13" i="6"/>
  <c r="AO7" i="6" s="1"/>
  <c r="N19" i="4" s="1"/>
  <c r="AI29" i="6"/>
  <c r="AS7" i="6" s="1"/>
  <c r="R19" i="4" s="1"/>
  <c r="AI12" i="6"/>
  <c r="AO6" i="6" s="1"/>
  <c r="N18" i="4" s="1"/>
  <c r="AI3" i="6"/>
  <c r="AM5" i="6" s="1"/>
  <c r="L17" i="4" s="1"/>
  <c r="S21" i="4" s="1"/>
  <c r="AI11" i="6"/>
  <c r="AO5" i="6" s="1"/>
  <c r="N17" i="4" s="1"/>
  <c r="N21" i="4" s="1"/>
  <c r="AI18" i="6"/>
  <c r="AP8" i="6" s="1"/>
  <c r="O20" i="4" s="1"/>
  <c r="AI24" i="6"/>
  <c r="AR6" i="6" s="1"/>
  <c r="Q18" i="4" s="1"/>
  <c r="AI25" i="6"/>
  <c r="AR7" i="6" s="1"/>
  <c r="Q19" i="4" s="1"/>
  <c r="AI10" i="6"/>
  <c r="AN8" i="6" s="1"/>
  <c r="M20" i="4" s="1"/>
  <c r="AI30" i="6"/>
  <c r="AS8" i="6" s="1"/>
  <c r="R20" i="4" s="1"/>
  <c r="AI16" i="6"/>
  <c r="AP6" i="6" s="1"/>
  <c r="O18" i="4" s="1"/>
  <c r="AI23" i="6"/>
  <c r="AR5" i="6" s="1"/>
  <c r="Q17" i="4" s="1"/>
  <c r="Q21" i="4" s="1"/>
  <c r="AI15" i="6"/>
  <c r="AP5" i="6" s="1"/>
  <c r="O17" i="4" s="1"/>
  <c r="AI22" i="6"/>
  <c r="AQ8" i="6" s="1"/>
  <c r="P20" i="4" s="1"/>
  <c r="AI28" i="6"/>
  <c r="AS6" i="6" s="1"/>
  <c r="R18" i="4" s="1"/>
  <c r="AI8" i="6"/>
  <c r="AN6" i="6" s="1"/>
  <c r="M18" i="4" s="1"/>
  <c r="AI17" i="6"/>
  <c r="AP7" i="6" s="1"/>
  <c r="O19" i="4" s="1"/>
  <c r="AI27" i="6"/>
  <c r="AS5" i="6" s="1"/>
  <c r="R17" i="4" s="1"/>
  <c r="AI14" i="6"/>
  <c r="AO8" i="6" s="1"/>
  <c r="N20" i="4" s="1"/>
  <c r="AI5" i="5"/>
  <c r="AM7" i="5" s="1"/>
  <c r="B19" i="4" s="1"/>
  <c r="AI12" i="5"/>
  <c r="AO6" i="5" s="1"/>
  <c r="D18" i="4" s="1"/>
  <c r="AI4" i="5"/>
  <c r="AM6" i="5" s="1"/>
  <c r="B18" i="4" s="1"/>
  <c r="AI18" i="5"/>
  <c r="AP8" i="5" s="1"/>
  <c r="E20" i="4" s="1"/>
  <c r="AI24" i="5"/>
  <c r="AR6" i="5" s="1"/>
  <c r="G18" i="4" s="1"/>
  <c r="AI11" i="5"/>
  <c r="AO5" i="5" s="1"/>
  <c r="D17" i="4" s="1"/>
  <c r="AI3" i="5"/>
  <c r="AM5" i="5" s="1"/>
  <c r="B17" i="4" s="1"/>
  <c r="I17" i="4" s="1"/>
  <c r="AI17" i="5"/>
  <c r="AP7" i="5" s="1"/>
  <c r="E19" i="4" s="1"/>
  <c r="AI23" i="5"/>
  <c r="AR5" i="5" s="1"/>
  <c r="G17" i="4" s="1"/>
  <c r="AI30" i="5"/>
  <c r="AS8" i="5" s="1"/>
  <c r="H20" i="4" s="1"/>
  <c r="AI16" i="5"/>
  <c r="AP6" i="5" s="1"/>
  <c r="E18" i="4" s="1"/>
  <c r="AI10" i="5"/>
  <c r="AN8" i="5" s="1"/>
  <c r="C20" i="4" s="1"/>
  <c r="AI29" i="5"/>
  <c r="AS7" i="5" s="1"/>
  <c r="H19" i="4" s="1"/>
  <c r="AI22" i="5"/>
  <c r="AQ8" i="5" s="1"/>
  <c r="F20" i="4" s="1"/>
  <c r="AI28" i="5"/>
  <c r="AS6" i="5" s="1"/>
  <c r="H18" i="4" s="1"/>
  <c r="AI9" i="5"/>
  <c r="AN7" i="5" s="1"/>
  <c r="C19" i="4" s="1"/>
  <c r="AI20" i="5"/>
  <c r="AQ6" i="5" s="1"/>
  <c r="F18" i="4" s="1"/>
  <c r="AI21" i="5"/>
  <c r="AQ7" i="5" s="1"/>
  <c r="F19" i="4" s="1"/>
  <c r="AI19" i="5"/>
  <c r="AQ5" i="5" s="1"/>
  <c r="F17" i="4" s="1"/>
  <c r="F21" i="4" s="1"/>
  <c r="AI25" i="5"/>
  <c r="AR7" i="5" s="1"/>
  <c r="G19" i="4" s="1"/>
  <c r="AI13" i="3"/>
  <c r="AO7" i="3" s="1"/>
  <c r="N6" i="4" s="1"/>
  <c r="N8" i="4" s="1"/>
  <c r="AI26" i="3"/>
  <c r="AR8" i="3" s="1"/>
  <c r="Q7" i="4" s="1"/>
  <c r="AI12" i="3"/>
  <c r="AO6" i="3" s="1"/>
  <c r="N5" i="4" s="1"/>
  <c r="AI18" i="3"/>
  <c r="AP8" i="3" s="1"/>
  <c r="O7" i="4" s="1"/>
  <c r="AI25" i="3"/>
  <c r="AR7" i="3" s="1"/>
  <c r="Q6" i="4" s="1"/>
  <c r="AI19" i="3"/>
  <c r="AQ5" i="3" s="1"/>
  <c r="P4" i="4" s="1"/>
  <c r="AI24" i="3"/>
  <c r="AR6" i="3" s="1"/>
  <c r="Q5" i="4" s="1"/>
  <c r="AI30" i="3"/>
  <c r="AS8" i="3" s="1"/>
  <c r="R7" i="4" s="1"/>
  <c r="AI11" i="3"/>
  <c r="AO5" i="3" s="1"/>
  <c r="N4" i="4" s="1"/>
  <c r="AI21" i="3"/>
  <c r="AQ7" i="3" s="1"/>
  <c r="P6" i="4" s="1"/>
  <c r="AI23" i="3"/>
  <c r="AR5" i="3" s="1"/>
  <c r="Q4" i="4" s="1"/>
  <c r="AI9" i="3"/>
  <c r="AN7" i="3" s="1"/>
  <c r="M6" i="4" s="1"/>
  <c r="AI17" i="3"/>
  <c r="AP7" i="3" s="1"/>
  <c r="O6" i="4" s="1"/>
  <c r="AI16" i="3"/>
  <c r="AP6" i="3" s="1"/>
  <c r="O5" i="4" s="1"/>
  <c r="S8" i="4" s="1"/>
  <c r="AI20" i="3"/>
  <c r="AQ6" i="3" s="1"/>
  <c r="P5" i="4" s="1"/>
  <c r="AI29" i="3"/>
  <c r="AS7" i="3" s="1"/>
  <c r="R6" i="4" s="1"/>
  <c r="AI3" i="3"/>
  <c r="AM5" i="3" s="1"/>
  <c r="L4" i="4" s="1"/>
  <c r="AI7" i="3"/>
  <c r="AN5" i="3" s="1"/>
  <c r="M4" i="4" s="1"/>
  <c r="AI28" i="3"/>
  <c r="AS6" i="3" s="1"/>
  <c r="R5" i="4" s="1"/>
  <c r="AI5" i="3"/>
  <c r="AM7" i="3" s="1"/>
  <c r="L6" i="4" s="1"/>
  <c r="AI4" i="3"/>
  <c r="AM6" i="3" s="1"/>
  <c r="L5" i="4" s="1"/>
  <c r="AI6" i="3"/>
  <c r="AM8" i="3" s="1"/>
  <c r="L7" i="4" s="1"/>
  <c r="S7" i="4" s="1"/>
  <c r="AI14" i="3"/>
  <c r="AO8" i="3" s="1"/>
  <c r="N7" i="4" s="1"/>
  <c r="I8" i="4" l="1"/>
  <c r="F8" i="4"/>
  <c r="B8" i="4"/>
  <c r="H8" i="4"/>
  <c r="G8" i="4"/>
  <c r="C8" i="4"/>
  <c r="I7" i="4"/>
  <c r="I21" i="4"/>
  <c r="H21" i="4"/>
  <c r="B21" i="4"/>
  <c r="I19" i="4"/>
  <c r="I18" i="4"/>
  <c r="D21" i="4"/>
  <c r="E21" i="4"/>
  <c r="G21" i="4"/>
  <c r="P21" i="4"/>
  <c r="Q30" i="4"/>
  <c r="S20" i="4"/>
  <c r="S17" i="4"/>
  <c r="S18" i="4"/>
  <c r="Q31" i="4"/>
  <c r="L21" i="4"/>
  <c r="M32" i="4"/>
  <c r="R21" i="4"/>
  <c r="O21" i="4"/>
  <c r="N31" i="4"/>
  <c r="P31" i="4"/>
  <c r="M8" i="4"/>
  <c r="R8" i="4"/>
  <c r="M30" i="4"/>
  <c r="O32" i="4"/>
  <c r="Q8" i="4"/>
  <c r="L30" i="4"/>
  <c r="L32" i="4"/>
  <c r="M31" i="4"/>
  <c r="R32" i="4"/>
  <c r="S6" i="4"/>
  <c r="N32" i="4"/>
  <c r="P30" i="4"/>
  <c r="R29" i="4"/>
  <c r="O30" i="4"/>
  <c r="P32" i="4"/>
  <c r="O31" i="4"/>
  <c r="S4" i="4"/>
  <c r="N30" i="4"/>
  <c r="P8" i="4"/>
  <c r="Q32" i="4"/>
  <c r="L29" i="4"/>
  <c r="S5" i="4"/>
  <c r="L8" i="4"/>
  <c r="R31" i="4"/>
  <c r="O8" i="4"/>
  <c r="F33" i="4"/>
  <c r="P29" i="4"/>
  <c r="G33" i="4"/>
  <c r="Q29" i="4"/>
  <c r="I31" i="4"/>
  <c r="L31" i="4"/>
  <c r="H33" i="4"/>
  <c r="R30" i="4"/>
  <c r="B33" i="4"/>
  <c r="I33" i="4"/>
  <c r="E33" i="4"/>
  <c r="O29" i="4"/>
  <c r="I29" i="4"/>
  <c r="D33" i="4"/>
  <c r="N29" i="4"/>
  <c r="C33" i="4"/>
  <c r="M29" i="4"/>
  <c r="I32" i="4"/>
  <c r="R33" i="4" l="1"/>
  <c r="P33" i="4"/>
  <c r="Q33" i="4"/>
  <c r="L33" i="4"/>
  <c r="S30" i="4"/>
  <c r="N33" i="4"/>
  <c r="M33" i="4"/>
  <c r="O33" i="4"/>
  <c r="S32" i="4"/>
  <c r="S31" i="4"/>
  <c r="S33" i="4"/>
  <c r="S29" i="4"/>
</calcChain>
</file>

<file path=xl/sharedStrings.xml><?xml version="1.0" encoding="utf-8"?>
<sst xmlns="http://schemas.openxmlformats.org/spreadsheetml/2006/main" count="89" uniqueCount="24">
  <si>
    <t>z=2</t>
  </si>
  <si>
    <t>Heurística construtiva</t>
  </si>
  <si>
    <t>Biskup</t>
  </si>
  <si>
    <t>Diferença</t>
  </si>
  <si>
    <t>AVG</t>
  </si>
  <si>
    <t>h</t>
  </si>
  <si>
    <t>n</t>
  </si>
  <si>
    <t xml:space="preserve">tempo rodar as 280 instâncias: </t>
  </si>
  <si>
    <t>segundos</t>
  </si>
  <si>
    <t>z=0.5</t>
  </si>
  <si>
    <t>z=0.9</t>
  </si>
  <si>
    <t>z=0.75</t>
  </si>
  <si>
    <t>Comparativo - z=2</t>
  </si>
  <si>
    <t>Comparativo - z=0.5</t>
  </si>
  <si>
    <t>Comparativo - z=0.9</t>
  </si>
  <si>
    <t>Comparativo - z=0.75</t>
  </si>
  <si>
    <t>Média</t>
  </si>
  <si>
    <t>z=0.25</t>
  </si>
  <si>
    <t>Comparativo - z=0.25</t>
  </si>
  <si>
    <t>menor</t>
  </si>
  <si>
    <t>Tempo médio</t>
  </si>
  <si>
    <t>Tempo médio execução</t>
  </si>
  <si>
    <t xml:space="preserve"> </t>
  </si>
  <si>
    <t>tempos obtidos numa máquina com essas configurações: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</si>
</sst>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9" fontId="0" fillId="0" borderId="0" xfId="2" applyFont="1"/>
    <xf numFmtId="9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2" xfId="1" applyNumberFormat="1" applyFont="1" applyBorder="1" applyAlignment="1">
      <alignment horizontal="center" vertical="top"/>
    </xf>
    <xf numFmtId="0" fontId="0" fillId="0" borderId="0" xfId="1" applyNumberFormat="1" applyFont="1"/>
    <xf numFmtId="0" fontId="1" fillId="0" borderId="2" xfId="0" applyNumberFormat="1" applyFont="1" applyBorder="1" applyAlignment="1">
      <alignment horizontal="center" vertical="top"/>
    </xf>
    <xf numFmtId="0" fontId="0" fillId="0" borderId="0" xfId="2" applyNumberFormat="1" applyFont="1"/>
    <xf numFmtId="0" fontId="0" fillId="0" borderId="0" xfId="0" applyNumberFormat="1"/>
    <xf numFmtId="0" fontId="0" fillId="0" borderId="1" xfId="0" applyBorder="1"/>
    <xf numFmtId="9" fontId="0" fillId="0" borderId="1" xfId="2" applyFont="1" applyBorder="1"/>
    <xf numFmtId="0" fontId="0" fillId="0" borderId="6" xfId="0" applyBorder="1"/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left"/>
    </xf>
    <xf numFmtId="10" fontId="0" fillId="0" borderId="1" xfId="2" applyNumberFormat="1" applyFont="1" applyBorder="1"/>
    <xf numFmtId="0" fontId="1" fillId="0" borderId="1" xfId="0" applyFont="1" applyBorder="1" applyAlignment="1">
      <alignment horizontal="center" vertical="top"/>
    </xf>
    <xf numFmtId="10" fontId="0" fillId="0" borderId="1" xfId="0" applyNumberFormat="1" applyBorder="1"/>
    <xf numFmtId="0" fontId="1" fillId="0" borderId="1" xfId="0" applyFont="1" applyBorder="1" applyAlignment="1">
      <alignment horizontal="center" vertical="top"/>
    </xf>
    <xf numFmtId="9" fontId="0" fillId="0" borderId="1" xfId="0" applyNumberFormat="1" applyBorder="1"/>
    <xf numFmtId="0" fontId="1" fillId="0" borderId="1" xfId="1" applyNumberFormat="1" applyFont="1" applyBorder="1" applyAlignment="1">
      <alignment horizontal="center" vertical="top"/>
    </xf>
    <xf numFmtId="0" fontId="0" fillId="0" borderId="1" xfId="1" applyNumberFormat="1" applyFont="1" applyBorder="1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6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36</xdr:row>
      <xdr:rowOff>83820</xdr:rowOff>
    </xdr:from>
    <xdr:to>
      <xdr:col>20</xdr:col>
      <xdr:colOff>218286</xdr:colOff>
      <xdr:row>39</xdr:row>
      <xdr:rowOff>182799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110A37-6CED-4BFD-9999-ADA8C9CA4F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6667500"/>
          <a:ext cx="6314286" cy="6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A1B24-7E1B-4FA5-B8F1-FC728025CEC7}">
  <dimension ref="A1:AS30"/>
  <sheetViews>
    <sheetView zoomScale="85" zoomScaleNormal="85" workbookViewId="0">
      <selection activeCell="C3" sqref="C3:L30"/>
    </sheetView>
  </sheetViews>
  <sheetFormatPr defaultRowHeight="14.4" x14ac:dyDescent="0.3"/>
  <cols>
    <col min="21" max="23" width="9" style="8" bestFit="1" customWidth="1"/>
  </cols>
  <sheetData>
    <row r="1" spans="1:45" x14ac:dyDescent="0.3">
      <c r="C1" s="31" t="s">
        <v>1</v>
      </c>
      <c r="D1" s="31"/>
      <c r="E1" s="31"/>
      <c r="F1" s="31"/>
      <c r="G1" s="31"/>
      <c r="H1" s="31"/>
      <c r="I1" s="31"/>
      <c r="J1" s="31"/>
      <c r="K1" s="31"/>
      <c r="L1" s="31"/>
      <c r="N1" s="28" t="s">
        <v>2</v>
      </c>
      <c r="O1" s="28"/>
      <c r="P1" s="28"/>
      <c r="Q1" s="28"/>
      <c r="R1" s="28"/>
      <c r="S1" s="28"/>
      <c r="T1" s="28"/>
      <c r="U1" s="28"/>
      <c r="V1" s="28"/>
      <c r="W1" s="28"/>
      <c r="Y1" t="s">
        <v>3</v>
      </c>
    </row>
    <row r="2" spans="1:45" x14ac:dyDescent="0.3">
      <c r="A2" s="20" t="s">
        <v>17</v>
      </c>
      <c r="B2" s="12"/>
      <c r="C2" s="20">
        <v>1</v>
      </c>
      <c r="D2" s="20">
        <v>2</v>
      </c>
      <c r="E2" s="20">
        <v>3</v>
      </c>
      <c r="F2" s="20">
        <v>4</v>
      </c>
      <c r="G2" s="20">
        <v>5</v>
      </c>
      <c r="H2" s="20">
        <v>6</v>
      </c>
      <c r="I2" s="20">
        <v>7</v>
      </c>
      <c r="J2" s="20">
        <v>8</v>
      </c>
      <c r="K2" s="20">
        <v>9</v>
      </c>
      <c r="L2" s="20">
        <v>10</v>
      </c>
      <c r="N2" s="20">
        <v>1</v>
      </c>
      <c r="O2" s="20">
        <v>2</v>
      </c>
      <c r="P2" s="20">
        <v>3</v>
      </c>
      <c r="Q2" s="20">
        <v>4</v>
      </c>
      <c r="R2" s="20">
        <v>5</v>
      </c>
      <c r="S2" s="20">
        <v>6</v>
      </c>
      <c r="T2" s="20">
        <v>7</v>
      </c>
      <c r="U2" s="22">
        <v>8</v>
      </c>
      <c r="V2" s="22">
        <v>9</v>
      </c>
      <c r="W2" s="22">
        <v>10</v>
      </c>
      <c r="Y2" s="20">
        <v>1</v>
      </c>
      <c r="Z2" s="20">
        <v>2</v>
      </c>
      <c r="AA2" s="20">
        <v>3</v>
      </c>
      <c r="AB2" s="20">
        <v>4</v>
      </c>
      <c r="AC2" s="20">
        <v>5</v>
      </c>
      <c r="AD2" s="20">
        <v>6</v>
      </c>
      <c r="AE2" s="20">
        <v>7</v>
      </c>
      <c r="AF2" s="20">
        <v>8</v>
      </c>
      <c r="AG2" s="20">
        <v>9</v>
      </c>
      <c r="AH2" s="20">
        <v>10</v>
      </c>
      <c r="AI2" s="12" t="s">
        <v>4</v>
      </c>
      <c r="AM2" s="29" t="str">
        <f>"Comparativo - "&amp;A2</f>
        <v>Comparativo - z=0.25</v>
      </c>
      <c r="AN2" s="29"/>
      <c r="AO2" s="29"/>
      <c r="AP2" s="29"/>
      <c r="AQ2" s="29"/>
      <c r="AR2" s="29"/>
      <c r="AS2" s="29"/>
    </row>
    <row r="3" spans="1:45" x14ac:dyDescent="0.3">
      <c r="A3" s="30">
        <v>10</v>
      </c>
      <c r="B3" s="20">
        <v>0.2</v>
      </c>
      <c r="C3">
        <v>2152</v>
      </c>
      <c r="D3">
        <v>1334</v>
      </c>
      <c r="E3">
        <v>1731</v>
      </c>
      <c r="F3">
        <v>2411</v>
      </c>
      <c r="G3">
        <v>1335</v>
      </c>
      <c r="H3">
        <v>1640</v>
      </c>
      <c r="I3">
        <v>2674</v>
      </c>
      <c r="J3">
        <v>1900</v>
      </c>
      <c r="K3">
        <v>1846</v>
      </c>
      <c r="L3">
        <v>1934</v>
      </c>
      <c r="N3" s="12">
        <v>2009</v>
      </c>
      <c r="O3" s="12">
        <v>1125</v>
      </c>
      <c r="P3" s="12">
        <v>1731</v>
      </c>
      <c r="Q3" s="12">
        <v>2392</v>
      </c>
      <c r="R3" s="12">
        <v>1220</v>
      </c>
      <c r="S3" s="12">
        <v>1623</v>
      </c>
      <c r="T3" s="12">
        <v>2269</v>
      </c>
      <c r="U3" s="23">
        <v>1774</v>
      </c>
      <c r="V3" s="23">
        <v>1792</v>
      </c>
      <c r="W3" s="23">
        <v>1934</v>
      </c>
      <c r="Y3" s="13">
        <f>(C3-N3)/N3</f>
        <v>7.1179691388750618E-2</v>
      </c>
      <c r="Z3" s="13">
        <f t="shared" ref="Z3:AH18" si="0">(D3-O3)/O3</f>
        <v>0.18577777777777776</v>
      </c>
      <c r="AA3" s="13">
        <f t="shared" si="0"/>
        <v>0</v>
      </c>
      <c r="AB3" s="13">
        <f t="shared" si="0"/>
        <v>7.94314381270903E-3</v>
      </c>
      <c r="AC3" s="13">
        <f t="shared" si="0"/>
        <v>9.4262295081967207E-2</v>
      </c>
      <c r="AD3" s="13">
        <f t="shared" si="0"/>
        <v>1.0474430067775724E-2</v>
      </c>
      <c r="AE3" s="13">
        <f t="shared" si="0"/>
        <v>0.17849272807404143</v>
      </c>
      <c r="AF3" s="13">
        <f t="shared" si="0"/>
        <v>7.1025930101465615E-2</v>
      </c>
      <c r="AG3" s="13">
        <f t="shared" si="0"/>
        <v>3.0133928571428572E-2</v>
      </c>
      <c r="AH3" s="13">
        <f t="shared" si="0"/>
        <v>0</v>
      </c>
      <c r="AI3" s="21">
        <f>AVERAGE(Y3:AH3)</f>
        <v>6.4928992487591597E-2</v>
      </c>
      <c r="AL3" s="5" t="s">
        <v>6</v>
      </c>
      <c r="AM3">
        <v>10</v>
      </c>
      <c r="AN3">
        <v>20</v>
      </c>
      <c r="AO3">
        <v>50</v>
      </c>
      <c r="AP3">
        <v>100</v>
      </c>
      <c r="AQ3">
        <v>200</v>
      </c>
      <c r="AR3">
        <v>500</v>
      </c>
      <c r="AS3">
        <v>1000</v>
      </c>
    </row>
    <row r="4" spans="1:45" x14ac:dyDescent="0.3">
      <c r="A4" s="30"/>
      <c r="B4" s="20">
        <v>0.4</v>
      </c>
      <c r="C4">
        <v>1057</v>
      </c>
      <c r="D4">
        <v>732.99999999999989</v>
      </c>
      <c r="E4">
        <v>991</v>
      </c>
      <c r="F4">
        <v>1251</v>
      </c>
      <c r="G4">
        <v>928.99999999999989</v>
      </c>
      <c r="H4">
        <v>908</v>
      </c>
      <c r="I4">
        <v>1914</v>
      </c>
      <c r="J4">
        <v>1104</v>
      </c>
      <c r="K4">
        <v>904</v>
      </c>
      <c r="L4">
        <v>1284</v>
      </c>
      <c r="N4" s="12">
        <v>1057</v>
      </c>
      <c r="O4" s="12">
        <v>615</v>
      </c>
      <c r="P4" s="12">
        <v>931</v>
      </c>
      <c r="Q4" s="12">
        <v>1251</v>
      </c>
      <c r="R4" s="12">
        <v>661</v>
      </c>
      <c r="S4" s="12">
        <v>908</v>
      </c>
      <c r="T4" s="12">
        <v>1374</v>
      </c>
      <c r="U4" s="23">
        <v>1104</v>
      </c>
      <c r="V4" s="23">
        <v>876</v>
      </c>
      <c r="W4" s="23">
        <v>1173</v>
      </c>
      <c r="Y4" s="13">
        <f t="shared" ref="Y4:AH30" si="1">(C4-N4)/N4</f>
        <v>0</v>
      </c>
      <c r="Z4" s="13">
        <f t="shared" si="0"/>
        <v>0.19186991869918682</v>
      </c>
      <c r="AA4" s="13">
        <f t="shared" si="0"/>
        <v>6.4446831364124602E-2</v>
      </c>
      <c r="AB4" s="13">
        <f t="shared" si="0"/>
        <v>0</v>
      </c>
      <c r="AC4" s="13">
        <f t="shared" si="0"/>
        <v>0.40544629349470485</v>
      </c>
      <c r="AD4" s="13">
        <f t="shared" si="0"/>
        <v>0</v>
      </c>
      <c r="AE4" s="13">
        <f t="shared" si="0"/>
        <v>0.3930131004366812</v>
      </c>
      <c r="AF4" s="13">
        <f t="shared" si="0"/>
        <v>0</v>
      </c>
      <c r="AG4" s="13">
        <f t="shared" si="0"/>
        <v>3.1963470319634701E-2</v>
      </c>
      <c r="AH4" s="13">
        <f t="shared" si="0"/>
        <v>9.4629156010230184E-2</v>
      </c>
      <c r="AI4" s="21">
        <f t="shared" ref="AI4:AI30" si="2">AVERAGE(Y4:AH4)</f>
        <v>0.11813687703245623</v>
      </c>
      <c r="AL4" t="s">
        <v>5</v>
      </c>
    </row>
    <row r="5" spans="1:45" x14ac:dyDescent="0.3">
      <c r="A5" s="30"/>
      <c r="B5" s="20">
        <v>0.6</v>
      </c>
      <c r="C5">
        <v>841</v>
      </c>
      <c r="D5">
        <v>733</v>
      </c>
      <c r="E5">
        <v>793</v>
      </c>
      <c r="F5">
        <v>814.99999999999989</v>
      </c>
      <c r="G5">
        <v>521.00000000000011</v>
      </c>
      <c r="H5">
        <v>755</v>
      </c>
      <c r="I5">
        <v>1102</v>
      </c>
      <c r="J5">
        <v>658</v>
      </c>
      <c r="K5">
        <v>784</v>
      </c>
      <c r="L5">
        <v>781</v>
      </c>
      <c r="N5" s="12">
        <v>841</v>
      </c>
      <c r="O5" s="12">
        <v>615</v>
      </c>
      <c r="P5" s="12">
        <v>793</v>
      </c>
      <c r="Q5" s="12">
        <v>815</v>
      </c>
      <c r="R5" s="12">
        <v>521</v>
      </c>
      <c r="S5" s="12">
        <v>755</v>
      </c>
      <c r="T5" s="12">
        <v>1102</v>
      </c>
      <c r="U5" s="23">
        <v>610</v>
      </c>
      <c r="V5" s="23">
        <v>582</v>
      </c>
      <c r="W5" s="23">
        <v>711</v>
      </c>
      <c r="Y5" s="13">
        <f t="shared" si="1"/>
        <v>0</v>
      </c>
      <c r="Z5" s="13">
        <f t="shared" si="0"/>
        <v>0.19186991869918699</v>
      </c>
      <c r="AA5" s="13">
        <f t="shared" si="0"/>
        <v>0</v>
      </c>
      <c r="AB5" s="13">
        <f t="shared" si="0"/>
        <v>-1.3949305241916078E-16</v>
      </c>
      <c r="AC5" s="13">
        <f t="shared" si="0"/>
        <v>2.1820890157699813E-16</v>
      </c>
      <c r="AD5" s="13">
        <f t="shared" si="0"/>
        <v>0</v>
      </c>
      <c r="AE5" s="13">
        <f t="shared" si="0"/>
        <v>0</v>
      </c>
      <c r="AF5" s="13">
        <f t="shared" si="0"/>
        <v>7.8688524590163941E-2</v>
      </c>
      <c r="AG5" s="13">
        <f t="shared" si="0"/>
        <v>0.34707903780068727</v>
      </c>
      <c r="AH5" s="13">
        <f t="shared" si="0"/>
        <v>9.8452883263009841E-2</v>
      </c>
      <c r="AI5" s="21">
        <f t="shared" si="2"/>
        <v>7.1609036435304807E-2</v>
      </c>
      <c r="AL5" s="20">
        <v>0.2</v>
      </c>
      <c r="AM5" s="4">
        <f>AI3</f>
        <v>6.4928992487591597E-2</v>
      </c>
      <c r="AN5" s="4">
        <f>AI7</f>
        <v>2.1940293264122002E-2</v>
      </c>
      <c r="AO5" s="4">
        <f>AI11</f>
        <v>2.0961760329960003E-2</v>
      </c>
      <c r="AP5" s="4">
        <f>AI15</f>
        <v>3.1600184186590897E-3</v>
      </c>
      <c r="AQ5" s="4">
        <f>AI19</f>
        <v>6.4112980250270717E-3</v>
      </c>
      <c r="AR5" s="4">
        <f>AI23</f>
        <v>2.4527572816153208E-3</v>
      </c>
      <c r="AS5" s="4">
        <f>AI27</f>
        <v>4.2271978422943213E-3</v>
      </c>
    </row>
    <row r="6" spans="1:45" x14ac:dyDescent="0.3">
      <c r="A6" s="30"/>
      <c r="B6" s="20">
        <v>0.8</v>
      </c>
      <c r="C6">
        <v>841</v>
      </c>
      <c r="D6">
        <v>733</v>
      </c>
      <c r="E6">
        <v>793</v>
      </c>
      <c r="F6">
        <v>815</v>
      </c>
      <c r="G6">
        <v>521</v>
      </c>
      <c r="H6">
        <v>770</v>
      </c>
      <c r="I6">
        <v>1175</v>
      </c>
      <c r="J6">
        <v>606</v>
      </c>
      <c r="K6">
        <v>666</v>
      </c>
      <c r="L6">
        <v>671</v>
      </c>
      <c r="N6" s="12">
        <v>818</v>
      </c>
      <c r="O6" s="12">
        <v>615</v>
      </c>
      <c r="P6" s="12">
        <v>793</v>
      </c>
      <c r="Q6" s="12">
        <v>815</v>
      </c>
      <c r="R6" s="12">
        <v>521</v>
      </c>
      <c r="S6" s="12">
        <v>755</v>
      </c>
      <c r="T6" s="12">
        <v>1083</v>
      </c>
      <c r="U6" s="23">
        <v>540</v>
      </c>
      <c r="V6" s="23">
        <v>554</v>
      </c>
      <c r="W6" s="23">
        <v>671</v>
      </c>
      <c r="Y6" s="13">
        <f t="shared" si="1"/>
        <v>2.8117359413202935E-2</v>
      </c>
      <c r="Z6" s="13">
        <f t="shared" si="0"/>
        <v>0.19186991869918699</v>
      </c>
      <c r="AA6" s="13">
        <f t="shared" si="0"/>
        <v>0</v>
      </c>
      <c r="AB6" s="13">
        <f t="shared" si="0"/>
        <v>0</v>
      </c>
      <c r="AC6" s="13">
        <f t="shared" si="0"/>
        <v>0</v>
      </c>
      <c r="AD6" s="13">
        <f t="shared" si="0"/>
        <v>1.9867549668874173E-2</v>
      </c>
      <c r="AE6" s="13">
        <f t="shared" si="0"/>
        <v>8.4949215143120954E-2</v>
      </c>
      <c r="AF6" s="13">
        <f t="shared" si="0"/>
        <v>0.12222222222222222</v>
      </c>
      <c r="AG6" s="13">
        <f t="shared" si="0"/>
        <v>0.20216606498194944</v>
      </c>
      <c r="AH6" s="13">
        <f t="shared" si="0"/>
        <v>0</v>
      </c>
      <c r="AI6" s="21">
        <f t="shared" si="2"/>
        <v>6.4919233012855668E-2</v>
      </c>
      <c r="AL6" s="20">
        <v>0.4</v>
      </c>
      <c r="AM6" s="4">
        <f t="shared" ref="AM6:AM8" si="3">AI4</f>
        <v>0.11813687703245623</v>
      </c>
      <c r="AN6" s="4">
        <f t="shared" ref="AN6:AN8" si="4">AI8</f>
        <v>4.1353825736237373E-2</v>
      </c>
      <c r="AO6" s="4">
        <f t="shared" ref="AO6:AO8" si="5">AI12</f>
        <v>1.9984354203012342E-2</v>
      </c>
      <c r="AP6" s="4">
        <f t="shared" ref="AP6:AP8" si="6">AI16</f>
        <v>1.1760148602085398E-3</v>
      </c>
      <c r="AQ6" s="4">
        <f t="shared" ref="AQ6:AQ8" si="7">AI20</f>
        <v>2.2066519417234601E-3</v>
      </c>
      <c r="AR6" s="4">
        <f t="shared" ref="AR6:AR8" si="8">AI24</f>
        <v>1.9850003296093691E-3</v>
      </c>
      <c r="AS6" s="4">
        <f t="shared" ref="AS6:AS8" si="9">AI28</f>
        <v>1.880784831631601E-3</v>
      </c>
    </row>
    <row r="7" spans="1:45" x14ac:dyDescent="0.3">
      <c r="A7" s="30">
        <v>20</v>
      </c>
      <c r="B7" s="20">
        <v>0.2</v>
      </c>
      <c r="C7">
        <v>4596</v>
      </c>
      <c r="D7">
        <v>9141</v>
      </c>
      <c r="E7">
        <v>6331</v>
      </c>
      <c r="F7">
        <v>9504</v>
      </c>
      <c r="G7">
        <v>4340</v>
      </c>
      <c r="H7">
        <v>6752</v>
      </c>
      <c r="I7">
        <v>11510</v>
      </c>
      <c r="J7">
        <v>4203</v>
      </c>
      <c r="K7">
        <v>3566</v>
      </c>
      <c r="L7">
        <v>5919</v>
      </c>
      <c r="N7" s="12">
        <v>4431</v>
      </c>
      <c r="O7" s="12">
        <v>8567</v>
      </c>
      <c r="P7" s="12">
        <v>6331</v>
      </c>
      <c r="Q7" s="12">
        <v>9478</v>
      </c>
      <c r="R7" s="12">
        <v>4340</v>
      </c>
      <c r="S7" s="12">
        <v>6766</v>
      </c>
      <c r="T7" s="12">
        <v>11101</v>
      </c>
      <c r="U7" s="23">
        <v>4203</v>
      </c>
      <c r="V7" s="23">
        <v>3530</v>
      </c>
      <c r="W7" s="23">
        <v>5545</v>
      </c>
      <c r="Y7" s="13">
        <f t="shared" si="1"/>
        <v>3.7237643872714964E-2</v>
      </c>
      <c r="Z7" s="13">
        <f t="shared" si="0"/>
        <v>6.700128399673165E-2</v>
      </c>
      <c r="AA7" s="13">
        <f t="shared" si="0"/>
        <v>0</v>
      </c>
      <c r="AB7" s="13">
        <f t="shared" si="0"/>
        <v>2.7431947668284449E-3</v>
      </c>
      <c r="AC7" s="13">
        <f t="shared" si="0"/>
        <v>0</v>
      </c>
      <c r="AD7" s="13">
        <f t="shared" si="0"/>
        <v>-2.069169376293231E-3</v>
      </c>
      <c r="AE7" s="13">
        <f t="shared" si="0"/>
        <v>3.6843527610125215E-2</v>
      </c>
      <c r="AF7" s="13">
        <f t="shared" si="0"/>
        <v>0</v>
      </c>
      <c r="AG7" s="13">
        <f t="shared" si="0"/>
        <v>1.0198300283286119E-2</v>
      </c>
      <c r="AH7" s="13">
        <f t="shared" si="0"/>
        <v>6.7448151487826874E-2</v>
      </c>
      <c r="AI7" s="21">
        <f t="shared" si="2"/>
        <v>2.1940293264122002E-2</v>
      </c>
      <c r="AL7" s="20">
        <v>0.6</v>
      </c>
      <c r="AM7" s="4">
        <f t="shared" si="3"/>
        <v>7.1609036435304807E-2</v>
      </c>
      <c r="AN7" s="4">
        <f t="shared" si="4"/>
        <v>1.8257115197187215E-2</v>
      </c>
      <c r="AO7" s="4">
        <f t="shared" si="5"/>
        <v>2.034753475844165E-2</v>
      </c>
      <c r="AP7" s="4">
        <f t="shared" si="6"/>
        <v>2.0689924471481019E-2</v>
      </c>
      <c r="AQ7" s="4">
        <f t="shared" si="7"/>
        <v>2.9106303520440656E-2</v>
      </c>
      <c r="AR7" s="4">
        <f t="shared" si="8"/>
        <v>3.3947842870143623E-2</v>
      </c>
      <c r="AS7" s="4">
        <f t="shared" si="9"/>
        <v>3.1351865383261138E-2</v>
      </c>
    </row>
    <row r="8" spans="1:45" x14ac:dyDescent="0.3">
      <c r="A8" s="30"/>
      <c r="B8" s="20">
        <v>0.4</v>
      </c>
      <c r="C8">
        <v>3106</v>
      </c>
      <c r="D8">
        <v>5570</v>
      </c>
      <c r="E8">
        <v>3842</v>
      </c>
      <c r="F8">
        <v>5350</v>
      </c>
      <c r="G8">
        <v>2575</v>
      </c>
      <c r="H8">
        <v>3631</v>
      </c>
      <c r="I8">
        <v>6298</v>
      </c>
      <c r="J8">
        <v>2346</v>
      </c>
      <c r="K8">
        <v>2097</v>
      </c>
      <c r="L8">
        <v>3632</v>
      </c>
      <c r="N8" s="12">
        <v>3066</v>
      </c>
      <c r="O8" s="12">
        <v>4897</v>
      </c>
      <c r="P8" s="12">
        <v>3883</v>
      </c>
      <c r="Q8" s="12">
        <v>5122</v>
      </c>
      <c r="R8" s="12">
        <v>2571</v>
      </c>
      <c r="S8" s="12">
        <v>3601</v>
      </c>
      <c r="T8" s="12">
        <v>6357</v>
      </c>
      <c r="U8" s="23">
        <v>2151</v>
      </c>
      <c r="V8" s="23">
        <v>2097</v>
      </c>
      <c r="W8" s="23">
        <v>3192</v>
      </c>
      <c r="Y8" s="13">
        <f t="shared" si="1"/>
        <v>1.3046314416177429E-2</v>
      </c>
      <c r="Z8" s="13">
        <f t="shared" si="0"/>
        <v>0.13743108025321626</v>
      </c>
      <c r="AA8" s="13">
        <f t="shared" si="0"/>
        <v>-1.0558846252897245E-2</v>
      </c>
      <c r="AB8" s="13">
        <f>(F8-Q8)/Q8</f>
        <v>4.4513861772745023E-2</v>
      </c>
      <c r="AC8" s="13">
        <f t="shared" si="0"/>
        <v>1.5558148580318942E-3</v>
      </c>
      <c r="AD8" s="13">
        <f t="shared" si="0"/>
        <v>8.3310191613440703E-3</v>
      </c>
      <c r="AE8" s="13">
        <f t="shared" si="0"/>
        <v>-9.2811074406166424E-3</v>
      </c>
      <c r="AF8" s="13">
        <f t="shared" si="0"/>
        <v>9.0655509065550907E-2</v>
      </c>
      <c r="AG8" s="13">
        <f t="shared" si="0"/>
        <v>0</v>
      </c>
      <c r="AH8" s="13">
        <f t="shared" si="0"/>
        <v>0.13784461152882205</v>
      </c>
      <c r="AI8" s="21">
        <f t="shared" si="2"/>
        <v>4.1353825736237373E-2</v>
      </c>
      <c r="AL8" s="20">
        <v>0.8</v>
      </c>
      <c r="AM8" s="4">
        <f t="shared" si="3"/>
        <v>6.4919233012855668E-2</v>
      </c>
      <c r="AN8" s="4">
        <f t="shared" si="4"/>
        <v>4.0546390161069625E-2</v>
      </c>
      <c r="AO8" s="4">
        <f t="shared" si="5"/>
        <v>4.935779947407002E-2</v>
      </c>
      <c r="AP8" s="4">
        <f t="shared" si="6"/>
        <v>5.6466409779185031E-2</v>
      </c>
      <c r="AQ8" s="4">
        <f t="shared" si="7"/>
        <v>5.0827628715631679E-2</v>
      </c>
      <c r="AR8" s="4">
        <f t="shared" si="8"/>
        <v>4.7707183527753917E-2</v>
      </c>
      <c r="AS8" s="4">
        <f t="shared" si="9"/>
        <v>5.029012597681555E-2</v>
      </c>
    </row>
    <row r="9" spans="1:45" x14ac:dyDescent="0.3">
      <c r="A9" s="30"/>
      <c r="B9" s="20">
        <v>0.6</v>
      </c>
      <c r="C9">
        <v>3121</v>
      </c>
      <c r="D9">
        <v>3375</v>
      </c>
      <c r="E9">
        <v>3643</v>
      </c>
      <c r="F9">
        <v>3336</v>
      </c>
      <c r="G9">
        <v>2197</v>
      </c>
      <c r="H9">
        <v>3145</v>
      </c>
      <c r="I9">
        <v>4175</v>
      </c>
      <c r="J9">
        <v>1668</v>
      </c>
      <c r="K9">
        <v>2058</v>
      </c>
      <c r="L9">
        <v>2116</v>
      </c>
      <c r="N9" s="12">
        <v>2986</v>
      </c>
      <c r="O9" s="12">
        <v>3260</v>
      </c>
      <c r="P9" s="12">
        <v>3600</v>
      </c>
      <c r="Q9" s="12">
        <v>3336</v>
      </c>
      <c r="R9" s="12">
        <v>2206</v>
      </c>
      <c r="S9" s="12">
        <v>3016</v>
      </c>
      <c r="T9" s="12">
        <v>4175</v>
      </c>
      <c r="U9" s="23">
        <v>1638</v>
      </c>
      <c r="V9" s="23">
        <v>1992</v>
      </c>
      <c r="W9" s="23">
        <v>2116</v>
      </c>
      <c r="Y9" s="13">
        <f t="shared" si="1"/>
        <v>4.521098459477562E-2</v>
      </c>
      <c r="Z9" s="13">
        <f t="shared" si="0"/>
        <v>3.5276073619631899E-2</v>
      </c>
      <c r="AA9" s="13">
        <f t="shared" si="0"/>
        <v>1.1944444444444445E-2</v>
      </c>
      <c r="AB9" s="13">
        <f t="shared" si="0"/>
        <v>0</v>
      </c>
      <c r="AC9" s="13">
        <f t="shared" si="0"/>
        <v>-4.0797824116047144E-3</v>
      </c>
      <c r="AD9" s="13">
        <f t="shared" si="0"/>
        <v>4.2771883289124665E-2</v>
      </c>
      <c r="AE9" s="13">
        <f t="shared" si="0"/>
        <v>0</v>
      </c>
      <c r="AF9" s="13">
        <f t="shared" si="0"/>
        <v>1.8315018315018316E-2</v>
      </c>
      <c r="AG9" s="13">
        <f t="shared" si="0"/>
        <v>3.313253012048193E-2</v>
      </c>
      <c r="AH9" s="13">
        <f t="shared" si="0"/>
        <v>0</v>
      </c>
      <c r="AI9" s="21">
        <f t="shared" si="2"/>
        <v>1.8257115197187215E-2</v>
      </c>
    </row>
    <row r="10" spans="1:45" x14ac:dyDescent="0.3">
      <c r="A10" s="30"/>
      <c r="B10" s="20">
        <v>0.8</v>
      </c>
      <c r="C10">
        <v>3121</v>
      </c>
      <c r="D10">
        <v>3138</v>
      </c>
      <c r="E10">
        <v>3643</v>
      </c>
      <c r="F10">
        <v>3249</v>
      </c>
      <c r="G10">
        <v>2197</v>
      </c>
      <c r="H10">
        <v>3145</v>
      </c>
      <c r="I10">
        <v>4170</v>
      </c>
      <c r="J10">
        <v>1668</v>
      </c>
      <c r="K10">
        <v>2058</v>
      </c>
      <c r="L10">
        <v>2129</v>
      </c>
      <c r="N10" s="12">
        <v>2986</v>
      </c>
      <c r="O10" s="12">
        <v>2980</v>
      </c>
      <c r="P10" s="12">
        <v>3600</v>
      </c>
      <c r="Q10" s="12">
        <v>3040</v>
      </c>
      <c r="R10" s="12">
        <v>2206</v>
      </c>
      <c r="S10" s="12">
        <v>3016</v>
      </c>
      <c r="T10" s="12">
        <v>3900</v>
      </c>
      <c r="U10" s="23">
        <v>1638</v>
      </c>
      <c r="V10" s="23">
        <v>1992</v>
      </c>
      <c r="W10" s="23">
        <v>1995</v>
      </c>
      <c r="Y10" s="13">
        <f t="shared" si="1"/>
        <v>4.521098459477562E-2</v>
      </c>
      <c r="Z10" s="13">
        <f t="shared" si="0"/>
        <v>5.3020134228187916E-2</v>
      </c>
      <c r="AA10" s="13">
        <f t="shared" si="0"/>
        <v>1.1944444444444445E-2</v>
      </c>
      <c r="AB10" s="13">
        <f t="shared" si="0"/>
        <v>6.8750000000000006E-2</v>
      </c>
      <c r="AC10" s="13">
        <f t="shared" si="0"/>
        <v>-4.0797824116047144E-3</v>
      </c>
      <c r="AD10" s="13">
        <f t="shared" si="0"/>
        <v>4.2771883289124665E-2</v>
      </c>
      <c r="AE10" s="13">
        <f t="shared" si="0"/>
        <v>6.9230769230769235E-2</v>
      </c>
      <c r="AF10" s="13">
        <f t="shared" si="0"/>
        <v>1.8315018315018316E-2</v>
      </c>
      <c r="AG10" s="13">
        <f t="shared" si="0"/>
        <v>3.313253012048193E-2</v>
      </c>
      <c r="AH10" s="13">
        <f t="shared" si="0"/>
        <v>6.7167919799498751E-2</v>
      </c>
      <c r="AI10" s="21">
        <f t="shared" si="2"/>
        <v>4.0546390161069625E-2</v>
      </c>
      <c r="AL10" t="s">
        <v>7</v>
      </c>
      <c r="AP10" s="6">
        <v>1.705792</v>
      </c>
      <c r="AQ10" t="s">
        <v>8</v>
      </c>
    </row>
    <row r="11" spans="1:45" x14ac:dyDescent="0.3">
      <c r="A11" s="30">
        <v>50</v>
      </c>
      <c r="B11" s="20">
        <v>0.2</v>
      </c>
      <c r="C11">
        <v>44833</v>
      </c>
      <c r="D11">
        <v>33663</v>
      </c>
      <c r="E11">
        <v>38196</v>
      </c>
      <c r="F11">
        <v>30167</v>
      </c>
      <c r="G11">
        <v>32604</v>
      </c>
      <c r="H11">
        <v>39617</v>
      </c>
      <c r="I11">
        <v>44617</v>
      </c>
      <c r="J11">
        <v>46351</v>
      </c>
      <c r="K11">
        <v>37686</v>
      </c>
      <c r="L11">
        <v>36277</v>
      </c>
      <c r="N11" s="12">
        <v>42363</v>
      </c>
      <c r="O11" s="12">
        <v>33637</v>
      </c>
      <c r="P11" s="12">
        <v>37641</v>
      </c>
      <c r="Q11" s="12">
        <v>30166</v>
      </c>
      <c r="R11" s="12">
        <v>32604</v>
      </c>
      <c r="S11" s="12">
        <v>36920</v>
      </c>
      <c r="T11" s="12">
        <v>44277</v>
      </c>
      <c r="U11" s="23">
        <v>46065</v>
      </c>
      <c r="V11" s="23">
        <v>36397</v>
      </c>
      <c r="W11" s="23">
        <v>35797</v>
      </c>
      <c r="Y11" s="13">
        <f t="shared" si="1"/>
        <v>5.8305596865188963E-2</v>
      </c>
      <c r="Z11" s="13">
        <f t="shared" si="0"/>
        <v>7.7295834943663232E-4</v>
      </c>
      <c r="AA11" s="13">
        <f t="shared" si="0"/>
        <v>1.4744560452697855E-2</v>
      </c>
      <c r="AB11" s="13">
        <f t="shared" si="0"/>
        <v>3.314990386527879E-5</v>
      </c>
      <c r="AC11" s="13">
        <f t="shared" si="0"/>
        <v>0</v>
      </c>
      <c r="AD11" s="13">
        <f t="shared" si="0"/>
        <v>7.30498374864572E-2</v>
      </c>
      <c r="AE11" s="13">
        <f t="shared" si="0"/>
        <v>7.6789303701696142E-3</v>
      </c>
      <c r="AF11" s="13">
        <f t="shared" si="0"/>
        <v>6.2086182568110281E-3</v>
      </c>
      <c r="AG11" s="13">
        <f t="shared" si="0"/>
        <v>3.5415006731324007E-2</v>
      </c>
      <c r="AH11" s="13">
        <f t="shared" si="0"/>
        <v>1.3408944883649469E-2</v>
      </c>
      <c r="AI11" s="21">
        <f t="shared" si="2"/>
        <v>2.0961760329960003E-2</v>
      </c>
    </row>
    <row r="12" spans="1:45" x14ac:dyDescent="0.3">
      <c r="A12" s="30"/>
      <c r="B12" s="20">
        <v>0.4</v>
      </c>
      <c r="C12">
        <v>24868</v>
      </c>
      <c r="D12">
        <v>19528</v>
      </c>
      <c r="E12">
        <v>21573</v>
      </c>
      <c r="F12">
        <v>17752</v>
      </c>
      <c r="G12">
        <v>18930</v>
      </c>
      <c r="H12">
        <v>23996</v>
      </c>
      <c r="I12">
        <v>24011</v>
      </c>
      <c r="J12">
        <v>25679</v>
      </c>
      <c r="K12">
        <v>22171</v>
      </c>
      <c r="L12">
        <v>19885</v>
      </c>
      <c r="N12" s="12">
        <v>24868</v>
      </c>
      <c r="O12" s="12">
        <v>19279</v>
      </c>
      <c r="P12" s="12">
        <v>21353</v>
      </c>
      <c r="Q12" s="12">
        <v>17495</v>
      </c>
      <c r="R12" s="12">
        <v>18441</v>
      </c>
      <c r="S12" s="12">
        <v>21497</v>
      </c>
      <c r="T12" s="12">
        <v>23883</v>
      </c>
      <c r="U12" s="23">
        <v>25402</v>
      </c>
      <c r="V12" s="23">
        <v>21929</v>
      </c>
      <c r="W12" s="23">
        <v>20048</v>
      </c>
      <c r="Y12" s="13">
        <f t="shared" si="1"/>
        <v>0</v>
      </c>
      <c r="Z12" s="13">
        <f t="shared" si="0"/>
        <v>1.2915607655998754E-2</v>
      </c>
      <c r="AA12" s="13">
        <f t="shared" si="0"/>
        <v>1.0303001920104903E-2</v>
      </c>
      <c r="AB12" s="13">
        <f t="shared" si="0"/>
        <v>1.4689911403258074E-2</v>
      </c>
      <c r="AC12" s="13">
        <f t="shared" si="0"/>
        <v>2.6517000162680982E-2</v>
      </c>
      <c r="AD12" s="13">
        <f t="shared" si="0"/>
        <v>0.1162487788993813</v>
      </c>
      <c r="AE12" s="13">
        <f t="shared" si="0"/>
        <v>5.3594607042666328E-3</v>
      </c>
      <c r="AF12" s="13">
        <f t="shared" si="0"/>
        <v>1.0904653176915203E-2</v>
      </c>
      <c r="AG12" s="13">
        <f t="shared" si="0"/>
        <v>1.1035614939121712E-2</v>
      </c>
      <c r="AH12" s="13">
        <f t="shared" si="0"/>
        <v>-8.1304868316041494E-3</v>
      </c>
      <c r="AI12" s="21">
        <f t="shared" si="2"/>
        <v>1.9984354203012342E-2</v>
      </c>
    </row>
    <row r="13" spans="1:45" x14ac:dyDescent="0.3">
      <c r="A13" s="30"/>
      <c r="B13" s="20">
        <v>0.6</v>
      </c>
      <c r="C13">
        <v>18425</v>
      </c>
      <c r="D13">
        <v>14469</v>
      </c>
      <c r="E13">
        <v>16787</v>
      </c>
      <c r="F13">
        <v>14474</v>
      </c>
      <c r="G13">
        <v>14726</v>
      </c>
      <c r="H13">
        <v>14999</v>
      </c>
      <c r="I13">
        <v>17659</v>
      </c>
      <c r="J13">
        <v>22452</v>
      </c>
      <c r="K13">
        <v>14413</v>
      </c>
      <c r="L13">
        <v>14456</v>
      </c>
      <c r="N13" s="12">
        <v>17990</v>
      </c>
      <c r="O13" s="12">
        <v>14231</v>
      </c>
      <c r="P13" s="12">
        <v>16497</v>
      </c>
      <c r="Q13" s="12">
        <v>14105</v>
      </c>
      <c r="R13" s="12">
        <v>14650</v>
      </c>
      <c r="S13" s="12">
        <v>14251</v>
      </c>
      <c r="T13" s="12">
        <v>17715</v>
      </c>
      <c r="U13" s="23">
        <v>21367</v>
      </c>
      <c r="V13" s="23">
        <v>14298</v>
      </c>
      <c r="W13" s="23">
        <v>14377</v>
      </c>
      <c r="Y13" s="13">
        <f t="shared" si="1"/>
        <v>2.4180100055586438E-2</v>
      </c>
      <c r="Z13" s="13">
        <f t="shared" si="0"/>
        <v>1.6724053123462864E-2</v>
      </c>
      <c r="AA13" s="13">
        <f t="shared" si="0"/>
        <v>1.7578953749166515E-2</v>
      </c>
      <c r="AB13" s="13">
        <f t="shared" si="0"/>
        <v>2.6160935838355194E-2</v>
      </c>
      <c r="AC13" s="13">
        <f t="shared" si="0"/>
        <v>5.1877133105802048E-3</v>
      </c>
      <c r="AD13" s="13">
        <f t="shared" si="0"/>
        <v>5.2487544733702901E-2</v>
      </c>
      <c r="AE13" s="13">
        <f t="shared" si="0"/>
        <v>-3.1611628563364379E-3</v>
      </c>
      <c r="AF13" s="13">
        <f t="shared" si="0"/>
        <v>5.0779239013431926E-2</v>
      </c>
      <c r="AG13" s="13">
        <f t="shared" si="0"/>
        <v>8.043082948664149E-3</v>
      </c>
      <c r="AH13" s="13">
        <f t="shared" si="0"/>
        <v>5.4948876678027406E-3</v>
      </c>
      <c r="AI13" s="21">
        <f t="shared" si="2"/>
        <v>2.034753475844165E-2</v>
      </c>
    </row>
    <row r="14" spans="1:45" x14ac:dyDescent="0.3">
      <c r="A14" s="30"/>
      <c r="B14" s="20">
        <v>0.8</v>
      </c>
      <c r="C14">
        <v>19193</v>
      </c>
      <c r="D14">
        <v>14698</v>
      </c>
      <c r="E14">
        <v>17352</v>
      </c>
      <c r="F14">
        <v>14947</v>
      </c>
      <c r="G14">
        <v>14726</v>
      </c>
      <c r="H14">
        <v>14320</v>
      </c>
      <c r="I14">
        <v>17771</v>
      </c>
      <c r="J14">
        <v>22553</v>
      </c>
      <c r="K14">
        <v>15833</v>
      </c>
      <c r="L14">
        <v>15226</v>
      </c>
      <c r="N14" s="12">
        <v>17990</v>
      </c>
      <c r="O14" s="12">
        <v>14132</v>
      </c>
      <c r="P14" s="12">
        <v>16497</v>
      </c>
      <c r="Q14" s="12">
        <v>14105</v>
      </c>
      <c r="R14" s="12">
        <v>14650</v>
      </c>
      <c r="S14" s="12">
        <v>14075</v>
      </c>
      <c r="T14" s="12">
        <v>17715</v>
      </c>
      <c r="U14" s="23">
        <v>21367</v>
      </c>
      <c r="V14" s="23">
        <v>13952</v>
      </c>
      <c r="W14" s="23">
        <v>14377</v>
      </c>
      <c r="Y14" s="13">
        <f t="shared" si="1"/>
        <v>6.687048360200111E-2</v>
      </c>
      <c r="Z14" s="13">
        <f t="shared" si="0"/>
        <v>4.0050948202660627E-2</v>
      </c>
      <c r="AA14" s="13">
        <f t="shared" si="0"/>
        <v>5.1827605019094378E-2</v>
      </c>
      <c r="AB14" s="13">
        <f t="shared" si="0"/>
        <v>5.969514356611131E-2</v>
      </c>
      <c r="AC14" s="13">
        <f t="shared" si="0"/>
        <v>5.1877133105802048E-3</v>
      </c>
      <c r="AD14" s="13">
        <f t="shared" si="0"/>
        <v>1.7406749555950268E-2</v>
      </c>
      <c r="AE14" s="13">
        <f t="shared" si="0"/>
        <v>3.1611628563364379E-3</v>
      </c>
      <c r="AF14" s="13">
        <f t="shared" si="0"/>
        <v>5.5506154350166141E-2</v>
      </c>
      <c r="AG14" s="13">
        <f t="shared" si="0"/>
        <v>0.13481938073394495</v>
      </c>
      <c r="AH14" s="13">
        <f t="shared" si="0"/>
        <v>5.905265354385477E-2</v>
      </c>
      <c r="AI14" s="21">
        <f t="shared" si="2"/>
        <v>4.935779947407002E-2</v>
      </c>
    </row>
    <row r="15" spans="1:45" x14ac:dyDescent="0.3">
      <c r="A15" s="30">
        <v>100</v>
      </c>
      <c r="B15" s="20">
        <v>0.2</v>
      </c>
      <c r="C15">
        <v>156512</v>
      </c>
      <c r="D15">
        <v>132469</v>
      </c>
      <c r="E15">
        <v>137796</v>
      </c>
      <c r="F15">
        <v>136749</v>
      </c>
      <c r="G15">
        <v>134002</v>
      </c>
      <c r="H15">
        <v>156552</v>
      </c>
      <c r="I15">
        <v>141613</v>
      </c>
      <c r="J15">
        <v>171715</v>
      </c>
      <c r="K15">
        <v>125143</v>
      </c>
      <c r="L15">
        <v>124401</v>
      </c>
      <c r="N15" s="12">
        <v>156103</v>
      </c>
      <c r="O15" s="12">
        <v>132605</v>
      </c>
      <c r="P15" s="12">
        <v>137463</v>
      </c>
      <c r="Q15" s="12">
        <v>137265</v>
      </c>
      <c r="R15" s="12">
        <v>136761</v>
      </c>
      <c r="S15" s="12">
        <v>151938</v>
      </c>
      <c r="T15" s="12">
        <v>141613</v>
      </c>
      <c r="U15" s="23">
        <v>168086</v>
      </c>
      <c r="V15" s="23">
        <v>125153</v>
      </c>
      <c r="W15" s="23">
        <v>124446</v>
      </c>
      <c r="Y15" s="13">
        <f t="shared" si="1"/>
        <v>2.6200649571116504E-3</v>
      </c>
      <c r="Z15" s="13">
        <f t="shared" si="0"/>
        <v>-1.0256023528524565E-3</v>
      </c>
      <c r="AA15" s="13">
        <f t="shared" si="0"/>
        <v>2.4224700464852362E-3</v>
      </c>
      <c r="AB15" s="13">
        <f t="shared" si="0"/>
        <v>-3.7591520052453285E-3</v>
      </c>
      <c r="AC15" s="13">
        <f t="shared" si="0"/>
        <v>-2.0173879980403771E-2</v>
      </c>
      <c r="AD15" s="13">
        <f t="shared" si="0"/>
        <v>3.0367649962484696E-2</v>
      </c>
      <c r="AE15" s="13">
        <f t="shared" si="0"/>
        <v>0</v>
      </c>
      <c r="AF15" s="13">
        <f t="shared" si="0"/>
        <v>2.1590138381542782E-2</v>
      </c>
      <c r="AG15" s="13">
        <f t="shared" si="0"/>
        <v>-7.9902199707557954E-5</v>
      </c>
      <c r="AH15" s="13">
        <f t="shared" si="0"/>
        <v>-3.6160262282435756E-4</v>
      </c>
      <c r="AI15" s="21">
        <f t="shared" si="2"/>
        <v>3.1600184186590897E-3</v>
      </c>
    </row>
    <row r="16" spans="1:45" x14ac:dyDescent="0.3">
      <c r="A16" s="30"/>
      <c r="B16" s="20">
        <v>0.4</v>
      </c>
      <c r="C16">
        <v>89820</v>
      </c>
      <c r="D16">
        <v>74954</v>
      </c>
      <c r="E16">
        <v>85550</v>
      </c>
      <c r="F16">
        <v>87673</v>
      </c>
      <c r="G16">
        <v>74793</v>
      </c>
      <c r="H16">
        <v>87079.999999999985</v>
      </c>
      <c r="I16">
        <v>81288</v>
      </c>
      <c r="J16">
        <v>95475</v>
      </c>
      <c r="K16">
        <v>73490</v>
      </c>
      <c r="L16">
        <v>72829</v>
      </c>
      <c r="N16" s="12">
        <v>89588</v>
      </c>
      <c r="O16" s="12">
        <v>74854</v>
      </c>
      <c r="P16" s="12">
        <v>85363</v>
      </c>
      <c r="Q16" s="12">
        <v>87730</v>
      </c>
      <c r="R16" s="12">
        <v>76424</v>
      </c>
      <c r="S16" s="12">
        <v>86724</v>
      </c>
      <c r="T16" s="12">
        <v>79854</v>
      </c>
      <c r="U16" s="23">
        <v>95361</v>
      </c>
      <c r="V16" s="23">
        <v>73605</v>
      </c>
      <c r="W16" s="23">
        <v>72399</v>
      </c>
      <c r="Y16" s="13">
        <f t="shared" si="1"/>
        <v>2.5896325400723312E-3</v>
      </c>
      <c r="Z16" s="13">
        <f t="shared" si="0"/>
        <v>1.3359339514254416E-3</v>
      </c>
      <c r="AA16" s="13">
        <f t="shared" si="0"/>
        <v>2.1906446586928761E-3</v>
      </c>
      <c r="AB16" s="13">
        <f t="shared" si="0"/>
        <v>-6.4972073407044344E-4</v>
      </c>
      <c r="AC16" s="13">
        <f t="shared" si="0"/>
        <v>-2.1341463414634148E-2</v>
      </c>
      <c r="AD16" s="13">
        <f t="shared" si="0"/>
        <v>4.1049767077162656E-3</v>
      </c>
      <c r="AE16" s="13">
        <f t="shared" si="0"/>
        <v>1.7957772935607484E-2</v>
      </c>
      <c r="AF16" s="13">
        <f t="shared" si="0"/>
        <v>1.195457262402869E-3</v>
      </c>
      <c r="AG16" s="13">
        <f t="shared" si="0"/>
        <v>-1.5623938591128319E-3</v>
      </c>
      <c r="AH16" s="13">
        <f t="shared" si="0"/>
        <v>5.9393085539855527E-3</v>
      </c>
      <c r="AI16" s="21">
        <f t="shared" si="2"/>
        <v>1.1760148602085398E-3</v>
      </c>
    </row>
    <row r="17" spans="1:35" x14ac:dyDescent="0.3">
      <c r="A17" s="30"/>
      <c r="B17" s="20">
        <v>0.6</v>
      </c>
      <c r="C17">
        <v>74102</v>
      </c>
      <c r="D17">
        <v>61719</v>
      </c>
      <c r="E17">
        <v>69832</v>
      </c>
      <c r="F17">
        <v>70341</v>
      </c>
      <c r="G17">
        <v>56814</v>
      </c>
      <c r="H17">
        <v>63245</v>
      </c>
      <c r="I17">
        <v>62818</v>
      </c>
      <c r="J17">
        <v>82429</v>
      </c>
      <c r="K17">
        <v>59701</v>
      </c>
      <c r="L17">
        <v>62576</v>
      </c>
      <c r="N17" s="12">
        <v>72019</v>
      </c>
      <c r="O17" s="12">
        <v>59351</v>
      </c>
      <c r="P17" s="12">
        <v>68537</v>
      </c>
      <c r="Q17" s="12">
        <v>69231</v>
      </c>
      <c r="R17" s="12">
        <v>55291</v>
      </c>
      <c r="S17" s="12">
        <v>62519</v>
      </c>
      <c r="T17" s="12">
        <v>62213</v>
      </c>
      <c r="U17" s="23">
        <v>80844</v>
      </c>
      <c r="V17" s="23">
        <v>58771</v>
      </c>
      <c r="W17" s="23">
        <v>61419</v>
      </c>
      <c r="Y17" s="13">
        <f t="shared" si="1"/>
        <v>2.8922923117510657E-2</v>
      </c>
      <c r="Z17" s="13">
        <f t="shared" si="0"/>
        <v>3.9898232548735486E-2</v>
      </c>
      <c r="AA17" s="13">
        <f t="shared" si="0"/>
        <v>1.8894903482790319E-2</v>
      </c>
      <c r="AB17" s="13">
        <f t="shared" si="0"/>
        <v>1.6033279889067036E-2</v>
      </c>
      <c r="AC17" s="13">
        <f t="shared" si="0"/>
        <v>2.7545170100016277E-2</v>
      </c>
      <c r="AD17" s="13">
        <f t="shared" si="0"/>
        <v>1.161246980917801E-2</v>
      </c>
      <c r="AE17" s="13">
        <f t="shared" si="0"/>
        <v>9.7246556186006139E-3</v>
      </c>
      <c r="AF17" s="13">
        <f t="shared" si="0"/>
        <v>1.9605660284003762E-2</v>
      </c>
      <c r="AG17" s="13">
        <f t="shared" si="0"/>
        <v>1.58241309489374E-2</v>
      </c>
      <c r="AH17" s="13">
        <f t="shared" si="0"/>
        <v>1.8837818915970628E-2</v>
      </c>
      <c r="AI17" s="21">
        <f t="shared" si="2"/>
        <v>2.0689924471481019E-2</v>
      </c>
    </row>
    <row r="18" spans="1:35" x14ac:dyDescent="0.3">
      <c r="A18" s="30"/>
      <c r="B18" s="20">
        <v>0.8</v>
      </c>
      <c r="C18">
        <v>78199</v>
      </c>
      <c r="D18">
        <v>63050</v>
      </c>
      <c r="E18">
        <v>72806</v>
      </c>
      <c r="F18">
        <v>73193</v>
      </c>
      <c r="G18">
        <v>59476</v>
      </c>
      <c r="H18">
        <v>69661</v>
      </c>
      <c r="I18">
        <v>65482</v>
      </c>
      <c r="J18">
        <v>82429</v>
      </c>
      <c r="K18">
        <v>59701</v>
      </c>
      <c r="L18">
        <v>62576</v>
      </c>
      <c r="N18" s="12">
        <v>72019</v>
      </c>
      <c r="O18" s="12">
        <v>59351</v>
      </c>
      <c r="P18" s="12">
        <v>68537</v>
      </c>
      <c r="Q18" s="12">
        <v>69231</v>
      </c>
      <c r="R18" s="12">
        <v>55277</v>
      </c>
      <c r="S18" s="12">
        <v>62519</v>
      </c>
      <c r="T18" s="12">
        <v>62213</v>
      </c>
      <c r="U18" s="23">
        <v>80844</v>
      </c>
      <c r="V18" s="23">
        <v>58771</v>
      </c>
      <c r="W18" s="23">
        <v>61419</v>
      </c>
      <c r="Y18" s="13">
        <f t="shared" si="1"/>
        <v>8.5810688845998975E-2</v>
      </c>
      <c r="Z18" s="13">
        <f t="shared" si="0"/>
        <v>6.232413944162693E-2</v>
      </c>
      <c r="AA18" s="13">
        <f t="shared" si="0"/>
        <v>6.2287523527437737E-2</v>
      </c>
      <c r="AB18" s="13">
        <f t="shared" si="0"/>
        <v>5.7228698126561797E-2</v>
      </c>
      <c r="AC18" s="13">
        <f t="shared" si="0"/>
        <v>7.5962877869638373E-2</v>
      </c>
      <c r="AD18" s="13">
        <f t="shared" si="0"/>
        <v>0.11423727186935172</v>
      </c>
      <c r="AE18" s="13">
        <f t="shared" si="0"/>
        <v>5.2545287962322988E-2</v>
      </c>
      <c r="AF18" s="13">
        <f t="shared" si="0"/>
        <v>1.9605660284003762E-2</v>
      </c>
      <c r="AG18" s="13">
        <f t="shared" si="0"/>
        <v>1.58241309489374E-2</v>
      </c>
      <c r="AH18" s="13">
        <f t="shared" si="0"/>
        <v>1.8837818915970628E-2</v>
      </c>
      <c r="AI18" s="21">
        <f t="shared" si="2"/>
        <v>5.6466409779185031E-2</v>
      </c>
    </row>
    <row r="19" spans="1:35" x14ac:dyDescent="0.3">
      <c r="A19" s="30">
        <v>200</v>
      </c>
      <c r="B19" s="20">
        <v>0.2</v>
      </c>
      <c r="C19">
        <v>532577</v>
      </c>
      <c r="D19">
        <v>578735</v>
      </c>
      <c r="E19">
        <v>530145</v>
      </c>
      <c r="F19">
        <v>603628</v>
      </c>
      <c r="G19">
        <v>552041</v>
      </c>
      <c r="H19">
        <v>502276</v>
      </c>
      <c r="I19">
        <v>479129</v>
      </c>
      <c r="J19">
        <v>530463</v>
      </c>
      <c r="K19">
        <v>586646</v>
      </c>
      <c r="L19">
        <v>576345</v>
      </c>
      <c r="N19" s="12">
        <v>526666</v>
      </c>
      <c r="O19" s="12">
        <v>566643</v>
      </c>
      <c r="P19" s="12">
        <v>529919</v>
      </c>
      <c r="Q19" s="12">
        <v>603709</v>
      </c>
      <c r="R19" s="12">
        <v>547953</v>
      </c>
      <c r="S19" s="12">
        <v>502276</v>
      </c>
      <c r="T19" s="12">
        <v>479651</v>
      </c>
      <c r="U19" s="23">
        <v>530896</v>
      </c>
      <c r="V19" s="23">
        <v>575353</v>
      </c>
      <c r="W19" s="23">
        <v>572866</v>
      </c>
      <c r="Y19" s="13">
        <f t="shared" si="1"/>
        <v>1.1223431928394846E-2</v>
      </c>
      <c r="Z19" s="13">
        <f t="shared" si="1"/>
        <v>2.1339714776323012E-2</v>
      </c>
      <c r="AA19" s="13">
        <f t="shared" si="1"/>
        <v>4.2648027340027439E-4</v>
      </c>
      <c r="AB19" s="13">
        <f t="shared" si="1"/>
        <v>-1.3417060206158927E-4</v>
      </c>
      <c r="AC19" s="13">
        <f t="shared" si="1"/>
        <v>7.4604938744746354E-3</v>
      </c>
      <c r="AD19" s="13">
        <f t="shared" si="1"/>
        <v>0</v>
      </c>
      <c r="AE19" s="13">
        <f t="shared" si="1"/>
        <v>-1.0882912784503733E-3</v>
      </c>
      <c r="AF19" s="13">
        <f t="shared" si="1"/>
        <v>-8.1560230252252799E-4</v>
      </c>
      <c r="AG19" s="13">
        <f t="shared" si="1"/>
        <v>1.9627950145389005E-2</v>
      </c>
      <c r="AH19" s="13">
        <f t="shared" si="1"/>
        <v>6.0729734353234437E-3</v>
      </c>
      <c r="AI19" s="21">
        <f t="shared" si="2"/>
        <v>6.4112980250270717E-3</v>
      </c>
    </row>
    <row r="20" spans="1:35" x14ac:dyDescent="0.3">
      <c r="A20" s="30"/>
      <c r="B20" s="20">
        <v>0.4</v>
      </c>
      <c r="C20">
        <v>301492</v>
      </c>
      <c r="D20">
        <v>336234</v>
      </c>
      <c r="E20">
        <v>308280</v>
      </c>
      <c r="F20">
        <v>360852</v>
      </c>
      <c r="G20">
        <v>322268</v>
      </c>
      <c r="H20">
        <v>293336</v>
      </c>
      <c r="I20">
        <v>279374</v>
      </c>
      <c r="J20">
        <v>293580</v>
      </c>
      <c r="K20">
        <v>331641</v>
      </c>
      <c r="L20">
        <v>332714</v>
      </c>
      <c r="N20" s="12">
        <v>301449</v>
      </c>
      <c r="O20" s="12">
        <v>335714</v>
      </c>
      <c r="P20" s="12">
        <v>308278</v>
      </c>
      <c r="Q20" s="12">
        <v>360852</v>
      </c>
      <c r="R20" s="12">
        <v>322268</v>
      </c>
      <c r="S20" s="12">
        <v>292453</v>
      </c>
      <c r="T20" s="12">
        <v>279576</v>
      </c>
      <c r="U20" s="23">
        <v>288746</v>
      </c>
      <c r="V20" s="23">
        <v>331107</v>
      </c>
      <c r="W20" s="23">
        <v>332808</v>
      </c>
      <c r="Y20" s="13">
        <f t="shared" si="1"/>
        <v>1.4264436106936829E-4</v>
      </c>
      <c r="Z20" s="13">
        <f t="shared" si="1"/>
        <v>1.5489374884574371E-3</v>
      </c>
      <c r="AA20" s="13">
        <f t="shared" si="1"/>
        <v>6.4876507567844612E-6</v>
      </c>
      <c r="AB20" s="13">
        <f t="shared" si="1"/>
        <v>0</v>
      </c>
      <c r="AC20" s="13">
        <f t="shared" si="1"/>
        <v>0</v>
      </c>
      <c r="AD20" s="13">
        <f t="shared" si="1"/>
        <v>3.019288569445347E-3</v>
      </c>
      <c r="AE20" s="13">
        <f t="shared" si="1"/>
        <v>-7.2252267719689813E-4</v>
      </c>
      <c r="AF20" s="13">
        <f t="shared" si="1"/>
        <v>1.6741357456034021E-2</v>
      </c>
      <c r="AG20" s="13">
        <f t="shared" si="1"/>
        <v>1.6127717021989869E-3</v>
      </c>
      <c r="AH20" s="13">
        <f t="shared" si="1"/>
        <v>-2.8244513353044396E-4</v>
      </c>
      <c r="AI20" s="21">
        <f t="shared" si="2"/>
        <v>2.2066519417234601E-3</v>
      </c>
    </row>
    <row r="21" spans="1:35" x14ac:dyDescent="0.3">
      <c r="A21" s="30"/>
      <c r="B21" s="20">
        <v>0.6</v>
      </c>
      <c r="C21">
        <v>264227</v>
      </c>
      <c r="D21">
        <v>272631</v>
      </c>
      <c r="E21">
        <v>265900</v>
      </c>
      <c r="F21">
        <v>310243</v>
      </c>
      <c r="G21">
        <v>270361</v>
      </c>
      <c r="H21">
        <v>239932</v>
      </c>
      <c r="I21">
        <v>252277</v>
      </c>
      <c r="J21">
        <v>230872</v>
      </c>
      <c r="K21">
        <v>258436</v>
      </c>
      <c r="L21">
        <v>277126</v>
      </c>
      <c r="N21" s="12">
        <v>254268</v>
      </c>
      <c r="O21" s="12">
        <v>266028</v>
      </c>
      <c r="P21" s="12">
        <v>254647</v>
      </c>
      <c r="Q21" s="12">
        <v>297269</v>
      </c>
      <c r="R21" s="12">
        <v>260455</v>
      </c>
      <c r="S21" s="12">
        <v>236160</v>
      </c>
      <c r="T21" s="12">
        <v>247555</v>
      </c>
      <c r="U21" s="23">
        <v>225572</v>
      </c>
      <c r="V21" s="23">
        <v>255029</v>
      </c>
      <c r="W21" s="23">
        <v>269236</v>
      </c>
      <c r="Y21" s="13">
        <f t="shared" si="1"/>
        <v>3.9167335252568158E-2</v>
      </c>
      <c r="Z21" s="13">
        <f t="shared" si="1"/>
        <v>2.4820695565880284E-2</v>
      </c>
      <c r="AA21" s="13">
        <f t="shared" si="1"/>
        <v>4.4190585398610628E-2</v>
      </c>
      <c r="AB21" s="13">
        <f t="shared" si="1"/>
        <v>4.3643972294453846E-2</v>
      </c>
      <c r="AC21" s="13">
        <f t="shared" si="1"/>
        <v>3.8033441477414526E-2</v>
      </c>
      <c r="AD21" s="13">
        <f t="shared" si="1"/>
        <v>1.5972222222222221E-2</v>
      </c>
      <c r="AE21" s="13">
        <f t="shared" si="1"/>
        <v>1.907454909010119E-2</v>
      </c>
      <c r="AF21" s="13">
        <f t="shared" si="1"/>
        <v>2.3495823949781003E-2</v>
      </c>
      <c r="AG21" s="13">
        <f t="shared" si="1"/>
        <v>1.3359265024761889E-2</v>
      </c>
      <c r="AH21" s="13">
        <f t="shared" si="1"/>
        <v>2.9305144928612817E-2</v>
      </c>
      <c r="AI21" s="21">
        <f t="shared" si="2"/>
        <v>2.9106303520440656E-2</v>
      </c>
    </row>
    <row r="22" spans="1:35" x14ac:dyDescent="0.3">
      <c r="A22" s="30"/>
      <c r="B22" s="20">
        <v>0.8</v>
      </c>
      <c r="C22">
        <v>266413</v>
      </c>
      <c r="D22">
        <v>292096</v>
      </c>
      <c r="E22">
        <v>267014</v>
      </c>
      <c r="F22">
        <v>318313</v>
      </c>
      <c r="G22">
        <v>276181</v>
      </c>
      <c r="H22">
        <v>239932</v>
      </c>
      <c r="I22">
        <v>252277</v>
      </c>
      <c r="J22">
        <v>238554</v>
      </c>
      <c r="K22">
        <v>265171</v>
      </c>
      <c r="L22">
        <v>282811</v>
      </c>
      <c r="N22" s="12">
        <v>254268</v>
      </c>
      <c r="O22" s="12">
        <v>266028</v>
      </c>
      <c r="P22" s="12">
        <v>254647</v>
      </c>
      <c r="Q22" s="12">
        <v>297269</v>
      </c>
      <c r="R22" s="12">
        <v>260455</v>
      </c>
      <c r="S22" s="12">
        <v>236160</v>
      </c>
      <c r="T22" s="12">
        <v>247555</v>
      </c>
      <c r="U22" s="23">
        <v>225572</v>
      </c>
      <c r="V22" s="23">
        <v>255029</v>
      </c>
      <c r="W22" s="23">
        <v>269236</v>
      </c>
      <c r="Y22" s="13">
        <f t="shared" si="1"/>
        <v>4.7764563374077744E-2</v>
      </c>
      <c r="Z22" s="13">
        <f t="shared" si="1"/>
        <v>9.7989685296284601E-2</v>
      </c>
      <c r="AA22" s="13">
        <f t="shared" si="1"/>
        <v>4.8565268783845872E-2</v>
      </c>
      <c r="AB22" s="13">
        <f t="shared" si="1"/>
        <v>7.0791101662130929E-2</v>
      </c>
      <c r="AC22" s="13">
        <f t="shared" si="1"/>
        <v>6.0378952218233473E-2</v>
      </c>
      <c r="AD22" s="13">
        <f t="shared" si="1"/>
        <v>1.5972222222222221E-2</v>
      </c>
      <c r="AE22" s="13">
        <f t="shared" si="1"/>
        <v>1.907454909010119E-2</v>
      </c>
      <c r="AF22" s="13">
        <f t="shared" si="1"/>
        <v>5.7551469153973009E-2</v>
      </c>
      <c r="AG22" s="13">
        <f t="shared" si="1"/>
        <v>3.97680263813135E-2</v>
      </c>
      <c r="AH22" s="13">
        <f t="shared" si="1"/>
        <v>5.0420448974134217E-2</v>
      </c>
      <c r="AI22" s="21">
        <f t="shared" si="2"/>
        <v>5.0827628715631679E-2</v>
      </c>
    </row>
    <row r="23" spans="1:35" x14ac:dyDescent="0.3">
      <c r="A23" s="30">
        <v>500</v>
      </c>
      <c r="B23" s="20">
        <v>0.2</v>
      </c>
      <c r="C23">
        <v>3143462</v>
      </c>
      <c r="D23">
        <v>3573150</v>
      </c>
      <c r="E23">
        <v>3298926</v>
      </c>
      <c r="F23">
        <v>3408724</v>
      </c>
      <c r="G23">
        <v>3385898</v>
      </c>
      <c r="H23">
        <v>3024029</v>
      </c>
      <c r="I23">
        <v>3407676</v>
      </c>
      <c r="J23">
        <v>3376634</v>
      </c>
      <c r="K23">
        <v>3617725</v>
      </c>
      <c r="L23">
        <v>3328137</v>
      </c>
      <c r="N23" s="12">
        <v>3113088</v>
      </c>
      <c r="O23" s="12">
        <v>3569058</v>
      </c>
      <c r="P23" s="12">
        <v>3300744</v>
      </c>
      <c r="Q23" s="12">
        <v>3408867</v>
      </c>
      <c r="R23" s="12">
        <v>3377547</v>
      </c>
      <c r="S23" s="12">
        <v>3024082</v>
      </c>
      <c r="T23" s="12">
        <v>3381166</v>
      </c>
      <c r="U23" s="23">
        <v>3376678</v>
      </c>
      <c r="V23" s="23">
        <v>3617807</v>
      </c>
      <c r="W23" s="23">
        <v>3315019</v>
      </c>
      <c r="Y23" s="13">
        <f t="shared" si="1"/>
        <v>9.7568716335676986E-3</v>
      </c>
      <c r="Z23" s="13">
        <f t="shared" si="1"/>
        <v>1.1465210147887763E-3</v>
      </c>
      <c r="AA23" s="13">
        <f t="shared" si="1"/>
        <v>-5.5078491394667389E-4</v>
      </c>
      <c r="AB23" s="13">
        <f t="shared" si="1"/>
        <v>-4.1949421904697364E-5</v>
      </c>
      <c r="AC23" s="13">
        <f t="shared" si="1"/>
        <v>2.472504453675996E-3</v>
      </c>
      <c r="AD23" s="13">
        <f t="shared" si="1"/>
        <v>-1.7525979784939693E-5</v>
      </c>
      <c r="AE23" s="13">
        <f t="shared" si="1"/>
        <v>7.8404905290068577E-3</v>
      </c>
      <c r="AF23" s="13">
        <f t="shared" si="1"/>
        <v>-1.3030558436427755E-5</v>
      </c>
      <c r="AG23" s="13">
        <f t="shared" si="1"/>
        <v>-2.2665664586308776E-5</v>
      </c>
      <c r="AH23" s="13">
        <f t="shared" si="1"/>
        <v>3.9571417237729252E-3</v>
      </c>
      <c r="AI23" s="21">
        <f t="shared" si="2"/>
        <v>2.4527572816153208E-3</v>
      </c>
    </row>
    <row r="24" spans="1:35" x14ac:dyDescent="0.3">
      <c r="A24" s="30"/>
      <c r="B24" s="20">
        <v>0.4</v>
      </c>
      <c r="C24">
        <v>1825910</v>
      </c>
      <c r="D24">
        <v>2064996</v>
      </c>
      <c r="E24">
        <v>1910113</v>
      </c>
      <c r="F24">
        <v>1933304</v>
      </c>
      <c r="G24">
        <v>1891510</v>
      </c>
      <c r="H24">
        <v>1658166</v>
      </c>
      <c r="I24">
        <v>1971248</v>
      </c>
      <c r="J24">
        <v>1934088</v>
      </c>
      <c r="K24">
        <v>2065434</v>
      </c>
      <c r="L24">
        <v>1958186</v>
      </c>
      <c r="N24" s="12">
        <v>1839902</v>
      </c>
      <c r="O24" s="12">
        <v>2064998</v>
      </c>
      <c r="P24" s="12">
        <v>1909304</v>
      </c>
      <c r="Q24" s="12">
        <v>1930829</v>
      </c>
      <c r="R24" s="12">
        <v>1881221</v>
      </c>
      <c r="S24" s="12">
        <v>1658411</v>
      </c>
      <c r="T24" s="12">
        <v>1971176</v>
      </c>
      <c r="U24" s="23">
        <v>1924191</v>
      </c>
      <c r="V24" s="23">
        <v>2065647</v>
      </c>
      <c r="W24" s="23">
        <v>1928579</v>
      </c>
      <c r="Y24" s="13">
        <f t="shared" si="1"/>
        <v>-7.6047528618372068E-3</v>
      </c>
      <c r="Z24" s="13">
        <f t="shared" si="1"/>
        <v>-9.6852394045902234E-7</v>
      </c>
      <c r="AA24" s="13">
        <f t="shared" si="1"/>
        <v>4.2371461014065859E-4</v>
      </c>
      <c r="AB24" s="13">
        <f t="shared" si="1"/>
        <v>1.2818328293183912E-3</v>
      </c>
      <c r="AC24" s="13">
        <f t="shared" si="1"/>
        <v>5.4693201915139156E-3</v>
      </c>
      <c r="AD24" s="13">
        <f t="shared" si="1"/>
        <v>-1.4773177457216578E-4</v>
      </c>
      <c r="AE24" s="13">
        <f t="shared" si="1"/>
        <v>3.6526418746981496E-5</v>
      </c>
      <c r="AF24" s="13">
        <f t="shared" si="1"/>
        <v>5.1434602905844583E-3</v>
      </c>
      <c r="AG24" s="13">
        <f t="shared" si="1"/>
        <v>-1.0311539193289076E-4</v>
      </c>
      <c r="AH24" s="13">
        <f t="shared" si="1"/>
        <v>1.5351717508072005E-2</v>
      </c>
      <c r="AI24" s="21">
        <f t="shared" si="2"/>
        <v>1.9850003296093691E-3</v>
      </c>
    </row>
    <row r="25" spans="1:35" x14ac:dyDescent="0.3">
      <c r="A25" s="30"/>
      <c r="B25" s="20">
        <v>0.6</v>
      </c>
      <c r="C25">
        <v>1636595</v>
      </c>
      <c r="D25">
        <v>1758200</v>
      </c>
      <c r="E25">
        <v>1718400</v>
      </c>
      <c r="F25">
        <v>1719881</v>
      </c>
      <c r="G25">
        <v>1508423</v>
      </c>
      <c r="H25">
        <v>1473446</v>
      </c>
      <c r="I25">
        <v>1681408</v>
      </c>
      <c r="J25">
        <v>1593531</v>
      </c>
      <c r="K25">
        <v>1732734</v>
      </c>
      <c r="L25">
        <v>1560322</v>
      </c>
      <c r="N25" s="12">
        <v>1581233</v>
      </c>
      <c r="O25" s="12">
        <v>1715332</v>
      </c>
      <c r="P25" s="12">
        <v>1644947</v>
      </c>
      <c r="Q25" s="12">
        <v>1640942</v>
      </c>
      <c r="R25" s="12">
        <v>1468325</v>
      </c>
      <c r="S25" s="12">
        <v>1413345</v>
      </c>
      <c r="T25" s="12">
        <v>1634912</v>
      </c>
      <c r="U25" s="23">
        <v>1542090</v>
      </c>
      <c r="V25" s="23">
        <v>1684055</v>
      </c>
      <c r="W25" s="23">
        <v>1520515</v>
      </c>
      <c r="Y25" s="13">
        <f t="shared" si="1"/>
        <v>3.5011917914690625E-2</v>
      </c>
      <c r="Z25" s="13">
        <f t="shared" si="1"/>
        <v>2.4991080443902403E-2</v>
      </c>
      <c r="AA25" s="13">
        <f t="shared" si="1"/>
        <v>4.4653718326487117E-2</v>
      </c>
      <c r="AB25" s="13">
        <f t="shared" si="1"/>
        <v>4.8105905022846632E-2</v>
      </c>
      <c r="AC25" s="13">
        <f t="shared" si="1"/>
        <v>2.7308668040113736E-2</v>
      </c>
      <c r="AD25" s="13">
        <f t="shared" si="1"/>
        <v>4.2523941429728762E-2</v>
      </c>
      <c r="AE25" s="13">
        <f t="shared" si="1"/>
        <v>2.8439451175353781E-2</v>
      </c>
      <c r="AF25" s="13">
        <f t="shared" si="1"/>
        <v>3.3357975215454354E-2</v>
      </c>
      <c r="AG25" s="13">
        <f t="shared" si="1"/>
        <v>2.8905825522325578E-2</v>
      </c>
      <c r="AH25" s="13">
        <f t="shared" si="1"/>
        <v>2.6179945610533273E-2</v>
      </c>
      <c r="AI25" s="21">
        <f t="shared" si="2"/>
        <v>3.3947842870143623E-2</v>
      </c>
    </row>
    <row r="26" spans="1:35" x14ac:dyDescent="0.3">
      <c r="A26" s="30"/>
      <c r="B26" s="20">
        <v>0.8</v>
      </c>
      <c r="C26">
        <v>1639431</v>
      </c>
      <c r="D26">
        <v>1776069</v>
      </c>
      <c r="E26">
        <v>1725076</v>
      </c>
      <c r="F26">
        <v>1736250</v>
      </c>
      <c r="G26">
        <v>1532311</v>
      </c>
      <c r="H26">
        <v>1476420</v>
      </c>
      <c r="I26">
        <v>1690793</v>
      </c>
      <c r="J26">
        <v>1631343</v>
      </c>
      <c r="K26">
        <v>1766979</v>
      </c>
      <c r="L26">
        <v>1624753</v>
      </c>
      <c r="N26" s="12">
        <v>1581233</v>
      </c>
      <c r="O26" s="12">
        <v>1715322</v>
      </c>
      <c r="P26" s="12">
        <v>1644947</v>
      </c>
      <c r="Q26" s="12">
        <v>1640942</v>
      </c>
      <c r="R26" s="12">
        <v>1468325</v>
      </c>
      <c r="S26" s="12">
        <v>1413345</v>
      </c>
      <c r="T26" s="12">
        <v>1634912</v>
      </c>
      <c r="U26" s="23">
        <v>1542090</v>
      </c>
      <c r="V26" s="23">
        <v>1684055</v>
      </c>
      <c r="W26" s="23">
        <v>1520515</v>
      </c>
      <c r="Y26" s="13">
        <f t="shared" si="1"/>
        <v>3.6805454983547647E-2</v>
      </c>
      <c r="Z26" s="13">
        <f t="shared" si="1"/>
        <v>3.5414342030242719E-2</v>
      </c>
      <c r="AA26" s="13">
        <f t="shared" si="1"/>
        <v>4.8712207748942672E-2</v>
      </c>
      <c r="AB26" s="13">
        <f t="shared" si="1"/>
        <v>5.8081272829874547E-2</v>
      </c>
      <c r="AC26" s="13">
        <f t="shared" si="1"/>
        <v>4.3577545843052456E-2</v>
      </c>
      <c r="AD26" s="13">
        <f t="shared" si="1"/>
        <v>4.4628169342941747E-2</v>
      </c>
      <c r="AE26" s="13">
        <f t="shared" si="1"/>
        <v>3.417982129925036E-2</v>
      </c>
      <c r="AF26" s="13">
        <f t="shared" si="1"/>
        <v>5.7877944867031107E-2</v>
      </c>
      <c r="AG26" s="13">
        <f t="shared" si="1"/>
        <v>4.9240672068311307E-2</v>
      </c>
      <c r="AH26" s="13">
        <f t="shared" si="1"/>
        <v>6.8554404264344643E-2</v>
      </c>
      <c r="AI26" s="21">
        <f t="shared" si="2"/>
        <v>4.7707183527753917E-2</v>
      </c>
    </row>
    <row r="27" spans="1:35" x14ac:dyDescent="0.3">
      <c r="A27" s="30">
        <v>1000</v>
      </c>
      <c r="B27" s="20">
        <v>0.2</v>
      </c>
      <c r="C27">
        <v>15213687</v>
      </c>
      <c r="D27">
        <v>13367658</v>
      </c>
      <c r="E27">
        <v>12951115</v>
      </c>
      <c r="F27">
        <v>12723914</v>
      </c>
      <c r="G27">
        <v>13506180</v>
      </c>
      <c r="H27">
        <v>12331683</v>
      </c>
      <c r="I27">
        <v>14158879</v>
      </c>
      <c r="J27">
        <v>13351762</v>
      </c>
      <c r="K27">
        <v>12537148</v>
      </c>
      <c r="L27">
        <v>13394485</v>
      </c>
      <c r="N27" s="12">
        <v>15190371</v>
      </c>
      <c r="O27" s="12">
        <v>13356727</v>
      </c>
      <c r="P27" s="12">
        <v>12919259</v>
      </c>
      <c r="Q27" s="12">
        <v>12705290</v>
      </c>
      <c r="R27" s="12">
        <v>13276868</v>
      </c>
      <c r="S27" s="12">
        <v>12236080</v>
      </c>
      <c r="T27" s="12">
        <v>14160773</v>
      </c>
      <c r="U27" s="23">
        <v>13314723</v>
      </c>
      <c r="V27" s="23">
        <v>12433821</v>
      </c>
      <c r="W27" s="23">
        <v>13395234</v>
      </c>
      <c r="Y27" s="13">
        <f t="shared" si="1"/>
        <v>1.5349197198672765E-3</v>
      </c>
      <c r="Z27" s="13">
        <f t="shared" si="1"/>
        <v>8.1838911583653686E-4</v>
      </c>
      <c r="AA27" s="13">
        <f t="shared" si="1"/>
        <v>2.4657760944338989E-3</v>
      </c>
      <c r="AB27" s="13">
        <f t="shared" si="1"/>
        <v>1.4658461160666147E-3</v>
      </c>
      <c r="AC27" s="13">
        <f t="shared" si="1"/>
        <v>1.7271543258545616E-2</v>
      </c>
      <c r="AD27" s="13">
        <f t="shared" si="1"/>
        <v>7.8132048826094636E-3</v>
      </c>
      <c r="AE27" s="13">
        <f t="shared" si="1"/>
        <v>-1.3374976069456095E-4</v>
      </c>
      <c r="AF27" s="13">
        <f t="shared" si="1"/>
        <v>2.7818077777509902E-3</v>
      </c>
      <c r="AG27" s="13">
        <f t="shared" si="1"/>
        <v>8.3101566284410882E-3</v>
      </c>
      <c r="AH27" s="13">
        <f t="shared" si="1"/>
        <v>-5.5915409913705128E-5</v>
      </c>
      <c r="AI27" s="21">
        <f t="shared" si="2"/>
        <v>4.2271978422943213E-3</v>
      </c>
    </row>
    <row r="28" spans="1:35" x14ac:dyDescent="0.3">
      <c r="A28" s="30"/>
      <c r="B28" s="20">
        <v>0.4</v>
      </c>
      <c r="C28">
        <v>8687130</v>
      </c>
      <c r="D28">
        <v>7596142</v>
      </c>
      <c r="E28">
        <v>7319340</v>
      </c>
      <c r="F28">
        <v>7305204</v>
      </c>
      <c r="G28">
        <v>7748062</v>
      </c>
      <c r="H28">
        <v>7143630</v>
      </c>
      <c r="I28">
        <v>8413733</v>
      </c>
      <c r="J28">
        <v>7510248</v>
      </c>
      <c r="K28">
        <v>7323545</v>
      </c>
      <c r="L28">
        <v>7617185</v>
      </c>
      <c r="N28" s="12">
        <v>8570154</v>
      </c>
      <c r="O28" s="12">
        <v>7592040</v>
      </c>
      <c r="P28" s="12">
        <v>7313736</v>
      </c>
      <c r="Q28" s="12">
        <v>7300217</v>
      </c>
      <c r="R28" s="12">
        <v>7738367</v>
      </c>
      <c r="S28" s="12">
        <v>7144491</v>
      </c>
      <c r="T28" s="12">
        <v>8426024</v>
      </c>
      <c r="U28" s="23">
        <v>7508507</v>
      </c>
      <c r="V28" s="23">
        <v>7299271</v>
      </c>
      <c r="W28" s="23">
        <v>7617658</v>
      </c>
      <c r="Y28" s="13">
        <f t="shared" si="1"/>
        <v>1.3649229640447534E-2</v>
      </c>
      <c r="Z28" s="13">
        <f t="shared" si="1"/>
        <v>5.4030273813098981E-4</v>
      </c>
      <c r="AA28" s="13">
        <f t="shared" si="1"/>
        <v>7.6622946193299836E-4</v>
      </c>
      <c r="AB28" s="13">
        <f t="shared" si="1"/>
        <v>6.8313037817916919E-4</v>
      </c>
      <c r="AC28" s="13">
        <f t="shared" si="1"/>
        <v>1.2528483076597427E-3</v>
      </c>
      <c r="AD28" s="13">
        <f t="shared" si="1"/>
        <v>-1.2051243398585008E-4</v>
      </c>
      <c r="AE28" s="13">
        <f t="shared" si="1"/>
        <v>-1.4586951093421999E-3</v>
      </c>
      <c r="AF28" s="13">
        <f t="shared" si="1"/>
        <v>2.3187033054640556E-4</v>
      </c>
      <c r="AG28" s="13">
        <f t="shared" si="1"/>
        <v>3.3255375776567275E-3</v>
      </c>
      <c r="AH28" s="13">
        <f t="shared" si="1"/>
        <v>-6.2092574909506314E-5</v>
      </c>
      <c r="AI28" s="21">
        <f t="shared" si="2"/>
        <v>1.880784831631601E-3</v>
      </c>
    </row>
    <row r="29" spans="1:35" x14ac:dyDescent="0.3">
      <c r="A29" s="30"/>
      <c r="B29" s="20">
        <v>0.6</v>
      </c>
      <c r="C29">
        <v>6502309</v>
      </c>
      <c r="D29">
        <v>6287407</v>
      </c>
      <c r="E29">
        <v>6170324</v>
      </c>
      <c r="F29">
        <v>6282475</v>
      </c>
      <c r="G29">
        <v>6601566</v>
      </c>
      <c r="H29">
        <v>6264160</v>
      </c>
      <c r="I29">
        <v>6730466</v>
      </c>
      <c r="J29">
        <v>6297542</v>
      </c>
      <c r="K29">
        <v>6439269</v>
      </c>
      <c r="L29">
        <v>6380961</v>
      </c>
      <c r="N29" s="12">
        <v>6411581</v>
      </c>
      <c r="O29" s="12">
        <v>6112598</v>
      </c>
      <c r="P29" s="12">
        <v>5985538</v>
      </c>
      <c r="Q29" s="12">
        <v>6096729</v>
      </c>
      <c r="R29" s="12">
        <v>6348242</v>
      </c>
      <c r="S29" s="12">
        <v>6082142</v>
      </c>
      <c r="T29" s="12">
        <v>6575879</v>
      </c>
      <c r="U29" s="23">
        <v>6069658</v>
      </c>
      <c r="V29" s="23">
        <v>6188416</v>
      </c>
      <c r="W29" s="23">
        <v>6147295</v>
      </c>
      <c r="Y29" s="13">
        <f t="shared" si="1"/>
        <v>1.4150643967533124E-2</v>
      </c>
      <c r="Z29" s="13">
        <f t="shared" si="1"/>
        <v>2.8598150900811733E-2</v>
      </c>
      <c r="AA29" s="13">
        <f t="shared" si="1"/>
        <v>3.0872078666946898E-2</v>
      </c>
      <c r="AB29" s="13">
        <f t="shared" si="1"/>
        <v>3.0466500971258522E-2</v>
      </c>
      <c r="AC29" s="13">
        <f t="shared" si="1"/>
        <v>3.9904590908790179E-2</v>
      </c>
      <c r="AD29" s="13">
        <f t="shared" si="1"/>
        <v>2.9926627822895291E-2</v>
      </c>
      <c r="AE29" s="13">
        <f t="shared" si="1"/>
        <v>2.3508188030832076E-2</v>
      </c>
      <c r="AF29" s="13">
        <f t="shared" si="1"/>
        <v>3.7544784236607731E-2</v>
      </c>
      <c r="AG29" s="13">
        <f t="shared" si="1"/>
        <v>4.0535898039175129E-2</v>
      </c>
      <c r="AH29" s="13">
        <f t="shared" si="1"/>
        <v>3.8011190287760711E-2</v>
      </c>
      <c r="AI29" s="21">
        <f t="shared" si="2"/>
        <v>3.1351865383261138E-2</v>
      </c>
    </row>
    <row r="30" spans="1:35" x14ac:dyDescent="0.3">
      <c r="A30" s="30"/>
      <c r="B30" s="20">
        <v>0.8</v>
      </c>
      <c r="C30">
        <v>6817569</v>
      </c>
      <c r="D30">
        <v>6490174</v>
      </c>
      <c r="E30">
        <v>6215653</v>
      </c>
      <c r="F30">
        <v>6334247</v>
      </c>
      <c r="G30">
        <v>6687168</v>
      </c>
      <c r="H30">
        <v>6264160</v>
      </c>
      <c r="I30">
        <v>6881053</v>
      </c>
      <c r="J30">
        <v>6480877</v>
      </c>
      <c r="K30">
        <v>6489749</v>
      </c>
      <c r="L30">
        <v>6480724</v>
      </c>
      <c r="N30" s="12">
        <v>6411581</v>
      </c>
      <c r="O30" s="12">
        <v>6112598</v>
      </c>
      <c r="P30" s="12">
        <v>5985538</v>
      </c>
      <c r="Q30" s="12">
        <v>6096729</v>
      </c>
      <c r="R30" s="12">
        <v>6348242</v>
      </c>
      <c r="S30" s="12">
        <v>6082142</v>
      </c>
      <c r="T30" s="12">
        <v>6575879</v>
      </c>
      <c r="U30" s="23">
        <v>6069658</v>
      </c>
      <c r="V30" s="23">
        <v>6188416</v>
      </c>
      <c r="W30" s="23">
        <v>6147295</v>
      </c>
      <c r="Y30" s="13">
        <f t="shared" si="1"/>
        <v>6.3321043592836149E-2</v>
      </c>
      <c r="Z30" s="13">
        <f t="shared" si="1"/>
        <v>6.1770134401117172E-2</v>
      </c>
      <c r="AA30" s="13">
        <f t="shared" si="1"/>
        <v>3.8445165664306197E-2</v>
      </c>
      <c r="AB30" s="13">
        <f t="shared" si="1"/>
        <v>3.8958267621867396E-2</v>
      </c>
      <c r="AC30" s="13">
        <f t="shared" si="1"/>
        <v>5.3388953981275446E-2</v>
      </c>
      <c r="AD30" s="13">
        <f t="shared" si="1"/>
        <v>2.9926627822895291E-2</v>
      </c>
      <c r="AE30" s="13">
        <f t="shared" si="1"/>
        <v>4.6408092363013367E-2</v>
      </c>
      <c r="AF30" s="13">
        <f t="shared" si="1"/>
        <v>6.7749945713580562E-2</v>
      </c>
      <c r="AG30" s="13">
        <f t="shared" si="1"/>
        <v>4.8693074285891577E-2</v>
      </c>
      <c r="AH30" s="13">
        <f t="shared" si="1"/>
        <v>5.4239954321372248E-2</v>
      </c>
      <c r="AI30" s="21">
        <f t="shared" si="2"/>
        <v>5.029012597681555E-2</v>
      </c>
    </row>
  </sheetData>
  <mergeCells count="10">
    <mergeCell ref="A15:A18"/>
    <mergeCell ref="A19:A22"/>
    <mergeCell ref="A23:A26"/>
    <mergeCell ref="A27:A30"/>
    <mergeCell ref="C1:L1"/>
    <mergeCell ref="N1:W1"/>
    <mergeCell ref="AM2:AS2"/>
    <mergeCell ref="A3:A6"/>
    <mergeCell ref="A7:A10"/>
    <mergeCell ref="A11:A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8CC65-7F70-4397-904C-F135521D0552}">
  <dimension ref="A1:AS30"/>
  <sheetViews>
    <sheetView workbookViewId="0">
      <selection activeCell="G10" sqref="G10"/>
    </sheetView>
  </sheetViews>
  <sheetFormatPr defaultRowHeight="14.4" x14ac:dyDescent="0.3"/>
  <cols>
    <col min="21" max="23" width="8.88671875" style="11"/>
  </cols>
  <sheetData>
    <row r="1" spans="1:45" x14ac:dyDescent="0.3">
      <c r="C1" s="31" t="s">
        <v>1</v>
      </c>
      <c r="D1" s="31"/>
      <c r="E1" s="31"/>
      <c r="F1" s="31"/>
      <c r="G1" s="31"/>
      <c r="H1" s="31"/>
      <c r="I1" s="31"/>
      <c r="J1" s="31"/>
      <c r="K1" s="31"/>
      <c r="L1" s="31"/>
      <c r="N1" s="29" t="s">
        <v>2</v>
      </c>
      <c r="O1" s="29"/>
      <c r="P1" s="29"/>
      <c r="Q1" s="29"/>
      <c r="R1" s="29"/>
      <c r="S1" s="29"/>
      <c r="T1" s="29"/>
      <c r="U1" s="29"/>
      <c r="V1" s="29"/>
      <c r="W1" s="29"/>
      <c r="Y1" t="s">
        <v>3</v>
      </c>
    </row>
    <row r="2" spans="1:45" x14ac:dyDescent="0.3">
      <c r="A2" s="1" t="s">
        <v>9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N2" s="2">
        <v>1</v>
      </c>
      <c r="O2" s="2">
        <v>2</v>
      </c>
      <c r="P2" s="2">
        <v>3</v>
      </c>
      <c r="Q2" s="2">
        <v>4</v>
      </c>
      <c r="R2" s="2">
        <v>5</v>
      </c>
      <c r="S2" s="2">
        <v>6</v>
      </c>
      <c r="T2" s="2">
        <v>7</v>
      </c>
      <c r="U2" s="9">
        <v>8</v>
      </c>
      <c r="V2" s="9">
        <v>9</v>
      </c>
      <c r="W2" s="9">
        <v>10</v>
      </c>
      <c r="Y2" s="2">
        <v>1</v>
      </c>
      <c r="Z2" s="2">
        <v>2</v>
      </c>
      <c r="AA2" s="2">
        <v>3</v>
      </c>
      <c r="AB2" s="2">
        <v>4</v>
      </c>
      <c r="AC2" s="2">
        <v>5</v>
      </c>
      <c r="AD2" s="2">
        <v>6</v>
      </c>
      <c r="AE2" s="2">
        <v>7</v>
      </c>
      <c r="AF2" s="2">
        <v>8</v>
      </c>
      <c r="AG2" s="2">
        <v>9</v>
      </c>
      <c r="AH2" s="2">
        <v>10</v>
      </c>
      <c r="AI2" t="s">
        <v>4</v>
      </c>
      <c r="AM2" s="29" t="str">
        <f>"Comparativo - "&amp;A2</f>
        <v>Comparativo - z=0.5</v>
      </c>
      <c r="AN2" s="29"/>
      <c r="AO2" s="29"/>
      <c r="AP2" s="29"/>
      <c r="AQ2" s="29"/>
      <c r="AR2" s="29"/>
      <c r="AS2" s="29"/>
    </row>
    <row r="3" spans="1:45" x14ac:dyDescent="0.3">
      <c r="A3" s="30">
        <v>10</v>
      </c>
      <c r="B3" s="1">
        <v>0.2</v>
      </c>
      <c r="C3">
        <v>2152</v>
      </c>
      <c r="D3">
        <v>1334</v>
      </c>
      <c r="E3">
        <v>1731</v>
      </c>
      <c r="F3">
        <v>2411</v>
      </c>
      <c r="G3">
        <v>1335</v>
      </c>
      <c r="H3">
        <v>1640</v>
      </c>
      <c r="I3">
        <v>2271</v>
      </c>
      <c r="J3">
        <v>1900</v>
      </c>
      <c r="K3">
        <v>1688</v>
      </c>
      <c r="L3">
        <v>1934</v>
      </c>
      <c r="N3">
        <v>2009</v>
      </c>
      <c r="O3">
        <v>1125</v>
      </c>
      <c r="P3">
        <v>1731</v>
      </c>
      <c r="Q3">
        <v>2392</v>
      </c>
      <c r="R3">
        <v>1220</v>
      </c>
      <c r="S3">
        <v>1623</v>
      </c>
      <c r="T3">
        <v>2269</v>
      </c>
      <c r="U3" s="10">
        <v>1774</v>
      </c>
      <c r="V3" s="10">
        <v>1792</v>
      </c>
      <c r="W3" s="10">
        <v>1934</v>
      </c>
      <c r="Y3" s="3">
        <f>(C3-N3)/N3</f>
        <v>7.1179691388750618E-2</v>
      </c>
      <c r="Z3" s="3">
        <f t="shared" ref="Z3:AH18" si="0">(D3-O3)/O3</f>
        <v>0.18577777777777776</v>
      </c>
      <c r="AA3" s="3">
        <f t="shared" si="0"/>
        <v>0</v>
      </c>
      <c r="AB3" s="3">
        <f t="shared" si="0"/>
        <v>7.94314381270903E-3</v>
      </c>
      <c r="AC3" s="3">
        <f t="shared" si="0"/>
        <v>9.4262295081967207E-2</v>
      </c>
      <c r="AD3" s="3">
        <f t="shared" si="0"/>
        <v>1.0474430067775724E-2</v>
      </c>
      <c r="AE3" s="3">
        <f t="shared" si="0"/>
        <v>8.8144557073600708E-4</v>
      </c>
      <c r="AF3" s="3">
        <f t="shared" si="0"/>
        <v>7.1025930101465615E-2</v>
      </c>
      <c r="AG3" s="3">
        <f t="shared" si="0"/>
        <v>-5.8035714285714288E-2</v>
      </c>
      <c r="AH3" s="3">
        <f t="shared" si="0"/>
        <v>0</v>
      </c>
      <c r="AI3" s="4">
        <f>AVERAGE(Y3:AH3)</f>
        <v>3.8350899951546766E-2</v>
      </c>
      <c r="AL3" s="5" t="s">
        <v>6</v>
      </c>
      <c r="AM3">
        <v>10</v>
      </c>
      <c r="AN3">
        <v>20</v>
      </c>
      <c r="AO3">
        <v>50</v>
      </c>
      <c r="AP3">
        <v>100</v>
      </c>
      <c r="AQ3">
        <v>200</v>
      </c>
      <c r="AR3">
        <v>500</v>
      </c>
      <c r="AS3">
        <v>1000</v>
      </c>
    </row>
    <row r="4" spans="1:45" x14ac:dyDescent="0.3">
      <c r="A4" s="30"/>
      <c r="B4" s="1">
        <v>0.4</v>
      </c>
      <c r="C4">
        <v>1057</v>
      </c>
      <c r="D4">
        <v>803.99999999999989</v>
      </c>
      <c r="E4">
        <v>972</v>
      </c>
      <c r="F4">
        <v>1251</v>
      </c>
      <c r="G4">
        <v>996.99999999999989</v>
      </c>
      <c r="H4">
        <v>919</v>
      </c>
      <c r="I4">
        <v>1707</v>
      </c>
      <c r="J4">
        <v>1104</v>
      </c>
      <c r="K4">
        <v>904</v>
      </c>
      <c r="L4">
        <v>1284</v>
      </c>
      <c r="N4">
        <v>1057</v>
      </c>
      <c r="O4">
        <v>615</v>
      </c>
      <c r="P4">
        <v>931</v>
      </c>
      <c r="Q4">
        <v>1251</v>
      </c>
      <c r="R4">
        <v>661</v>
      </c>
      <c r="S4">
        <v>908</v>
      </c>
      <c r="T4">
        <v>1374</v>
      </c>
      <c r="U4" s="10">
        <v>1104</v>
      </c>
      <c r="V4" s="10">
        <v>876</v>
      </c>
      <c r="W4" s="10">
        <v>1173</v>
      </c>
      <c r="Y4" s="3">
        <f t="shared" ref="Y4:AH30" si="1">(C4-N4)/N4</f>
        <v>0</v>
      </c>
      <c r="Z4" s="3">
        <f t="shared" si="0"/>
        <v>0.30731707317073154</v>
      </c>
      <c r="AA4" s="3">
        <f t="shared" si="0"/>
        <v>4.4038668098818477E-2</v>
      </c>
      <c r="AB4" s="3">
        <f t="shared" si="0"/>
        <v>0</v>
      </c>
      <c r="AC4" s="3">
        <f t="shared" si="0"/>
        <v>0.50832072617246582</v>
      </c>
      <c r="AD4" s="3">
        <f t="shared" si="0"/>
        <v>1.2114537444933921E-2</v>
      </c>
      <c r="AE4" s="3">
        <f t="shared" si="0"/>
        <v>0.2423580786026201</v>
      </c>
      <c r="AF4" s="3">
        <f t="shared" si="0"/>
        <v>0</v>
      </c>
      <c r="AG4" s="3">
        <f t="shared" si="0"/>
        <v>3.1963470319634701E-2</v>
      </c>
      <c r="AH4" s="3">
        <f t="shared" si="0"/>
        <v>9.4629156010230184E-2</v>
      </c>
      <c r="AI4" s="4">
        <f t="shared" ref="AI4:AI30" si="2">AVERAGE(Y4:AH4)</f>
        <v>0.12407417098194348</v>
      </c>
      <c r="AL4" t="s">
        <v>5</v>
      </c>
    </row>
    <row r="5" spans="1:45" x14ac:dyDescent="0.3">
      <c r="A5" s="30"/>
      <c r="B5" s="1">
        <v>0.6</v>
      </c>
      <c r="C5">
        <v>865</v>
      </c>
      <c r="D5">
        <v>804</v>
      </c>
      <c r="E5">
        <v>805</v>
      </c>
      <c r="F5">
        <v>814.99999999999989</v>
      </c>
      <c r="G5">
        <v>543.00000000000011</v>
      </c>
      <c r="H5">
        <v>814</v>
      </c>
      <c r="I5">
        <v>1263</v>
      </c>
      <c r="J5">
        <v>890.00000000000023</v>
      </c>
      <c r="K5">
        <v>673.99999999999989</v>
      </c>
      <c r="L5">
        <v>711</v>
      </c>
      <c r="N5">
        <v>841</v>
      </c>
      <c r="O5">
        <v>615</v>
      </c>
      <c r="P5">
        <v>793</v>
      </c>
      <c r="Q5">
        <v>815</v>
      </c>
      <c r="R5">
        <v>521</v>
      </c>
      <c r="S5">
        <v>755</v>
      </c>
      <c r="T5">
        <v>1102</v>
      </c>
      <c r="U5" s="10">
        <v>610</v>
      </c>
      <c r="V5" s="10">
        <v>582</v>
      </c>
      <c r="W5" s="10">
        <v>711</v>
      </c>
      <c r="Y5" s="3">
        <f t="shared" si="1"/>
        <v>2.8537455410225922E-2</v>
      </c>
      <c r="Z5" s="3">
        <f t="shared" si="0"/>
        <v>0.3073170731707317</v>
      </c>
      <c r="AA5" s="3">
        <f t="shared" si="0"/>
        <v>1.5132408575031526E-2</v>
      </c>
      <c r="AB5" s="3">
        <f t="shared" si="0"/>
        <v>-1.3949305241916078E-16</v>
      </c>
      <c r="AC5" s="3">
        <f t="shared" si="0"/>
        <v>4.2226487523992544E-2</v>
      </c>
      <c r="AD5" s="3">
        <f t="shared" si="0"/>
        <v>7.8145695364238404E-2</v>
      </c>
      <c r="AE5" s="3">
        <f t="shared" si="0"/>
        <v>0.14609800362976408</v>
      </c>
      <c r="AF5" s="3">
        <f t="shared" si="0"/>
        <v>0.45901639344262335</v>
      </c>
      <c r="AG5" s="3">
        <f t="shared" si="0"/>
        <v>0.15807560137457025</v>
      </c>
      <c r="AH5" s="3">
        <f t="shared" si="0"/>
        <v>0</v>
      </c>
      <c r="AI5" s="4">
        <f t="shared" si="2"/>
        <v>0.12345491184911776</v>
      </c>
      <c r="AL5" s="1">
        <v>0.2</v>
      </c>
      <c r="AM5" s="4">
        <f>AI3</f>
        <v>3.8350899951546766E-2</v>
      </c>
      <c r="AN5" s="4">
        <f>AI7</f>
        <v>1.9244373973514212E-2</v>
      </c>
      <c r="AO5" s="4">
        <f>AI11</f>
        <v>2.0588330515928805E-2</v>
      </c>
      <c r="AP5" s="4">
        <f>AI15</f>
        <v>-9.2497586201738496E-4</v>
      </c>
      <c r="AQ5" s="4">
        <f>AI19</f>
        <v>-3.931136199373823E-3</v>
      </c>
      <c r="AR5" s="4">
        <f>AI23</f>
        <v>-2.2027536926197476E-3</v>
      </c>
      <c r="AS5" s="4">
        <f>AI27</f>
        <v>-1.3582643101684351E-3</v>
      </c>
    </row>
    <row r="6" spans="1:45" x14ac:dyDescent="0.3">
      <c r="A6" s="30"/>
      <c r="B6" s="1">
        <v>0.8</v>
      </c>
      <c r="C6">
        <v>865</v>
      </c>
      <c r="D6">
        <v>803.99999999999977</v>
      </c>
      <c r="E6">
        <v>805</v>
      </c>
      <c r="F6">
        <v>815</v>
      </c>
      <c r="G6">
        <v>543</v>
      </c>
      <c r="H6">
        <v>900</v>
      </c>
      <c r="I6">
        <v>1263</v>
      </c>
      <c r="J6">
        <v>606</v>
      </c>
      <c r="K6">
        <v>674</v>
      </c>
      <c r="L6">
        <v>711.00000000000011</v>
      </c>
      <c r="N6">
        <v>818</v>
      </c>
      <c r="O6">
        <v>615</v>
      </c>
      <c r="P6">
        <v>793</v>
      </c>
      <c r="Q6">
        <v>815</v>
      </c>
      <c r="R6">
        <v>521</v>
      </c>
      <c r="S6">
        <v>755</v>
      </c>
      <c r="T6">
        <v>1083</v>
      </c>
      <c r="U6" s="10">
        <v>540</v>
      </c>
      <c r="V6" s="10">
        <v>554</v>
      </c>
      <c r="W6" s="10">
        <v>671</v>
      </c>
      <c r="Y6" s="3">
        <f t="shared" si="1"/>
        <v>5.7457212713936431E-2</v>
      </c>
      <c r="Z6" s="3">
        <f t="shared" si="0"/>
        <v>0.30731707317073131</v>
      </c>
      <c r="AA6" s="3">
        <f t="shared" si="0"/>
        <v>1.5132408575031526E-2</v>
      </c>
      <c r="AB6" s="3">
        <f t="shared" si="0"/>
        <v>0</v>
      </c>
      <c r="AC6" s="3">
        <f t="shared" si="0"/>
        <v>4.2226487523992322E-2</v>
      </c>
      <c r="AD6" s="3">
        <f t="shared" si="0"/>
        <v>0.19205298013245034</v>
      </c>
      <c r="AE6" s="3">
        <f t="shared" si="0"/>
        <v>0.16620498614958448</v>
      </c>
      <c r="AF6" s="3">
        <f t="shared" si="0"/>
        <v>0.12222222222222222</v>
      </c>
      <c r="AG6" s="3">
        <f t="shared" si="0"/>
        <v>0.21660649819494585</v>
      </c>
      <c r="AH6" s="3">
        <f t="shared" si="0"/>
        <v>5.9612518628912238E-2</v>
      </c>
      <c r="AI6" s="4">
        <f t="shared" si="2"/>
        <v>0.11788323873118067</v>
      </c>
      <c r="AL6" s="1">
        <v>0.4</v>
      </c>
      <c r="AM6" s="4">
        <f t="shared" ref="AM6:AM8" si="3">AI4</f>
        <v>0.12407417098194348</v>
      </c>
      <c r="AN6" s="4">
        <f t="shared" ref="AN6:AN8" si="4">AI8</f>
        <v>3.7023860769797551E-2</v>
      </c>
      <c r="AO6" s="4">
        <f t="shared" ref="AO6:AO8" si="5">AI12</f>
        <v>-9.4271662061709473E-3</v>
      </c>
      <c r="AP6" s="4">
        <f t="shared" ref="AP6:AP8" si="6">AI16</f>
        <v>-2.2899053405807702E-2</v>
      </c>
      <c r="AQ6" s="4">
        <f t="shared" ref="AQ6:AQ8" si="7">AI20</f>
        <v>-2.3037235221967132E-2</v>
      </c>
      <c r="AR6" s="4">
        <f t="shared" ref="AR6:AR8" si="8">AI24</f>
        <v>-2.0479472902192888E-2</v>
      </c>
      <c r="AS6" s="4">
        <f t="shared" ref="AS6:AS8" si="9">AI28</f>
        <v>-2.7891442012652402E-2</v>
      </c>
    </row>
    <row r="7" spans="1:45" x14ac:dyDescent="0.3">
      <c r="A7" s="30">
        <v>20</v>
      </c>
      <c r="B7" s="1">
        <v>0.2</v>
      </c>
      <c r="C7">
        <v>4614</v>
      </c>
      <c r="D7">
        <v>9141</v>
      </c>
      <c r="E7">
        <v>6437</v>
      </c>
      <c r="F7">
        <v>9504</v>
      </c>
      <c r="G7">
        <v>4340</v>
      </c>
      <c r="H7">
        <v>6752</v>
      </c>
      <c r="I7">
        <v>11510</v>
      </c>
      <c r="J7">
        <v>4203</v>
      </c>
      <c r="K7">
        <v>3561</v>
      </c>
      <c r="L7">
        <v>5662</v>
      </c>
      <c r="N7">
        <v>4431</v>
      </c>
      <c r="O7">
        <v>8567</v>
      </c>
      <c r="P7">
        <v>6331</v>
      </c>
      <c r="Q7">
        <v>9478</v>
      </c>
      <c r="R7">
        <v>4340</v>
      </c>
      <c r="S7">
        <v>6766</v>
      </c>
      <c r="T7">
        <v>11101</v>
      </c>
      <c r="U7" s="10">
        <v>4203</v>
      </c>
      <c r="V7" s="10">
        <v>3530</v>
      </c>
      <c r="W7" s="10">
        <v>5545</v>
      </c>
      <c r="Y7" s="3">
        <f t="shared" si="1"/>
        <v>4.1299932295192958E-2</v>
      </c>
      <c r="Z7" s="3">
        <f t="shared" si="0"/>
        <v>6.700128399673165E-2</v>
      </c>
      <c r="AA7" s="3">
        <f t="shared" si="0"/>
        <v>1.6743010582846312E-2</v>
      </c>
      <c r="AB7" s="3">
        <f t="shared" si="0"/>
        <v>2.7431947668284449E-3</v>
      </c>
      <c r="AC7" s="3">
        <f t="shared" si="0"/>
        <v>0</v>
      </c>
      <c r="AD7" s="3">
        <f t="shared" si="0"/>
        <v>-2.069169376293231E-3</v>
      </c>
      <c r="AE7" s="3">
        <f t="shared" si="0"/>
        <v>3.6843527610125215E-2</v>
      </c>
      <c r="AF7" s="3">
        <f t="shared" si="0"/>
        <v>0</v>
      </c>
      <c r="AG7" s="3">
        <f t="shared" si="0"/>
        <v>8.7818696883852684E-3</v>
      </c>
      <c r="AH7" s="3">
        <f t="shared" si="0"/>
        <v>2.1100090171325518E-2</v>
      </c>
      <c r="AI7" s="4">
        <f t="shared" si="2"/>
        <v>1.9244373973514212E-2</v>
      </c>
      <c r="AL7" s="1">
        <v>0.6</v>
      </c>
      <c r="AM7" s="4">
        <f t="shared" si="3"/>
        <v>0.12345491184911776</v>
      </c>
      <c r="AN7" s="4">
        <f t="shared" si="4"/>
        <v>4.3450899061481932E-2</v>
      </c>
      <c r="AO7" s="4">
        <f t="shared" si="5"/>
        <v>1.7669706335910328E-2</v>
      </c>
      <c r="AP7" s="4">
        <f t="shared" si="6"/>
        <v>1.540314993023425E-2</v>
      </c>
      <c r="AQ7" s="4">
        <f t="shared" si="7"/>
        <v>6.8470236159044792E-3</v>
      </c>
      <c r="AR7" s="4">
        <f t="shared" si="8"/>
        <v>4.9985269105205874E-3</v>
      </c>
      <c r="AS7" s="4">
        <f t="shared" si="9"/>
        <v>2.7893262062992519E-3</v>
      </c>
    </row>
    <row r="8" spans="1:45" x14ac:dyDescent="0.3">
      <c r="A8" s="30"/>
      <c r="B8" s="1">
        <v>0.4</v>
      </c>
      <c r="C8">
        <v>3164</v>
      </c>
      <c r="D8">
        <v>5102</v>
      </c>
      <c r="E8">
        <v>3905</v>
      </c>
      <c r="F8">
        <v>5350</v>
      </c>
      <c r="G8">
        <v>2575</v>
      </c>
      <c r="H8">
        <v>3680</v>
      </c>
      <c r="I8">
        <v>6719.0000000000009</v>
      </c>
      <c r="J8">
        <v>2538</v>
      </c>
      <c r="K8">
        <v>2116</v>
      </c>
      <c r="L8">
        <v>3118</v>
      </c>
      <c r="N8">
        <v>3066</v>
      </c>
      <c r="O8">
        <v>4897</v>
      </c>
      <c r="P8">
        <v>3883</v>
      </c>
      <c r="Q8">
        <v>5122</v>
      </c>
      <c r="R8">
        <v>2571</v>
      </c>
      <c r="S8">
        <v>3601</v>
      </c>
      <c r="T8">
        <v>6357</v>
      </c>
      <c r="U8" s="10">
        <v>2151</v>
      </c>
      <c r="V8" s="10">
        <v>2097</v>
      </c>
      <c r="W8" s="10">
        <v>3192</v>
      </c>
      <c r="Y8" s="3">
        <f t="shared" si="1"/>
        <v>3.1963470319634701E-2</v>
      </c>
      <c r="Z8" s="3">
        <f t="shared" si="0"/>
        <v>4.1862364713089649E-2</v>
      </c>
      <c r="AA8" s="3">
        <f t="shared" si="0"/>
        <v>5.6657223796033997E-3</v>
      </c>
      <c r="AB8" s="3">
        <f t="shared" si="0"/>
        <v>4.4513861772745023E-2</v>
      </c>
      <c r="AC8" s="3">
        <f t="shared" si="0"/>
        <v>1.5558148580318942E-3</v>
      </c>
      <c r="AD8" s="3">
        <f t="shared" si="0"/>
        <v>2.1938350458206055E-2</v>
      </c>
      <c r="AE8" s="3">
        <f t="shared" si="0"/>
        <v>5.694509988988531E-2</v>
      </c>
      <c r="AF8" s="3">
        <f t="shared" si="0"/>
        <v>0.1799163179916318</v>
      </c>
      <c r="AG8" s="3">
        <f t="shared" si="0"/>
        <v>9.0605627086313787E-3</v>
      </c>
      <c r="AH8" s="3">
        <f t="shared" si="0"/>
        <v>-2.3182957393483708E-2</v>
      </c>
      <c r="AI8" s="4">
        <f t="shared" si="2"/>
        <v>3.7023860769797551E-2</v>
      </c>
      <c r="AL8" s="1">
        <v>0.8</v>
      </c>
      <c r="AM8" s="4">
        <f t="shared" si="3"/>
        <v>0.11788323873118067</v>
      </c>
      <c r="AN8" s="4">
        <f t="shared" si="4"/>
        <v>4.3133022511188557E-2</v>
      </c>
      <c r="AO8" s="4">
        <f t="shared" si="5"/>
        <v>1.5389660469542103E-2</v>
      </c>
      <c r="AP8" s="4">
        <f t="shared" si="6"/>
        <v>1.5144935625690251E-2</v>
      </c>
      <c r="AQ8" s="4">
        <f t="shared" si="7"/>
        <v>6.8470236159044792E-3</v>
      </c>
      <c r="AR8" s="4">
        <f t="shared" si="8"/>
        <v>4.9991142807955021E-3</v>
      </c>
      <c r="AS8" s="4">
        <f t="shared" si="9"/>
        <v>2.7945355298654674E-3</v>
      </c>
    </row>
    <row r="9" spans="1:45" x14ac:dyDescent="0.3">
      <c r="A9" s="30"/>
      <c r="B9" s="1">
        <v>0.6</v>
      </c>
      <c r="C9">
        <v>3053</v>
      </c>
      <c r="D9">
        <v>3349</v>
      </c>
      <c r="E9">
        <v>3688</v>
      </c>
      <c r="F9">
        <v>3443</v>
      </c>
      <c r="G9">
        <v>2197</v>
      </c>
      <c r="H9">
        <v>3328</v>
      </c>
      <c r="I9">
        <v>4512</v>
      </c>
      <c r="J9">
        <v>1638</v>
      </c>
      <c r="K9">
        <v>2177</v>
      </c>
      <c r="L9">
        <v>2233</v>
      </c>
      <c r="N9">
        <v>2986</v>
      </c>
      <c r="O9">
        <v>3260</v>
      </c>
      <c r="P9">
        <v>3600</v>
      </c>
      <c r="Q9">
        <v>3336</v>
      </c>
      <c r="R9">
        <v>2206</v>
      </c>
      <c r="S9">
        <v>3016</v>
      </c>
      <c r="T9">
        <v>4175</v>
      </c>
      <c r="U9" s="10">
        <v>1638</v>
      </c>
      <c r="V9" s="10">
        <v>1992</v>
      </c>
      <c r="W9" s="10">
        <v>2116</v>
      </c>
      <c r="Y9" s="3">
        <f t="shared" si="1"/>
        <v>2.2438044206296047E-2</v>
      </c>
      <c r="Z9" s="3">
        <f t="shared" si="0"/>
        <v>2.7300613496932514E-2</v>
      </c>
      <c r="AA9" s="3">
        <f t="shared" si="0"/>
        <v>2.4444444444444446E-2</v>
      </c>
      <c r="AB9" s="3">
        <f t="shared" si="0"/>
        <v>3.2074340527577939E-2</v>
      </c>
      <c r="AC9" s="3">
        <f t="shared" si="0"/>
        <v>-4.0797824116047144E-3</v>
      </c>
      <c r="AD9" s="3">
        <f t="shared" si="0"/>
        <v>0.10344827586206896</v>
      </c>
      <c r="AE9" s="3">
        <f t="shared" si="0"/>
        <v>8.0718562874251498E-2</v>
      </c>
      <c r="AF9" s="3">
        <f t="shared" si="0"/>
        <v>0</v>
      </c>
      <c r="AG9" s="3">
        <f t="shared" si="0"/>
        <v>9.2871485943775103E-2</v>
      </c>
      <c r="AH9" s="3">
        <f t="shared" si="0"/>
        <v>5.5293005671077505E-2</v>
      </c>
      <c r="AI9" s="4">
        <f t="shared" si="2"/>
        <v>4.3450899061481932E-2</v>
      </c>
    </row>
    <row r="10" spans="1:45" x14ac:dyDescent="0.3">
      <c r="A10" s="30"/>
      <c r="B10" s="1">
        <v>0.8</v>
      </c>
      <c r="C10">
        <v>3053</v>
      </c>
      <c r="D10">
        <v>3349</v>
      </c>
      <c r="E10">
        <v>3688</v>
      </c>
      <c r="F10">
        <v>3099</v>
      </c>
      <c r="G10">
        <v>2197</v>
      </c>
      <c r="H10">
        <v>3328</v>
      </c>
      <c r="I10">
        <v>4091</v>
      </c>
      <c r="J10">
        <v>1638</v>
      </c>
      <c r="K10">
        <v>2177</v>
      </c>
      <c r="L10">
        <v>1995</v>
      </c>
      <c r="N10">
        <v>2986</v>
      </c>
      <c r="O10">
        <v>2980</v>
      </c>
      <c r="P10">
        <v>3600</v>
      </c>
      <c r="Q10">
        <v>3040</v>
      </c>
      <c r="R10">
        <v>2206</v>
      </c>
      <c r="S10">
        <v>3016</v>
      </c>
      <c r="T10">
        <v>3900</v>
      </c>
      <c r="U10" s="10">
        <v>1638</v>
      </c>
      <c r="V10" s="10">
        <v>1992</v>
      </c>
      <c r="W10" s="10">
        <v>1995</v>
      </c>
      <c r="Y10" s="3">
        <f t="shared" si="1"/>
        <v>2.2438044206296047E-2</v>
      </c>
      <c r="Z10" s="3">
        <f t="shared" si="0"/>
        <v>0.12382550335570469</v>
      </c>
      <c r="AA10" s="3">
        <f t="shared" si="0"/>
        <v>2.4444444444444446E-2</v>
      </c>
      <c r="AB10" s="3">
        <f t="shared" si="0"/>
        <v>1.9407894736842107E-2</v>
      </c>
      <c r="AC10" s="3">
        <f t="shared" si="0"/>
        <v>-4.0797824116047144E-3</v>
      </c>
      <c r="AD10" s="3">
        <f t="shared" si="0"/>
        <v>0.10344827586206896</v>
      </c>
      <c r="AE10" s="3">
        <f t="shared" si="0"/>
        <v>4.8974358974358971E-2</v>
      </c>
      <c r="AF10" s="3">
        <f t="shared" si="0"/>
        <v>0</v>
      </c>
      <c r="AG10" s="3">
        <f t="shared" si="0"/>
        <v>9.2871485943775103E-2</v>
      </c>
      <c r="AH10" s="3">
        <f t="shared" si="0"/>
        <v>0</v>
      </c>
      <c r="AI10" s="4">
        <f t="shared" si="2"/>
        <v>4.3133022511188557E-2</v>
      </c>
      <c r="AL10" t="s">
        <v>7</v>
      </c>
      <c r="AP10" s="6">
        <v>2.9088400000000001</v>
      </c>
      <c r="AQ10" t="s">
        <v>8</v>
      </c>
    </row>
    <row r="11" spans="1:45" x14ac:dyDescent="0.3">
      <c r="A11" s="30">
        <v>50</v>
      </c>
      <c r="B11" s="1">
        <v>0.2</v>
      </c>
      <c r="C11">
        <v>44833</v>
      </c>
      <c r="D11">
        <v>33656</v>
      </c>
      <c r="E11">
        <v>38454</v>
      </c>
      <c r="F11">
        <v>30167</v>
      </c>
      <c r="G11">
        <v>32604</v>
      </c>
      <c r="H11">
        <v>39617</v>
      </c>
      <c r="I11">
        <v>44617</v>
      </c>
      <c r="J11">
        <v>46045</v>
      </c>
      <c r="K11">
        <v>37249</v>
      </c>
      <c r="L11">
        <v>36573</v>
      </c>
      <c r="N11">
        <v>42363</v>
      </c>
      <c r="O11">
        <v>33637</v>
      </c>
      <c r="P11">
        <v>37641</v>
      </c>
      <c r="Q11">
        <v>30166</v>
      </c>
      <c r="R11">
        <v>32604</v>
      </c>
      <c r="S11">
        <v>36920</v>
      </c>
      <c r="T11">
        <v>44277</v>
      </c>
      <c r="U11" s="10">
        <v>46065</v>
      </c>
      <c r="V11" s="10">
        <v>36397</v>
      </c>
      <c r="W11" s="10">
        <v>35797</v>
      </c>
      <c r="Y11" s="3">
        <f t="shared" si="1"/>
        <v>5.8305596865188963E-2</v>
      </c>
      <c r="Z11" s="3">
        <f t="shared" si="0"/>
        <v>5.6485417843446203E-4</v>
      </c>
      <c r="AA11" s="3">
        <f t="shared" si="0"/>
        <v>2.1598788555033076E-2</v>
      </c>
      <c r="AB11" s="3">
        <f t="shared" si="0"/>
        <v>3.314990386527879E-5</v>
      </c>
      <c r="AC11" s="3">
        <f t="shared" si="0"/>
        <v>0</v>
      </c>
      <c r="AD11" s="3">
        <f t="shared" si="0"/>
        <v>7.30498374864572E-2</v>
      </c>
      <c r="AE11" s="3">
        <f t="shared" si="0"/>
        <v>7.6789303701696142E-3</v>
      </c>
      <c r="AF11" s="3">
        <f t="shared" si="0"/>
        <v>-4.3416910886790404E-4</v>
      </c>
      <c r="AG11" s="3">
        <f t="shared" si="0"/>
        <v>2.3408522680440694E-2</v>
      </c>
      <c r="AH11" s="3">
        <f t="shared" si="0"/>
        <v>2.1677794228566638E-2</v>
      </c>
      <c r="AI11" s="4">
        <f t="shared" si="2"/>
        <v>2.0588330515928805E-2</v>
      </c>
    </row>
    <row r="12" spans="1:45" x14ac:dyDescent="0.3">
      <c r="A12" s="30"/>
      <c r="B12" s="1">
        <v>0.4</v>
      </c>
      <c r="C12">
        <v>24826</v>
      </c>
      <c r="D12">
        <v>17926</v>
      </c>
      <c r="E12">
        <v>20887</v>
      </c>
      <c r="F12">
        <v>17302</v>
      </c>
      <c r="G12">
        <v>18104</v>
      </c>
      <c r="H12">
        <v>21932</v>
      </c>
      <c r="I12">
        <v>23318</v>
      </c>
      <c r="J12">
        <v>25271</v>
      </c>
      <c r="K12">
        <v>22513</v>
      </c>
      <c r="L12">
        <v>20262</v>
      </c>
      <c r="N12">
        <v>24868</v>
      </c>
      <c r="O12">
        <v>19279</v>
      </c>
      <c r="P12">
        <v>21353</v>
      </c>
      <c r="Q12">
        <v>17495</v>
      </c>
      <c r="R12">
        <v>18441</v>
      </c>
      <c r="S12">
        <v>21497</v>
      </c>
      <c r="T12">
        <v>23883</v>
      </c>
      <c r="U12" s="10">
        <v>25402</v>
      </c>
      <c r="V12" s="10">
        <v>21929</v>
      </c>
      <c r="W12" s="10">
        <v>20048</v>
      </c>
      <c r="Y12" s="3">
        <f t="shared" si="1"/>
        <v>-1.6889174843171947E-3</v>
      </c>
      <c r="Z12" s="3">
        <f t="shared" si="0"/>
        <v>-7.0179988588619735E-2</v>
      </c>
      <c r="AA12" s="3">
        <f t="shared" si="0"/>
        <v>-2.1823631339858568E-2</v>
      </c>
      <c r="AB12" s="3">
        <f t="shared" si="0"/>
        <v>-1.1031723349528436E-2</v>
      </c>
      <c r="AC12" s="3">
        <f t="shared" si="0"/>
        <v>-1.8274497044628815E-2</v>
      </c>
      <c r="AD12" s="3">
        <f t="shared" si="0"/>
        <v>2.0235381681164812E-2</v>
      </c>
      <c r="AE12" s="3">
        <f t="shared" si="0"/>
        <v>-2.3656994514926935E-2</v>
      </c>
      <c r="AF12" s="3">
        <f t="shared" si="0"/>
        <v>-5.1570742461223527E-3</v>
      </c>
      <c r="AG12" s="3">
        <f t="shared" si="0"/>
        <v>2.6631401340690409E-2</v>
      </c>
      <c r="AH12" s="3">
        <f t="shared" si="0"/>
        <v>1.067438148443735E-2</v>
      </c>
      <c r="AI12" s="4">
        <f t="shared" si="2"/>
        <v>-9.4271662061709473E-3</v>
      </c>
    </row>
    <row r="13" spans="1:45" x14ac:dyDescent="0.3">
      <c r="A13" s="30"/>
      <c r="B13" s="1">
        <v>0.6</v>
      </c>
      <c r="C13">
        <v>18300</v>
      </c>
      <c r="D13">
        <v>14502</v>
      </c>
      <c r="E13">
        <v>16608</v>
      </c>
      <c r="F13">
        <v>14268</v>
      </c>
      <c r="G13">
        <v>14890</v>
      </c>
      <c r="H13">
        <v>14772</v>
      </c>
      <c r="I13">
        <v>17757</v>
      </c>
      <c r="J13">
        <v>21898</v>
      </c>
      <c r="K13">
        <v>14744</v>
      </c>
      <c r="L13">
        <v>14532</v>
      </c>
      <c r="N13">
        <v>17990</v>
      </c>
      <c r="O13">
        <v>14231</v>
      </c>
      <c r="P13">
        <v>16497</v>
      </c>
      <c r="Q13">
        <v>14105</v>
      </c>
      <c r="R13">
        <v>14650</v>
      </c>
      <c r="S13">
        <v>14251</v>
      </c>
      <c r="T13">
        <v>17715</v>
      </c>
      <c r="U13" s="10">
        <v>21367</v>
      </c>
      <c r="V13" s="10">
        <v>14298</v>
      </c>
      <c r="W13" s="10">
        <v>14377</v>
      </c>
      <c r="Y13" s="3">
        <f t="shared" si="1"/>
        <v>1.7231795441912175E-2</v>
      </c>
      <c r="Z13" s="3">
        <f t="shared" si="0"/>
        <v>1.9042934438900989E-2</v>
      </c>
      <c r="AA13" s="3">
        <f t="shared" si="0"/>
        <v>6.7284960901982174E-3</v>
      </c>
      <c r="AB13" s="3">
        <f t="shared" si="0"/>
        <v>1.1556185749734138E-2</v>
      </c>
      <c r="AC13" s="3">
        <f t="shared" si="0"/>
        <v>1.6382252559726963E-2</v>
      </c>
      <c r="AD13" s="3">
        <f t="shared" si="0"/>
        <v>3.6558837976282364E-2</v>
      </c>
      <c r="AE13" s="3">
        <f t="shared" si="0"/>
        <v>2.3708721422523284E-3</v>
      </c>
      <c r="AF13" s="3">
        <f t="shared" si="0"/>
        <v>2.4851406374315533E-2</v>
      </c>
      <c r="AG13" s="3">
        <f t="shared" si="0"/>
        <v>3.1193173870471394E-2</v>
      </c>
      <c r="AH13" s="3">
        <f t="shared" si="0"/>
        <v>1.0781108715309174E-2</v>
      </c>
      <c r="AI13" s="4">
        <f t="shared" si="2"/>
        <v>1.7669706335910328E-2</v>
      </c>
    </row>
    <row r="14" spans="1:45" x14ac:dyDescent="0.3">
      <c r="A14" s="30"/>
      <c r="B14" s="1">
        <v>0.8</v>
      </c>
      <c r="C14">
        <v>18310</v>
      </c>
      <c r="D14">
        <v>14502</v>
      </c>
      <c r="E14">
        <v>16608</v>
      </c>
      <c r="F14">
        <v>14268</v>
      </c>
      <c r="G14">
        <v>14890</v>
      </c>
      <c r="H14">
        <v>14340</v>
      </c>
      <c r="I14">
        <v>17747</v>
      </c>
      <c r="J14">
        <v>21898</v>
      </c>
      <c r="K14">
        <v>14217</v>
      </c>
      <c r="L14">
        <v>14532</v>
      </c>
      <c r="N14">
        <v>17990</v>
      </c>
      <c r="O14">
        <v>14132</v>
      </c>
      <c r="P14">
        <v>16497</v>
      </c>
      <c r="Q14">
        <v>14105</v>
      </c>
      <c r="R14">
        <v>14650</v>
      </c>
      <c r="S14">
        <v>14075</v>
      </c>
      <c r="T14">
        <v>17715</v>
      </c>
      <c r="U14" s="10">
        <v>21367</v>
      </c>
      <c r="V14" s="10">
        <v>13952</v>
      </c>
      <c r="W14" s="10">
        <v>14377</v>
      </c>
      <c r="Y14" s="3">
        <f t="shared" si="1"/>
        <v>1.7787659811006114E-2</v>
      </c>
      <c r="Z14" s="3">
        <f t="shared" si="0"/>
        <v>2.618171525615624E-2</v>
      </c>
      <c r="AA14" s="3">
        <f t="shared" si="0"/>
        <v>6.7284960901982174E-3</v>
      </c>
      <c r="AB14" s="3">
        <f t="shared" si="0"/>
        <v>1.1556185749734138E-2</v>
      </c>
      <c r="AC14" s="3">
        <f t="shared" si="0"/>
        <v>1.6382252559726963E-2</v>
      </c>
      <c r="AD14" s="3">
        <f t="shared" si="0"/>
        <v>1.8827708703374777E-2</v>
      </c>
      <c r="AE14" s="3">
        <f t="shared" si="0"/>
        <v>1.8063787750493931E-3</v>
      </c>
      <c r="AF14" s="3">
        <f t="shared" si="0"/>
        <v>2.4851406374315533E-2</v>
      </c>
      <c r="AG14" s="3">
        <f t="shared" si="0"/>
        <v>1.8993692660550458E-2</v>
      </c>
      <c r="AH14" s="3">
        <f t="shared" si="0"/>
        <v>1.0781108715309174E-2</v>
      </c>
      <c r="AI14" s="4">
        <f t="shared" si="2"/>
        <v>1.5389660469542103E-2</v>
      </c>
    </row>
    <row r="15" spans="1:45" x14ac:dyDescent="0.3">
      <c r="A15" s="30">
        <v>100</v>
      </c>
      <c r="B15" s="1">
        <v>0.2</v>
      </c>
      <c r="C15">
        <v>156447</v>
      </c>
      <c r="D15">
        <v>131969</v>
      </c>
      <c r="E15">
        <v>134537</v>
      </c>
      <c r="F15">
        <v>135718</v>
      </c>
      <c r="G15">
        <v>134014</v>
      </c>
      <c r="H15">
        <v>156552</v>
      </c>
      <c r="I15">
        <v>141613</v>
      </c>
      <c r="J15">
        <v>172818</v>
      </c>
      <c r="K15">
        <v>125143</v>
      </c>
      <c r="L15">
        <v>122896</v>
      </c>
      <c r="N15">
        <v>156103</v>
      </c>
      <c r="O15">
        <v>132605</v>
      </c>
      <c r="P15">
        <v>137463</v>
      </c>
      <c r="Q15">
        <v>137265</v>
      </c>
      <c r="R15">
        <v>136761</v>
      </c>
      <c r="S15">
        <v>151938</v>
      </c>
      <c r="T15">
        <v>141613</v>
      </c>
      <c r="U15" s="10">
        <v>168086</v>
      </c>
      <c r="V15" s="10">
        <v>125153</v>
      </c>
      <c r="W15" s="10">
        <v>124446</v>
      </c>
      <c r="Y15" s="3">
        <f t="shared" si="1"/>
        <v>2.2036732157613881E-3</v>
      </c>
      <c r="Z15" s="3">
        <f t="shared" si="0"/>
        <v>-4.796199238339429E-3</v>
      </c>
      <c r="AA15" s="3">
        <f t="shared" si="0"/>
        <v>-2.1285727795843246E-2</v>
      </c>
      <c r="AB15" s="3">
        <f t="shared" si="0"/>
        <v>-1.1270170837431245E-2</v>
      </c>
      <c r="AC15" s="3">
        <f t="shared" si="0"/>
        <v>-2.0086135667332063E-2</v>
      </c>
      <c r="AD15" s="3">
        <f t="shared" si="0"/>
        <v>3.0367649962484696E-2</v>
      </c>
      <c r="AE15" s="3">
        <f t="shared" si="0"/>
        <v>0</v>
      </c>
      <c r="AF15" s="3">
        <f t="shared" si="0"/>
        <v>2.8152255393072593E-2</v>
      </c>
      <c r="AG15" s="3">
        <f t="shared" si="0"/>
        <v>-7.9902199707557954E-5</v>
      </c>
      <c r="AH15" s="3">
        <f t="shared" si="0"/>
        <v>-1.2455201452838982E-2</v>
      </c>
      <c r="AI15" s="4">
        <f t="shared" si="2"/>
        <v>-9.2497586201738496E-4</v>
      </c>
    </row>
    <row r="16" spans="1:45" x14ac:dyDescent="0.3">
      <c r="A16" s="30"/>
      <c r="B16" s="1">
        <v>0.4</v>
      </c>
      <c r="C16">
        <v>87956</v>
      </c>
      <c r="D16">
        <v>73902</v>
      </c>
      <c r="E16">
        <v>81929</v>
      </c>
      <c r="F16">
        <v>80647</v>
      </c>
      <c r="G16">
        <v>75262</v>
      </c>
      <c r="H16">
        <v>81925</v>
      </c>
      <c r="I16">
        <v>80375</v>
      </c>
      <c r="J16">
        <v>96205</v>
      </c>
      <c r="K16">
        <v>71002</v>
      </c>
      <c r="L16">
        <v>73372</v>
      </c>
      <c r="N16">
        <v>89588</v>
      </c>
      <c r="O16">
        <v>74854</v>
      </c>
      <c r="P16">
        <v>85363</v>
      </c>
      <c r="Q16">
        <v>87730</v>
      </c>
      <c r="R16">
        <v>76424</v>
      </c>
      <c r="S16">
        <v>86724</v>
      </c>
      <c r="T16">
        <v>79854</v>
      </c>
      <c r="U16" s="10">
        <v>95361</v>
      </c>
      <c r="V16" s="10">
        <v>73605</v>
      </c>
      <c r="W16" s="10">
        <v>72399</v>
      </c>
      <c r="Y16" s="3">
        <f t="shared" si="1"/>
        <v>-1.8216725454301915E-2</v>
      </c>
      <c r="Z16" s="3">
        <f t="shared" si="0"/>
        <v>-1.2718091217570204E-2</v>
      </c>
      <c r="AA16" s="3">
        <f t="shared" si="0"/>
        <v>-4.0228201914178273E-2</v>
      </c>
      <c r="AB16" s="3">
        <f t="shared" si="0"/>
        <v>-8.073635016527983E-2</v>
      </c>
      <c r="AC16" s="3">
        <f t="shared" si="0"/>
        <v>-1.5204647754632053E-2</v>
      </c>
      <c r="AD16" s="3">
        <f t="shared" si="0"/>
        <v>-5.5336469720031367E-2</v>
      </c>
      <c r="AE16" s="3">
        <f t="shared" si="0"/>
        <v>6.5244070428532074E-3</v>
      </c>
      <c r="AF16" s="3">
        <f t="shared" si="0"/>
        <v>8.8505783286668555E-3</v>
      </c>
      <c r="AG16" s="3">
        <f t="shared" si="0"/>
        <v>-3.5364445350180018E-2</v>
      </c>
      <c r="AH16" s="3">
        <f t="shared" si="0"/>
        <v>1.343941214657661E-2</v>
      </c>
      <c r="AI16" s="4">
        <f t="shared" si="2"/>
        <v>-2.2899053405807702E-2</v>
      </c>
    </row>
    <row r="17" spans="1:35" x14ac:dyDescent="0.3">
      <c r="A17" s="30"/>
      <c r="B17" s="1">
        <v>0.6</v>
      </c>
      <c r="C17">
        <v>74002</v>
      </c>
      <c r="D17">
        <v>60475</v>
      </c>
      <c r="E17">
        <v>69187</v>
      </c>
      <c r="F17">
        <v>69616</v>
      </c>
      <c r="G17">
        <v>56345</v>
      </c>
      <c r="H17">
        <v>63255</v>
      </c>
      <c r="I17">
        <v>62943</v>
      </c>
      <c r="J17">
        <v>83041</v>
      </c>
      <c r="K17">
        <v>59580</v>
      </c>
      <c r="L17">
        <v>61972</v>
      </c>
      <c r="N17">
        <v>72019</v>
      </c>
      <c r="O17">
        <v>59351</v>
      </c>
      <c r="P17">
        <v>68537</v>
      </c>
      <c r="Q17">
        <v>69231</v>
      </c>
      <c r="R17">
        <v>55291</v>
      </c>
      <c r="S17">
        <v>62519</v>
      </c>
      <c r="T17">
        <v>62213</v>
      </c>
      <c r="U17" s="10">
        <v>80844</v>
      </c>
      <c r="V17" s="10">
        <v>58771</v>
      </c>
      <c r="W17" s="10">
        <v>61419</v>
      </c>
      <c r="Y17" s="3">
        <f t="shared" si="1"/>
        <v>2.7534400644274426E-2</v>
      </c>
      <c r="Z17" s="3">
        <f t="shared" si="0"/>
        <v>1.8938181328031541E-2</v>
      </c>
      <c r="AA17" s="3">
        <f t="shared" si="0"/>
        <v>9.4839283890453333E-3</v>
      </c>
      <c r="AB17" s="3">
        <f t="shared" si="0"/>
        <v>5.561092574135864E-3</v>
      </c>
      <c r="AC17" s="3">
        <f t="shared" si="0"/>
        <v>1.9062776943806405E-2</v>
      </c>
      <c r="AD17" s="3">
        <f t="shared" si="0"/>
        <v>1.1772421183960076E-2</v>
      </c>
      <c r="AE17" s="3">
        <f t="shared" si="0"/>
        <v>1.173388198608008E-2</v>
      </c>
      <c r="AF17" s="3">
        <f t="shared" si="0"/>
        <v>2.7175795358962942E-2</v>
      </c>
      <c r="AG17" s="3">
        <f t="shared" si="0"/>
        <v>1.3765292406118663E-2</v>
      </c>
      <c r="AH17" s="3">
        <f t="shared" si="0"/>
        <v>9.003728487927189E-3</v>
      </c>
      <c r="AI17" s="4">
        <f t="shared" si="2"/>
        <v>1.540314993023425E-2</v>
      </c>
    </row>
    <row r="18" spans="1:35" x14ac:dyDescent="0.3">
      <c r="A18" s="30"/>
      <c r="B18" s="1">
        <v>0.8</v>
      </c>
      <c r="C18">
        <v>74002</v>
      </c>
      <c r="D18">
        <v>60475</v>
      </c>
      <c r="E18">
        <v>69187</v>
      </c>
      <c r="F18">
        <v>69616</v>
      </c>
      <c r="G18">
        <v>56188</v>
      </c>
      <c r="H18">
        <v>63255</v>
      </c>
      <c r="I18">
        <v>62943</v>
      </c>
      <c r="J18">
        <v>83041</v>
      </c>
      <c r="K18">
        <v>59580</v>
      </c>
      <c r="L18">
        <v>61972</v>
      </c>
      <c r="N18">
        <v>72019</v>
      </c>
      <c r="O18">
        <v>59351</v>
      </c>
      <c r="P18">
        <v>68537</v>
      </c>
      <c r="Q18">
        <v>69231</v>
      </c>
      <c r="R18">
        <v>55277</v>
      </c>
      <c r="S18">
        <v>62519</v>
      </c>
      <c r="T18">
        <v>62213</v>
      </c>
      <c r="U18" s="10">
        <v>80844</v>
      </c>
      <c r="V18" s="10">
        <v>58771</v>
      </c>
      <c r="W18" s="10">
        <v>61419</v>
      </c>
      <c r="Y18" s="3">
        <f t="shared" si="1"/>
        <v>2.7534400644274426E-2</v>
      </c>
      <c r="Z18" s="3">
        <f t="shared" si="0"/>
        <v>1.8938181328031541E-2</v>
      </c>
      <c r="AA18" s="3">
        <f t="shared" si="0"/>
        <v>9.4839283890453333E-3</v>
      </c>
      <c r="AB18" s="3">
        <f t="shared" si="0"/>
        <v>5.561092574135864E-3</v>
      </c>
      <c r="AC18" s="3">
        <f t="shared" si="0"/>
        <v>1.6480633898366411E-2</v>
      </c>
      <c r="AD18" s="3">
        <f t="shared" si="0"/>
        <v>1.1772421183960076E-2</v>
      </c>
      <c r="AE18" s="3">
        <f t="shared" si="0"/>
        <v>1.173388198608008E-2</v>
      </c>
      <c r="AF18" s="3">
        <f t="shared" si="0"/>
        <v>2.7175795358962942E-2</v>
      </c>
      <c r="AG18" s="3">
        <f t="shared" si="0"/>
        <v>1.3765292406118663E-2</v>
      </c>
      <c r="AH18" s="3">
        <f t="shared" si="0"/>
        <v>9.003728487927189E-3</v>
      </c>
      <c r="AI18" s="4">
        <f t="shared" si="2"/>
        <v>1.5144935625690251E-2</v>
      </c>
    </row>
    <row r="19" spans="1:35" x14ac:dyDescent="0.3">
      <c r="A19" s="30">
        <v>200</v>
      </c>
      <c r="B19" s="1">
        <v>0.2</v>
      </c>
      <c r="C19">
        <v>532571</v>
      </c>
      <c r="D19">
        <v>565282</v>
      </c>
      <c r="E19">
        <v>504656</v>
      </c>
      <c r="F19">
        <v>603628</v>
      </c>
      <c r="G19">
        <v>545197</v>
      </c>
      <c r="H19">
        <v>502276</v>
      </c>
      <c r="I19">
        <v>473859</v>
      </c>
      <c r="J19">
        <v>530493</v>
      </c>
      <c r="K19">
        <v>585562</v>
      </c>
      <c r="L19">
        <v>572755</v>
      </c>
      <c r="N19">
        <v>526666</v>
      </c>
      <c r="O19">
        <v>566643</v>
      </c>
      <c r="P19">
        <v>529919</v>
      </c>
      <c r="Q19">
        <v>603709</v>
      </c>
      <c r="R19">
        <v>547953</v>
      </c>
      <c r="S19">
        <v>502276</v>
      </c>
      <c r="T19">
        <v>479651</v>
      </c>
      <c r="U19" s="11">
        <v>530896</v>
      </c>
      <c r="V19" s="11">
        <v>575353</v>
      </c>
      <c r="W19" s="11">
        <v>572866</v>
      </c>
      <c r="Y19" s="3">
        <f t="shared" si="1"/>
        <v>1.1212039508910771E-2</v>
      </c>
      <c r="Z19" s="3">
        <f t="shared" si="1"/>
        <v>-2.4018650190684434E-3</v>
      </c>
      <c r="AA19" s="3">
        <f t="shared" si="1"/>
        <v>-4.7673323658898814E-2</v>
      </c>
      <c r="AB19" s="3">
        <f t="shared" si="1"/>
        <v>-1.3417060206158927E-4</v>
      </c>
      <c r="AC19" s="3">
        <f t="shared" si="1"/>
        <v>-5.0296284535352488E-3</v>
      </c>
      <c r="AD19" s="3">
        <f t="shared" si="1"/>
        <v>0</v>
      </c>
      <c r="AE19" s="3">
        <f t="shared" si="1"/>
        <v>-1.207544652257579E-2</v>
      </c>
      <c r="AF19" s="3">
        <f t="shared" si="1"/>
        <v>-7.5909405985353064E-4</v>
      </c>
      <c r="AG19" s="3">
        <f t="shared" si="1"/>
        <v>1.7743889403548777E-2</v>
      </c>
      <c r="AH19" s="3">
        <f t="shared" si="1"/>
        <v>-1.9376259020434099E-4</v>
      </c>
      <c r="AI19" s="4">
        <f t="shared" si="2"/>
        <v>-3.931136199373823E-3</v>
      </c>
    </row>
    <row r="20" spans="1:35" x14ac:dyDescent="0.3">
      <c r="A20" s="30"/>
      <c r="B20" s="1">
        <v>0.4</v>
      </c>
      <c r="C20">
        <v>298233</v>
      </c>
      <c r="D20">
        <v>323257</v>
      </c>
      <c r="E20">
        <v>297606</v>
      </c>
      <c r="F20">
        <v>358767</v>
      </c>
      <c r="G20">
        <v>307967</v>
      </c>
      <c r="H20">
        <v>284636</v>
      </c>
      <c r="I20">
        <v>276363</v>
      </c>
      <c r="J20">
        <v>283322</v>
      </c>
      <c r="K20">
        <v>321167</v>
      </c>
      <c r="L20">
        <v>329214</v>
      </c>
      <c r="N20">
        <v>301449</v>
      </c>
      <c r="O20">
        <v>335714</v>
      </c>
      <c r="P20">
        <v>308278</v>
      </c>
      <c r="Q20">
        <v>360852</v>
      </c>
      <c r="R20">
        <v>322268</v>
      </c>
      <c r="S20">
        <v>292453</v>
      </c>
      <c r="T20">
        <v>279576</v>
      </c>
      <c r="U20" s="11">
        <v>288746</v>
      </c>
      <c r="V20" s="11">
        <v>331107</v>
      </c>
      <c r="W20" s="11">
        <v>332808</v>
      </c>
      <c r="Y20" s="3">
        <f t="shared" si="1"/>
        <v>-1.0668471283699731E-2</v>
      </c>
      <c r="Z20" s="3">
        <f t="shared" si="1"/>
        <v>-3.7105989026373638E-2</v>
      </c>
      <c r="AA20" s="3">
        <f t="shared" si="1"/>
        <v>-3.4618104438201881E-2</v>
      </c>
      <c r="AB20" s="3">
        <f t="shared" si="1"/>
        <v>-5.7779920853978919E-3</v>
      </c>
      <c r="AC20" s="3">
        <f t="shared" si="1"/>
        <v>-4.4376109325157946E-2</v>
      </c>
      <c r="AD20" s="3">
        <f t="shared" si="1"/>
        <v>-2.6729081254081851E-2</v>
      </c>
      <c r="AE20" s="3">
        <f t="shared" si="1"/>
        <v>-1.1492402781354622E-2</v>
      </c>
      <c r="AF20" s="3">
        <f t="shared" si="1"/>
        <v>-1.8784675805032798E-2</v>
      </c>
      <c r="AG20" s="3">
        <f t="shared" si="1"/>
        <v>-3.0020506966026088E-2</v>
      </c>
      <c r="AH20" s="3">
        <f t="shared" si="1"/>
        <v>-1.0799019254344847E-2</v>
      </c>
      <c r="AI20" s="4">
        <f t="shared" si="2"/>
        <v>-2.3037235221967132E-2</v>
      </c>
    </row>
    <row r="21" spans="1:35" x14ac:dyDescent="0.3">
      <c r="A21" s="30"/>
      <c r="B21" s="1">
        <v>0.6</v>
      </c>
      <c r="C21">
        <v>257371</v>
      </c>
      <c r="D21">
        <v>267249</v>
      </c>
      <c r="E21">
        <v>258759</v>
      </c>
      <c r="F21">
        <v>298978</v>
      </c>
      <c r="G21">
        <v>262203</v>
      </c>
      <c r="H21">
        <v>236199</v>
      </c>
      <c r="I21">
        <v>249424</v>
      </c>
      <c r="J21">
        <v>227130</v>
      </c>
      <c r="K21">
        <v>256217</v>
      </c>
      <c r="L21">
        <v>270256</v>
      </c>
      <c r="N21">
        <v>254268</v>
      </c>
      <c r="O21">
        <v>266028</v>
      </c>
      <c r="P21">
        <v>254647</v>
      </c>
      <c r="Q21">
        <v>297269</v>
      </c>
      <c r="R21">
        <v>260455</v>
      </c>
      <c r="S21">
        <v>236160</v>
      </c>
      <c r="T21">
        <v>247555</v>
      </c>
      <c r="U21" s="11">
        <v>225572</v>
      </c>
      <c r="V21" s="11">
        <v>255029</v>
      </c>
      <c r="W21" s="11">
        <v>269236</v>
      </c>
      <c r="Y21" s="3">
        <f t="shared" si="1"/>
        <v>1.220365913131027E-2</v>
      </c>
      <c r="Z21" s="3">
        <f t="shared" si="1"/>
        <v>4.5897424331273404E-3</v>
      </c>
      <c r="AA21" s="3">
        <f t="shared" si="1"/>
        <v>1.6147843877995813E-2</v>
      </c>
      <c r="AB21" s="3">
        <f t="shared" si="1"/>
        <v>5.7490017458934504E-3</v>
      </c>
      <c r="AC21" s="3">
        <f t="shared" si="1"/>
        <v>6.7113320919160698E-3</v>
      </c>
      <c r="AD21" s="3">
        <f t="shared" si="1"/>
        <v>1.6514227642276422E-4</v>
      </c>
      <c r="AE21" s="3">
        <f t="shared" si="1"/>
        <v>7.5498374098685143E-3</v>
      </c>
      <c r="AF21" s="3">
        <f t="shared" si="1"/>
        <v>6.9068856063695845E-3</v>
      </c>
      <c r="AG21" s="3">
        <f t="shared" si="1"/>
        <v>4.6582937626701276E-3</v>
      </c>
      <c r="AH21" s="3">
        <f t="shared" si="1"/>
        <v>3.7884978234708584E-3</v>
      </c>
      <c r="AI21" s="4">
        <f t="shared" si="2"/>
        <v>6.8470236159044792E-3</v>
      </c>
    </row>
    <row r="22" spans="1:35" x14ac:dyDescent="0.3">
      <c r="A22" s="30"/>
      <c r="B22" s="1">
        <v>0.8</v>
      </c>
      <c r="C22">
        <v>257371</v>
      </c>
      <c r="D22">
        <v>267249</v>
      </c>
      <c r="E22">
        <v>258759</v>
      </c>
      <c r="F22">
        <v>298978</v>
      </c>
      <c r="G22">
        <v>262203</v>
      </c>
      <c r="H22">
        <v>236199</v>
      </c>
      <c r="I22">
        <v>249424</v>
      </c>
      <c r="J22">
        <v>227130</v>
      </c>
      <c r="K22">
        <v>256217</v>
      </c>
      <c r="L22">
        <v>270256</v>
      </c>
      <c r="N22">
        <v>254268</v>
      </c>
      <c r="O22">
        <v>266028</v>
      </c>
      <c r="P22">
        <v>254647</v>
      </c>
      <c r="Q22">
        <v>297269</v>
      </c>
      <c r="R22">
        <v>260455</v>
      </c>
      <c r="S22">
        <v>236160</v>
      </c>
      <c r="T22">
        <v>247555</v>
      </c>
      <c r="U22" s="11">
        <v>225572</v>
      </c>
      <c r="V22" s="11">
        <v>255029</v>
      </c>
      <c r="W22" s="11">
        <v>269236</v>
      </c>
      <c r="Y22" s="3">
        <f t="shared" si="1"/>
        <v>1.220365913131027E-2</v>
      </c>
      <c r="Z22" s="3">
        <f t="shared" si="1"/>
        <v>4.5897424331273404E-3</v>
      </c>
      <c r="AA22" s="3">
        <f t="shared" si="1"/>
        <v>1.6147843877995813E-2</v>
      </c>
      <c r="AB22" s="3">
        <f t="shared" si="1"/>
        <v>5.7490017458934504E-3</v>
      </c>
      <c r="AC22" s="3">
        <f t="shared" si="1"/>
        <v>6.7113320919160698E-3</v>
      </c>
      <c r="AD22" s="3">
        <f t="shared" si="1"/>
        <v>1.6514227642276422E-4</v>
      </c>
      <c r="AE22" s="3">
        <f t="shared" si="1"/>
        <v>7.5498374098685143E-3</v>
      </c>
      <c r="AF22" s="3">
        <f t="shared" si="1"/>
        <v>6.9068856063695845E-3</v>
      </c>
      <c r="AG22" s="3">
        <f t="shared" si="1"/>
        <v>4.6582937626701276E-3</v>
      </c>
      <c r="AH22" s="3">
        <f t="shared" si="1"/>
        <v>3.7884978234708584E-3</v>
      </c>
      <c r="AI22" s="4">
        <f t="shared" si="2"/>
        <v>6.8470236159044792E-3</v>
      </c>
    </row>
    <row r="23" spans="1:35" x14ac:dyDescent="0.3">
      <c r="A23" s="30">
        <v>500</v>
      </c>
      <c r="B23" s="1">
        <v>0.2</v>
      </c>
      <c r="C23">
        <v>3095142</v>
      </c>
      <c r="D23">
        <v>3573117</v>
      </c>
      <c r="E23">
        <v>3251889</v>
      </c>
      <c r="F23">
        <v>3408723</v>
      </c>
      <c r="G23">
        <v>3385898</v>
      </c>
      <c r="H23">
        <v>3024029</v>
      </c>
      <c r="I23">
        <v>3365032</v>
      </c>
      <c r="J23">
        <v>3376634</v>
      </c>
      <c r="K23">
        <v>3617725</v>
      </c>
      <c r="L23">
        <v>3314342</v>
      </c>
      <c r="N23">
        <v>3113088</v>
      </c>
      <c r="O23">
        <v>3569058</v>
      </c>
      <c r="P23">
        <v>3300744</v>
      </c>
      <c r="Q23">
        <v>3408867</v>
      </c>
      <c r="R23">
        <v>3377547</v>
      </c>
      <c r="S23">
        <v>3024082</v>
      </c>
      <c r="T23">
        <v>3381166</v>
      </c>
      <c r="U23" s="11">
        <v>3376678</v>
      </c>
      <c r="V23" s="11">
        <v>3617807</v>
      </c>
      <c r="W23" s="11">
        <v>3315019</v>
      </c>
      <c r="Y23" s="3">
        <f t="shared" si="1"/>
        <v>-5.7646940915258415E-3</v>
      </c>
      <c r="Z23" s="3">
        <f t="shared" si="1"/>
        <v>1.1372748775727378E-3</v>
      </c>
      <c r="AA23" s="3">
        <f t="shared" si="1"/>
        <v>-1.4801208454821095E-2</v>
      </c>
      <c r="AB23" s="3">
        <f t="shared" si="1"/>
        <v>-4.2242774505429517E-5</v>
      </c>
      <c r="AC23" s="3">
        <f t="shared" si="1"/>
        <v>2.472504453675996E-3</v>
      </c>
      <c r="AD23" s="3">
        <f t="shared" si="1"/>
        <v>-1.7525979784939693E-5</v>
      </c>
      <c r="AE23" s="3">
        <f t="shared" si="1"/>
        <v>-4.7717266765370291E-3</v>
      </c>
      <c r="AF23" s="3">
        <f t="shared" si="1"/>
        <v>-1.3030558436427755E-5</v>
      </c>
      <c r="AG23" s="3">
        <f t="shared" si="1"/>
        <v>-2.2665664586308776E-5</v>
      </c>
      <c r="AH23" s="3">
        <f t="shared" si="1"/>
        <v>-2.0422205724914398E-4</v>
      </c>
      <c r="AI23" s="4">
        <f t="shared" si="2"/>
        <v>-2.2027536926197476E-3</v>
      </c>
    </row>
    <row r="24" spans="1:35" x14ac:dyDescent="0.3">
      <c r="A24" s="30"/>
      <c r="B24" s="1">
        <v>0.4</v>
      </c>
      <c r="C24">
        <v>1814138</v>
      </c>
      <c r="D24">
        <v>2015989</v>
      </c>
      <c r="E24">
        <v>1889898</v>
      </c>
      <c r="F24">
        <v>1908254</v>
      </c>
      <c r="G24">
        <v>1842780</v>
      </c>
      <c r="H24">
        <v>1635662</v>
      </c>
      <c r="I24">
        <v>1935296</v>
      </c>
      <c r="J24">
        <v>1848362</v>
      </c>
      <c r="K24">
        <v>2005560</v>
      </c>
      <c r="L24">
        <v>1881614</v>
      </c>
      <c r="N24">
        <v>1839902</v>
      </c>
      <c r="O24">
        <v>2064998</v>
      </c>
      <c r="P24">
        <v>1909304</v>
      </c>
      <c r="Q24">
        <v>1930829</v>
      </c>
      <c r="R24">
        <v>1881221</v>
      </c>
      <c r="S24">
        <v>1658411</v>
      </c>
      <c r="T24">
        <v>1971176</v>
      </c>
      <c r="U24" s="11">
        <v>1924191</v>
      </c>
      <c r="V24" s="11">
        <v>2065647</v>
      </c>
      <c r="W24" s="11">
        <v>1928579</v>
      </c>
      <c r="Y24" s="3">
        <f t="shared" si="1"/>
        <v>-1.4002919720724255E-2</v>
      </c>
      <c r="Z24" s="3">
        <f t="shared" si="1"/>
        <v>-2.373319489897811E-2</v>
      </c>
      <c r="AA24" s="3">
        <f t="shared" si="1"/>
        <v>-1.016391313274366E-2</v>
      </c>
      <c r="AB24" s="3">
        <f t="shared" si="1"/>
        <v>-1.1691869140146537E-2</v>
      </c>
      <c r="AC24" s="3">
        <f t="shared" si="1"/>
        <v>-2.0434069149770282E-2</v>
      </c>
      <c r="AD24" s="3">
        <f t="shared" si="1"/>
        <v>-1.3717347509151833E-2</v>
      </c>
      <c r="AE24" s="3">
        <f t="shared" si="1"/>
        <v>-1.8202332008912445E-2</v>
      </c>
      <c r="AF24" s="3">
        <f t="shared" si="1"/>
        <v>-3.9408250012602702E-2</v>
      </c>
      <c r="AG24" s="3">
        <f t="shared" si="1"/>
        <v>-2.90887068313221E-2</v>
      </c>
      <c r="AH24" s="3">
        <f t="shared" si="1"/>
        <v>-2.4352126617576984E-2</v>
      </c>
      <c r="AI24" s="4">
        <f t="shared" si="2"/>
        <v>-2.0479472902192888E-2</v>
      </c>
    </row>
    <row r="25" spans="1:35" x14ac:dyDescent="0.3">
      <c r="A25" s="30"/>
      <c r="B25" s="1">
        <v>0.6</v>
      </c>
      <c r="C25">
        <v>1589036</v>
      </c>
      <c r="D25">
        <v>1728247</v>
      </c>
      <c r="E25">
        <v>1648557</v>
      </c>
      <c r="F25">
        <v>1649039</v>
      </c>
      <c r="G25">
        <v>1475432</v>
      </c>
      <c r="H25">
        <v>1425865</v>
      </c>
      <c r="I25">
        <v>1643667</v>
      </c>
      <c r="J25">
        <v>1545936</v>
      </c>
      <c r="K25">
        <v>1688498</v>
      </c>
      <c r="L25">
        <v>1529952</v>
      </c>
      <c r="N25">
        <v>1581233</v>
      </c>
      <c r="O25">
        <v>1715332</v>
      </c>
      <c r="P25">
        <v>1644947</v>
      </c>
      <c r="Q25">
        <v>1640942</v>
      </c>
      <c r="R25">
        <v>1468325</v>
      </c>
      <c r="S25">
        <v>1413345</v>
      </c>
      <c r="T25">
        <v>1634912</v>
      </c>
      <c r="U25" s="11">
        <v>1542090</v>
      </c>
      <c r="V25" s="11">
        <v>1684055</v>
      </c>
      <c r="W25" s="11">
        <v>1520515</v>
      </c>
      <c r="Y25" s="3">
        <f t="shared" si="1"/>
        <v>4.9347566108220607E-3</v>
      </c>
      <c r="Z25" s="3">
        <f t="shared" si="1"/>
        <v>7.5291547059111591E-3</v>
      </c>
      <c r="AA25" s="3">
        <f t="shared" si="1"/>
        <v>2.1945995828437028E-3</v>
      </c>
      <c r="AB25" s="3">
        <f t="shared" si="1"/>
        <v>4.9343608732057564E-3</v>
      </c>
      <c r="AC25" s="3">
        <f t="shared" si="1"/>
        <v>4.8402090817768542E-3</v>
      </c>
      <c r="AD25" s="3">
        <f t="shared" si="1"/>
        <v>8.8584174423088496E-3</v>
      </c>
      <c r="AE25" s="3">
        <f t="shared" si="1"/>
        <v>5.3550282828678242E-3</v>
      </c>
      <c r="AF25" s="3">
        <f t="shared" si="1"/>
        <v>2.4940178588798321E-3</v>
      </c>
      <c r="AG25" s="3">
        <f t="shared" si="1"/>
        <v>2.6382748781957834E-3</v>
      </c>
      <c r="AH25" s="3">
        <f t="shared" si="1"/>
        <v>6.2064497883940637E-3</v>
      </c>
      <c r="AI25" s="4">
        <f t="shared" si="2"/>
        <v>4.9985269105205874E-3</v>
      </c>
    </row>
    <row r="26" spans="1:35" x14ac:dyDescent="0.3">
      <c r="A26" s="30"/>
      <c r="B26" s="1">
        <v>0.8</v>
      </c>
      <c r="C26">
        <v>1589036</v>
      </c>
      <c r="D26">
        <v>1728247</v>
      </c>
      <c r="E26">
        <v>1648557</v>
      </c>
      <c r="F26">
        <v>1649039</v>
      </c>
      <c r="G26">
        <v>1475432</v>
      </c>
      <c r="H26">
        <v>1425865</v>
      </c>
      <c r="I26">
        <v>1643667</v>
      </c>
      <c r="J26">
        <v>1545936</v>
      </c>
      <c r="K26">
        <v>1688498</v>
      </c>
      <c r="L26">
        <v>1529952</v>
      </c>
      <c r="N26">
        <v>1581233</v>
      </c>
      <c r="O26">
        <v>1715322</v>
      </c>
      <c r="P26">
        <v>1644947</v>
      </c>
      <c r="Q26">
        <v>1640942</v>
      </c>
      <c r="R26">
        <v>1468325</v>
      </c>
      <c r="S26">
        <v>1413345</v>
      </c>
      <c r="T26">
        <v>1634912</v>
      </c>
      <c r="U26" s="11">
        <v>1542090</v>
      </c>
      <c r="V26" s="11">
        <v>1684055</v>
      </c>
      <c r="W26" s="11">
        <v>1520515</v>
      </c>
      <c r="Y26" s="3">
        <f t="shared" si="1"/>
        <v>4.9347566108220607E-3</v>
      </c>
      <c r="Z26" s="3">
        <f t="shared" si="1"/>
        <v>7.5350284086602983E-3</v>
      </c>
      <c r="AA26" s="3">
        <f t="shared" si="1"/>
        <v>2.1945995828437028E-3</v>
      </c>
      <c r="AB26" s="3">
        <f t="shared" si="1"/>
        <v>4.9343608732057564E-3</v>
      </c>
      <c r="AC26" s="3">
        <f t="shared" si="1"/>
        <v>4.8402090817768542E-3</v>
      </c>
      <c r="AD26" s="3">
        <f t="shared" si="1"/>
        <v>8.8584174423088496E-3</v>
      </c>
      <c r="AE26" s="3">
        <f t="shared" si="1"/>
        <v>5.3550282828678242E-3</v>
      </c>
      <c r="AF26" s="3">
        <f t="shared" si="1"/>
        <v>2.4940178588798321E-3</v>
      </c>
      <c r="AG26" s="3">
        <f t="shared" si="1"/>
        <v>2.6382748781957834E-3</v>
      </c>
      <c r="AH26" s="3">
        <f t="shared" si="1"/>
        <v>6.2064497883940637E-3</v>
      </c>
      <c r="AI26" s="4">
        <f t="shared" si="2"/>
        <v>4.9991142807955021E-3</v>
      </c>
    </row>
    <row r="27" spans="1:35" x14ac:dyDescent="0.3">
      <c r="A27" s="30">
        <v>1000</v>
      </c>
      <c r="B27" s="1">
        <v>0.2</v>
      </c>
      <c r="C27">
        <v>15213687</v>
      </c>
      <c r="D27">
        <v>13367653</v>
      </c>
      <c r="E27">
        <v>12951114</v>
      </c>
      <c r="F27">
        <v>12723914</v>
      </c>
      <c r="G27">
        <v>13168704</v>
      </c>
      <c r="H27">
        <v>12209427</v>
      </c>
      <c r="I27">
        <v>14158882</v>
      </c>
      <c r="J27">
        <v>13351757</v>
      </c>
      <c r="K27">
        <v>12282950</v>
      </c>
      <c r="L27">
        <v>13394483</v>
      </c>
      <c r="N27">
        <v>15190371</v>
      </c>
      <c r="O27">
        <v>13356727</v>
      </c>
      <c r="P27">
        <v>12919259</v>
      </c>
      <c r="Q27">
        <v>12705290</v>
      </c>
      <c r="R27">
        <v>13276868</v>
      </c>
      <c r="S27">
        <v>12236080</v>
      </c>
      <c r="T27">
        <v>14160773</v>
      </c>
      <c r="U27" s="11">
        <v>13314723</v>
      </c>
      <c r="V27" s="11">
        <v>12433821</v>
      </c>
      <c r="W27" s="11">
        <v>13395234</v>
      </c>
      <c r="Y27" s="3">
        <f t="shared" si="1"/>
        <v>1.5349197198672765E-3</v>
      </c>
      <c r="Z27" s="3">
        <f t="shared" si="1"/>
        <v>8.1801477263104946E-4</v>
      </c>
      <c r="AA27" s="3">
        <f t="shared" si="1"/>
        <v>2.4656986906137573E-3</v>
      </c>
      <c r="AB27" s="3">
        <f t="shared" si="1"/>
        <v>1.4658461160666147E-3</v>
      </c>
      <c r="AC27" s="3">
        <f t="shared" si="1"/>
        <v>-8.1468008870766804E-3</v>
      </c>
      <c r="AD27" s="3">
        <f t="shared" si="1"/>
        <v>-2.17823028290106E-3</v>
      </c>
      <c r="AE27" s="3">
        <f t="shared" si="1"/>
        <v>-1.3353790785291169E-4</v>
      </c>
      <c r="AF27" s="3">
        <f t="shared" si="1"/>
        <v>2.7814322536037737E-3</v>
      </c>
      <c r="AG27" s="3">
        <f t="shared" si="1"/>
        <v>-1.2133920859886916E-2</v>
      </c>
      <c r="AH27" s="3">
        <f t="shared" si="1"/>
        <v>-5.6064716749255742E-5</v>
      </c>
      <c r="AI27" s="4">
        <f t="shared" si="2"/>
        <v>-1.3582643101684351E-3</v>
      </c>
    </row>
    <row r="28" spans="1:35" x14ac:dyDescent="0.3">
      <c r="A28" s="30"/>
      <c r="B28" s="1">
        <v>0.4</v>
      </c>
      <c r="C28">
        <v>8280299</v>
      </c>
      <c r="D28">
        <v>7418296</v>
      </c>
      <c r="E28">
        <v>7098867</v>
      </c>
      <c r="F28">
        <v>7124690</v>
      </c>
      <c r="G28">
        <v>7512901</v>
      </c>
      <c r="H28">
        <v>7060775</v>
      </c>
      <c r="I28">
        <v>7962136</v>
      </c>
      <c r="J28">
        <v>7335384</v>
      </c>
      <c r="K28">
        <v>7153357</v>
      </c>
      <c r="L28">
        <v>7390423</v>
      </c>
      <c r="N28">
        <v>8570154</v>
      </c>
      <c r="O28">
        <v>7592040</v>
      </c>
      <c r="P28">
        <v>7313736</v>
      </c>
      <c r="Q28">
        <v>7300217</v>
      </c>
      <c r="R28">
        <v>7738367</v>
      </c>
      <c r="S28">
        <v>7144491</v>
      </c>
      <c r="T28">
        <v>8426024</v>
      </c>
      <c r="U28" s="11">
        <v>7508507</v>
      </c>
      <c r="V28" s="11">
        <v>7299271</v>
      </c>
      <c r="W28" s="11">
        <v>7617658</v>
      </c>
      <c r="Y28" s="3">
        <f t="shared" si="1"/>
        <v>-3.3821445915674327E-2</v>
      </c>
      <c r="Z28" s="3">
        <f t="shared" si="1"/>
        <v>-2.2885021680602316E-2</v>
      </c>
      <c r="AA28" s="3">
        <f t="shared" si="1"/>
        <v>-2.9378829096374275E-2</v>
      </c>
      <c r="AB28" s="3">
        <f t="shared" si="1"/>
        <v>-2.4044079785573498E-2</v>
      </c>
      <c r="AC28" s="3">
        <f t="shared" si="1"/>
        <v>-2.9136121354802636E-2</v>
      </c>
      <c r="AD28" s="3">
        <f t="shared" si="1"/>
        <v>-1.1717559725388415E-2</v>
      </c>
      <c r="AE28" s="3">
        <f t="shared" si="1"/>
        <v>-5.5054198753765715E-2</v>
      </c>
      <c r="AF28" s="3">
        <f t="shared" si="1"/>
        <v>-2.3056913977705554E-2</v>
      </c>
      <c r="AG28" s="3">
        <f t="shared" si="1"/>
        <v>-1.9990215461242637E-2</v>
      </c>
      <c r="AH28" s="3">
        <f t="shared" si="1"/>
        <v>-2.9830034375394641E-2</v>
      </c>
      <c r="AI28" s="4">
        <f t="shared" si="2"/>
        <v>-2.7891442012652402E-2</v>
      </c>
    </row>
    <row r="29" spans="1:35" x14ac:dyDescent="0.3">
      <c r="A29" s="30"/>
      <c r="B29" s="1">
        <v>0.6</v>
      </c>
      <c r="C29">
        <v>6429849</v>
      </c>
      <c r="D29">
        <v>6136525</v>
      </c>
      <c r="E29">
        <v>6002032</v>
      </c>
      <c r="F29">
        <v>6107489</v>
      </c>
      <c r="G29">
        <v>6354497</v>
      </c>
      <c r="H29">
        <v>6093715</v>
      </c>
      <c r="I29">
        <v>6589767</v>
      </c>
      <c r="J29">
        <v>6104884</v>
      </c>
      <c r="K29">
        <v>6204682</v>
      </c>
      <c r="L29">
        <v>6166825</v>
      </c>
      <c r="N29">
        <v>6411581</v>
      </c>
      <c r="O29">
        <v>6112598</v>
      </c>
      <c r="P29">
        <v>5985538</v>
      </c>
      <c r="Q29">
        <v>6096729</v>
      </c>
      <c r="R29">
        <v>6348242</v>
      </c>
      <c r="S29">
        <v>6082142</v>
      </c>
      <c r="T29">
        <v>6575879</v>
      </c>
      <c r="U29" s="11">
        <v>6069658</v>
      </c>
      <c r="V29" s="11">
        <v>6188416</v>
      </c>
      <c r="W29" s="11">
        <v>6147295</v>
      </c>
      <c r="Y29" s="3">
        <f t="shared" si="1"/>
        <v>2.849219248731319E-3</v>
      </c>
      <c r="Z29" s="3">
        <f t="shared" si="1"/>
        <v>3.9143748697362396E-3</v>
      </c>
      <c r="AA29" s="3">
        <f t="shared" si="1"/>
        <v>2.7556420158054299E-3</v>
      </c>
      <c r="AB29" s="3">
        <f t="shared" si="1"/>
        <v>1.7648808073968845E-3</v>
      </c>
      <c r="AC29" s="3">
        <f t="shared" si="1"/>
        <v>9.8531215413653092E-4</v>
      </c>
      <c r="AD29" s="3">
        <f t="shared" si="1"/>
        <v>1.9027835917017394E-3</v>
      </c>
      <c r="AE29" s="3">
        <f t="shared" si="1"/>
        <v>2.1119610017155122E-3</v>
      </c>
      <c r="AF29" s="3">
        <f t="shared" si="1"/>
        <v>5.8036218844620237E-3</v>
      </c>
      <c r="AG29" s="3">
        <f t="shared" si="1"/>
        <v>2.6284593666618403E-3</v>
      </c>
      <c r="AH29" s="3">
        <f t="shared" si="1"/>
        <v>3.1770071226450008E-3</v>
      </c>
      <c r="AI29" s="4">
        <f t="shared" si="2"/>
        <v>2.7893262062992519E-3</v>
      </c>
    </row>
    <row r="30" spans="1:35" x14ac:dyDescent="0.3">
      <c r="A30" s="30"/>
      <c r="B30" s="1">
        <v>0.8</v>
      </c>
      <c r="C30">
        <v>6430183</v>
      </c>
      <c r="D30">
        <v>6136525</v>
      </c>
      <c r="E30">
        <v>6002032</v>
      </c>
      <c r="F30">
        <v>6107489</v>
      </c>
      <c r="G30">
        <v>6354497</v>
      </c>
      <c r="H30">
        <v>6093715</v>
      </c>
      <c r="I30">
        <v>6589767</v>
      </c>
      <c r="J30">
        <v>6104884</v>
      </c>
      <c r="K30">
        <v>6204682</v>
      </c>
      <c r="L30">
        <v>6166825</v>
      </c>
      <c r="N30">
        <v>6411581</v>
      </c>
      <c r="O30">
        <v>6112598</v>
      </c>
      <c r="P30">
        <v>5985538</v>
      </c>
      <c r="Q30">
        <v>6096729</v>
      </c>
      <c r="R30">
        <v>6348242</v>
      </c>
      <c r="S30">
        <v>6082142</v>
      </c>
      <c r="T30">
        <v>6575879</v>
      </c>
      <c r="U30" s="11">
        <v>6069658</v>
      </c>
      <c r="V30" s="11">
        <v>6188416</v>
      </c>
      <c r="W30" s="11">
        <v>6147295</v>
      </c>
      <c r="Y30" s="3">
        <f t="shared" si="1"/>
        <v>2.9013124843934751E-3</v>
      </c>
      <c r="Z30" s="3">
        <f t="shared" si="1"/>
        <v>3.9143748697362396E-3</v>
      </c>
      <c r="AA30" s="3">
        <f t="shared" si="1"/>
        <v>2.7556420158054299E-3</v>
      </c>
      <c r="AB30" s="3">
        <f t="shared" si="1"/>
        <v>1.7648808073968845E-3</v>
      </c>
      <c r="AC30" s="3">
        <f t="shared" si="1"/>
        <v>9.8531215413653092E-4</v>
      </c>
      <c r="AD30" s="3">
        <f t="shared" si="1"/>
        <v>1.9027835917017394E-3</v>
      </c>
      <c r="AE30" s="3">
        <f t="shared" si="1"/>
        <v>2.1119610017155122E-3</v>
      </c>
      <c r="AF30" s="3">
        <f t="shared" si="1"/>
        <v>5.8036218844620237E-3</v>
      </c>
      <c r="AG30" s="3">
        <f t="shared" si="1"/>
        <v>2.6284593666618403E-3</v>
      </c>
      <c r="AH30" s="3">
        <f t="shared" si="1"/>
        <v>3.1770071226450008E-3</v>
      </c>
      <c r="AI30" s="4">
        <f t="shared" si="2"/>
        <v>2.7945355298654674E-3</v>
      </c>
    </row>
  </sheetData>
  <mergeCells count="10">
    <mergeCell ref="N1:W1"/>
    <mergeCell ref="AM2:AS2"/>
    <mergeCell ref="A3:A6"/>
    <mergeCell ref="A7:A10"/>
    <mergeCell ref="A11:A14"/>
    <mergeCell ref="A15:A18"/>
    <mergeCell ref="A19:A22"/>
    <mergeCell ref="A23:A26"/>
    <mergeCell ref="A27:A30"/>
    <mergeCell ref="C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3DA1D-5F8B-4E7E-95E8-6205032886F0}">
  <dimension ref="A1:AS30"/>
  <sheetViews>
    <sheetView zoomScaleNormal="100" workbookViewId="0">
      <selection activeCell="E26" sqref="E26"/>
    </sheetView>
  </sheetViews>
  <sheetFormatPr defaultRowHeight="14.4" x14ac:dyDescent="0.3"/>
  <cols>
    <col min="21" max="23" width="9" style="8" bestFit="1" customWidth="1"/>
  </cols>
  <sheetData>
    <row r="1" spans="1:45" x14ac:dyDescent="0.3">
      <c r="C1" s="31" t="s">
        <v>1</v>
      </c>
      <c r="D1" s="31"/>
      <c r="E1" s="31"/>
      <c r="F1" s="31"/>
      <c r="G1" s="31"/>
      <c r="H1" s="31"/>
      <c r="I1" s="31"/>
      <c r="J1" s="31"/>
      <c r="K1" s="31"/>
      <c r="L1" s="31"/>
      <c r="N1" s="29" t="s">
        <v>2</v>
      </c>
      <c r="O1" s="29"/>
      <c r="P1" s="29"/>
      <c r="Q1" s="29"/>
      <c r="R1" s="29"/>
      <c r="S1" s="29"/>
      <c r="T1" s="29"/>
      <c r="U1" s="29"/>
      <c r="V1" s="29"/>
      <c r="W1" s="29"/>
      <c r="Y1" t="s">
        <v>3</v>
      </c>
    </row>
    <row r="2" spans="1:45" x14ac:dyDescent="0.3">
      <c r="A2" s="1" t="s">
        <v>11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N2" s="2">
        <v>1</v>
      </c>
      <c r="O2" s="2">
        <v>2</v>
      </c>
      <c r="P2" s="2">
        <v>3</v>
      </c>
      <c r="Q2" s="2">
        <v>4</v>
      </c>
      <c r="R2" s="2">
        <v>5</v>
      </c>
      <c r="S2" s="2">
        <v>6</v>
      </c>
      <c r="T2" s="2">
        <v>7</v>
      </c>
      <c r="U2" s="7">
        <v>8</v>
      </c>
      <c r="V2" s="7">
        <v>9</v>
      </c>
      <c r="W2" s="7">
        <v>10</v>
      </c>
      <c r="Y2" s="2">
        <v>1</v>
      </c>
      <c r="Z2" s="2">
        <v>2</v>
      </c>
      <c r="AA2" s="2">
        <v>3</v>
      </c>
      <c r="AB2" s="2">
        <v>4</v>
      </c>
      <c r="AC2" s="2">
        <v>5</v>
      </c>
      <c r="AD2" s="2">
        <v>6</v>
      </c>
      <c r="AE2" s="2">
        <v>7</v>
      </c>
      <c r="AF2" s="2">
        <v>8</v>
      </c>
      <c r="AG2" s="2">
        <v>9</v>
      </c>
      <c r="AH2" s="2">
        <v>10</v>
      </c>
      <c r="AI2" t="s">
        <v>4</v>
      </c>
      <c r="AM2" s="29" t="str">
        <f>"Comparativo - "&amp;A2</f>
        <v>Comparativo - z=0.75</v>
      </c>
      <c r="AN2" s="29"/>
      <c r="AO2" s="29"/>
      <c r="AP2" s="29"/>
      <c r="AQ2" s="29"/>
      <c r="AR2" s="29"/>
      <c r="AS2" s="29"/>
    </row>
    <row r="3" spans="1:45" x14ac:dyDescent="0.3">
      <c r="A3" s="30">
        <v>10</v>
      </c>
      <c r="B3" s="1">
        <v>0.2</v>
      </c>
      <c r="C3">
        <v>2183</v>
      </c>
      <c r="D3">
        <v>1125</v>
      </c>
      <c r="E3">
        <v>1602</v>
      </c>
      <c r="F3">
        <v>2411</v>
      </c>
      <c r="G3">
        <v>1220</v>
      </c>
      <c r="H3">
        <v>1640</v>
      </c>
      <c r="I3">
        <v>2271</v>
      </c>
      <c r="J3">
        <v>1900</v>
      </c>
      <c r="K3">
        <v>1688</v>
      </c>
      <c r="L3">
        <v>1934</v>
      </c>
      <c r="N3">
        <v>2009</v>
      </c>
      <c r="O3">
        <v>1125</v>
      </c>
      <c r="P3">
        <v>1731</v>
      </c>
      <c r="Q3">
        <v>2392</v>
      </c>
      <c r="R3">
        <v>1220</v>
      </c>
      <c r="S3">
        <v>1623</v>
      </c>
      <c r="T3">
        <v>2269</v>
      </c>
      <c r="U3" s="8">
        <v>1774</v>
      </c>
      <c r="V3" s="8">
        <v>1792</v>
      </c>
      <c r="W3" s="8">
        <v>1934</v>
      </c>
      <c r="Y3" s="3">
        <f>(C3-N3)/N3</f>
        <v>8.6610253857640623E-2</v>
      </c>
      <c r="Z3" s="3">
        <f t="shared" ref="Z3:AH18" si="0">(D3-O3)/O3</f>
        <v>0</v>
      </c>
      <c r="AA3" s="3">
        <f t="shared" si="0"/>
        <v>-7.452339688041594E-2</v>
      </c>
      <c r="AB3" s="3">
        <f t="shared" si="0"/>
        <v>7.94314381270903E-3</v>
      </c>
      <c r="AC3" s="3">
        <f t="shared" si="0"/>
        <v>0</v>
      </c>
      <c r="AD3" s="3">
        <f t="shared" si="0"/>
        <v>1.0474430067775724E-2</v>
      </c>
      <c r="AE3" s="3">
        <f t="shared" si="0"/>
        <v>8.8144557073600708E-4</v>
      </c>
      <c r="AF3" s="3">
        <f t="shared" si="0"/>
        <v>7.1025930101465615E-2</v>
      </c>
      <c r="AG3" s="3">
        <f t="shared" si="0"/>
        <v>-5.8035714285714288E-2</v>
      </c>
      <c r="AH3" s="3">
        <f t="shared" si="0"/>
        <v>0</v>
      </c>
      <c r="AI3" s="4">
        <f>AVERAGE(Y3:AH3)</f>
        <v>4.4376092244196768E-3</v>
      </c>
      <c r="AL3" s="5" t="s">
        <v>6</v>
      </c>
      <c r="AM3">
        <v>10</v>
      </c>
      <c r="AN3">
        <v>20</v>
      </c>
      <c r="AO3">
        <v>50</v>
      </c>
      <c r="AP3">
        <v>100</v>
      </c>
      <c r="AQ3">
        <v>200</v>
      </c>
      <c r="AR3">
        <v>500</v>
      </c>
      <c r="AS3">
        <v>1000</v>
      </c>
    </row>
    <row r="4" spans="1:45" x14ac:dyDescent="0.3">
      <c r="A4" s="30"/>
      <c r="B4" s="1">
        <v>0.4</v>
      </c>
      <c r="C4">
        <v>1057</v>
      </c>
      <c r="D4">
        <v>732.99999999999989</v>
      </c>
      <c r="E4">
        <v>1190</v>
      </c>
      <c r="F4">
        <v>1251</v>
      </c>
      <c r="G4">
        <v>928.99999999999989</v>
      </c>
      <c r="H4">
        <v>922</v>
      </c>
      <c r="I4">
        <v>1575</v>
      </c>
      <c r="J4">
        <v>1226</v>
      </c>
      <c r="K4">
        <v>904</v>
      </c>
      <c r="L4">
        <v>1284</v>
      </c>
      <c r="N4">
        <v>1057</v>
      </c>
      <c r="O4">
        <v>615</v>
      </c>
      <c r="P4">
        <v>931</v>
      </c>
      <c r="Q4">
        <v>1251</v>
      </c>
      <c r="R4">
        <v>661</v>
      </c>
      <c r="S4">
        <v>908</v>
      </c>
      <c r="T4">
        <v>1374</v>
      </c>
      <c r="U4" s="8">
        <v>1104</v>
      </c>
      <c r="V4" s="8">
        <v>876</v>
      </c>
      <c r="W4" s="8">
        <v>1173</v>
      </c>
      <c r="Y4" s="3">
        <f t="shared" ref="Y4:AH30" si="1">(C4-N4)/N4</f>
        <v>0</v>
      </c>
      <c r="Z4" s="3">
        <f t="shared" si="0"/>
        <v>0.19186991869918682</v>
      </c>
      <c r="AA4" s="3">
        <f t="shared" si="0"/>
        <v>0.2781954887218045</v>
      </c>
      <c r="AB4" s="3">
        <f t="shared" si="0"/>
        <v>0</v>
      </c>
      <c r="AC4" s="3">
        <f t="shared" si="0"/>
        <v>0.40544629349470485</v>
      </c>
      <c r="AD4" s="3">
        <f t="shared" si="0"/>
        <v>1.5418502202643172E-2</v>
      </c>
      <c r="AE4" s="3">
        <f t="shared" si="0"/>
        <v>0.14628820960698691</v>
      </c>
      <c r="AF4" s="3">
        <f t="shared" si="0"/>
        <v>0.1105072463768116</v>
      </c>
      <c r="AG4" s="3">
        <f t="shared" si="0"/>
        <v>3.1963470319634701E-2</v>
      </c>
      <c r="AH4" s="3">
        <f t="shared" si="0"/>
        <v>9.4629156010230184E-2</v>
      </c>
      <c r="AI4" s="4">
        <f t="shared" ref="AI4:AI30" si="2">AVERAGE(Y4:AH4)</f>
        <v>0.12743182854320029</v>
      </c>
      <c r="AL4" t="s">
        <v>5</v>
      </c>
    </row>
    <row r="5" spans="1:45" x14ac:dyDescent="0.3">
      <c r="A5" s="30"/>
      <c r="B5" s="1">
        <v>0.6</v>
      </c>
      <c r="C5">
        <v>865</v>
      </c>
      <c r="D5">
        <v>832</v>
      </c>
      <c r="E5">
        <v>805</v>
      </c>
      <c r="F5">
        <v>814.99999999999989</v>
      </c>
      <c r="G5">
        <v>582.00000000000011</v>
      </c>
      <c r="H5">
        <v>922</v>
      </c>
      <c r="I5">
        <v>1330</v>
      </c>
      <c r="J5">
        <v>658</v>
      </c>
      <c r="K5">
        <v>581.99999999999989</v>
      </c>
      <c r="L5">
        <v>919</v>
      </c>
      <c r="N5">
        <v>841</v>
      </c>
      <c r="O5">
        <v>615</v>
      </c>
      <c r="P5">
        <v>793</v>
      </c>
      <c r="Q5">
        <v>815</v>
      </c>
      <c r="R5">
        <v>521</v>
      </c>
      <c r="S5">
        <v>755</v>
      </c>
      <c r="T5">
        <v>1102</v>
      </c>
      <c r="U5" s="8">
        <v>610</v>
      </c>
      <c r="V5" s="8">
        <v>582</v>
      </c>
      <c r="W5" s="8">
        <v>711</v>
      </c>
      <c r="Y5" s="3">
        <f t="shared" si="1"/>
        <v>2.8537455410225922E-2</v>
      </c>
      <c r="Z5" s="3">
        <f t="shared" si="0"/>
        <v>0.35284552845528455</v>
      </c>
      <c r="AA5" s="3">
        <f t="shared" si="0"/>
        <v>1.5132408575031526E-2</v>
      </c>
      <c r="AB5" s="3">
        <f t="shared" si="0"/>
        <v>-1.3949305241916078E-16</v>
      </c>
      <c r="AC5" s="3">
        <f t="shared" si="0"/>
        <v>0.11708253358925166</v>
      </c>
      <c r="AD5" s="3">
        <f t="shared" si="0"/>
        <v>0.22119205298013245</v>
      </c>
      <c r="AE5" s="3">
        <f t="shared" si="0"/>
        <v>0.20689655172413793</v>
      </c>
      <c r="AF5" s="3">
        <f t="shared" si="0"/>
        <v>7.8688524590163941E-2</v>
      </c>
      <c r="AG5" s="3">
        <f t="shared" si="0"/>
        <v>-1.9533820914367015E-16</v>
      </c>
      <c r="AH5" s="3">
        <f t="shared" si="0"/>
        <v>0.29254571026722925</v>
      </c>
      <c r="AI5" s="4">
        <f t="shared" si="2"/>
        <v>0.13129207655914568</v>
      </c>
      <c r="AL5" s="1">
        <v>0.2</v>
      </c>
      <c r="AM5" s="4">
        <f>AI3</f>
        <v>4.4376092244196768E-3</v>
      </c>
      <c r="AN5" s="4">
        <f>AI7</f>
        <v>2.4740829007267855E-2</v>
      </c>
      <c r="AO5" s="4">
        <f>AI11</f>
        <v>-2.7586226532882008E-2</v>
      </c>
      <c r="AP5" s="4">
        <f>AI15</f>
        <v>-4.6356871655369357E-2</v>
      </c>
      <c r="AQ5" s="4">
        <f>AI19</f>
        <v>-4.6235465388125598E-2</v>
      </c>
      <c r="AR5" s="4">
        <f>AI23</f>
        <v>-5.1762002297075428E-2</v>
      </c>
      <c r="AS5" s="4">
        <f>AI27</f>
        <v>-5.6361108690981862E-2</v>
      </c>
    </row>
    <row r="6" spans="1:45" x14ac:dyDescent="0.3">
      <c r="A6" s="30"/>
      <c r="B6" s="1">
        <v>0.8</v>
      </c>
      <c r="C6">
        <v>865</v>
      </c>
      <c r="D6">
        <v>832</v>
      </c>
      <c r="E6">
        <v>805</v>
      </c>
      <c r="F6">
        <v>815</v>
      </c>
      <c r="G6">
        <v>582</v>
      </c>
      <c r="H6">
        <v>922</v>
      </c>
      <c r="I6">
        <v>1330</v>
      </c>
      <c r="J6">
        <v>658</v>
      </c>
      <c r="K6">
        <v>582</v>
      </c>
      <c r="L6">
        <v>919.00000000000023</v>
      </c>
      <c r="N6">
        <v>818</v>
      </c>
      <c r="O6">
        <v>615</v>
      </c>
      <c r="P6">
        <v>793</v>
      </c>
      <c r="Q6">
        <v>815</v>
      </c>
      <c r="R6">
        <v>521</v>
      </c>
      <c r="S6">
        <v>755</v>
      </c>
      <c r="T6">
        <v>1083</v>
      </c>
      <c r="U6" s="8">
        <v>540</v>
      </c>
      <c r="V6" s="8">
        <v>554</v>
      </c>
      <c r="W6" s="8">
        <v>671</v>
      </c>
      <c r="Y6" s="3">
        <f t="shared" si="1"/>
        <v>5.7457212713936431E-2</v>
      </c>
      <c r="Z6" s="3">
        <f t="shared" si="0"/>
        <v>0.35284552845528455</v>
      </c>
      <c r="AA6" s="3">
        <f t="shared" si="0"/>
        <v>1.5132408575031526E-2</v>
      </c>
      <c r="AB6" s="3">
        <f t="shared" si="0"/>
        <v>0</v>
      </c>
      <c r="AC6" s="3">
        <f t="shared" si="0"/>
        <v>0.11708253358925144</v>
      </c>
      <c r="AD6" s="3">
        <f t="shared" si="0"/>
        <v>0.22119205298013245</v>
      </c>
      <c r="AE6" s="3">
        <f t="shared" si="0"/>
        <v>0.22807017543859648</v>
      </c>
      <c r="AF6" s="3">
        <f t="shared" si="0"/>
        <v>0.21851851851851853</v>
      </c>
      <c r="AG6" s="3">
        <f t="shared" si="0"/>
        <v>5.0541516245487361E-2</v>
      </c>
      <c r="AH6" s="3">
        <f t="shared" si="0"/>
        <v>0.36959761549925518</v>
      </c>
      <c r="AI6" s="4">
        <f t="shared" si="2"/>
        <v>0.16304375620154937</v>
      </c>
      <c r="AL6" s="1">
        <v>0.4</v>
      </c>
      <c r="AM6" s="4">
        <f t="shared" ref="AM6:AM8" si="3">AI4</f>
        <v>0.12743182854320029</v>
      </c>
      <c r="AN6" s="4">
        <f t="shared" ref="AN6:AN8" si="4">AI8</f>
        <v>4.4933109777042159E-2</v>
      </c>
      <c r="AO6" s="4">
        <f t="shared" ref="AO6:AO8" si="5">AI12</f>
        <v>-1.2777254949218525E-2</v>
      </c>
      <c r="AP6" s="4">
        <f t="shared" ref="AP6:AP8" si="6">AI16</f>
        <v>-2.8644396078710894E-2</v>
      </c>
      <c r="AQ6" s="4">
        <f t="shared" ref="AQ6:AQ8" si="7">AI20</f>
        <v>-1.8048431818712164E-2</v>
      </c>
      <c r="AR6" s="4">
        <f t="shared" ref="AR6:AR8" si="8">AI24</f>
        <v>-1.6905654346050014E-2</v>
      </c>
      <c r="AS6" s="4">
        <f t="shared" ref="AS6:AS8" si="9">AI28</f>
        <v>-2.6077287371615299E-2</v>
      </c>
    </row>
    <row r="7" spans="1:45" x14ac:dyDescent="0.3">
      <c r="A7" s="30">
        <v>20</v>
      </c>
      <c r="B7" s="1">
        <v>0.2</v>
      </c>
      <c r="C7">
        <v>4554</v>
      </c>
      <c r="D7">
        <v>8777</v>
      </c>
      <c r="E7">
        <v>6807</v>
      </c>
      <c r="F7">
        <v>9785</v>
      </c>
      <c r="G7">
        <v>4405</v>
      </c>
      <c r="H7">
        <v>6622</v>
      </c>
      <c r="I7">
        <v>10601</v>
      </c>
      <c r="J7">
        <v>3994</v>
      </c>
      <c r="K7">
        <v>4045</v>
      </c>
      <c r="L7">
        <v>5782</v>
      </c>
      <c r="N7">
        <v>4431</v>
      </c>
      <c r="O7">
        <v>8567</v>
      </c>
      <c r="P7">
        <v>6331</v>
      </c>
      <c r="Q7">
        <v>9478</v>
      </c>
      <c r="R7">
        <v>4340</v>
      </c>
      <c r="S7">
        <v>6766</v>
      </c>
      <c r="T7">
        <v>11101</v>
      </c>
      <c r="U7" s="8">
        <v>4203</v>
      </c>
      <c r="V7" s="8">
        <v>3530</v>
      </c>
      <c r="W7" s="8">
        <v>5545</v>
      </c>
      <c r="Y7" s="3">
        <f t="shared" si="1"/>
        <v>2.7758970886932972E-2</v>
      </c>
      <c r="Z7" s="3">
        <f t="shared" si="0"/>
        <v>2.4512664876853042E-2</v>
      </c>
      <c r="AA7" s="3">
        <f t="shared" si="0"/>
        <v>7.5185594692781549E-2</v>
      </c>
      <c r="AB7" s="3">
        <f t="shared" si="0"/>
        <v>3.2390799746782023E-2</v>
      </c>
      <c r="AC7" s="3">
        <f t="shared" si="0"/>
        <v>1.4976958525345621E-2</v>
      </c>
      <c r="AD7" s="3">
        <f t="shared" si="0"/>
        <v>-2.1282885013301802E-2</v>
      </c>
      <c r="AE7" s="3">
        <f t="shared" si="0"/>
        <v>-4.5040987298441582E-2</v>
      </c>
      <c r="AF7" s="3">
        <f t="shared" si="0"/>
        <v>-4.9726385914822743E-2</v>
      </c>
      <c r="AG7" s="3">
        <f t="shared" si="0"/>
        <v>0.14589235127478753</v>
      </c>
      <c r="AH7" s="3">
        <f t="shared" si="0"/>
        <v>4.2741208295761945E-2</v>
      </c>
      <c r="AI7" s="4">
        <f t="shared" si="2"/>
        <v>2.4740829007267855E-2</v>
      </c>
      <c r="AL7" s="1">
        <v>0.6</v>
      </c>
      <c r="AM7" s="4">
        <f t="shared" si="3"/>
        <v>0.13129207655914568</v>
      </c>
      <c r="AN7" s="4">
        <f t="shared" si="4"/>
        <v>5.9176569064340503E-2</v>
      </c>
      <c r="AO7" s="4">
        <f t="shared" si="5"/>
        <v>4.985675803327546E-2</v>
      </c>
      <c r="AP7" s="4">
        <f t="shared" si="6"/>
        <v>3.772900109370373E-2</v>
      </c>
      <c r="AQ7" s="4">
        <f t="shared" si="7"/>
        <v>2.297871124174599E-2</v>
      </c>
      <c r="AR7" s="4">
        <f t="shared" si="8"/>
        <v>1.0894440420662895E-2</v>
      </c>
      <c r="AS7" s="4">
        <f t="shared" si="9"/>
        <v>1.1918040641823087E-2</v>
      </c>
    </row>
    <row r="8" spans="1:45" x14ac:dyDescent="0.3">
      <c r="A8" s="30"/>
      <c r="B8" s="1">
        <v>0.4</v>
      </c>
      <c r="C8">
        <v>3104</v>
      </c>
      <c r="D8">
        <v>5072</v>
      </c>
      <c r="E8">
        <v>4063</v>
      </c>
      <c r="F8">
        <v>5704</v>
      </c>
      <c r="G8">
        <v>2680</v>
      </c>
      <c r="H8">
        <v>3898</v>
      </c>
      <c r="I8">
        <v>6529</v>
      </c>
      <c r="J8">
        <v>2201</v>
      </c>
      <c r="K8">
        <v>2156</v>
      </c>
      <c r="L8">
        <v>3313</v>
      </c>
      <c r="N8">
        <v>3066</v>
      </c>
      <c r="O8">
        <v>4897</v>
      </c>
      <c r="P8">
        <v>3883</v>
      </c>
      <c r="Q8">
        <v>5122</v>
      </c>
      <c r="R8">
        <v>2571</v>
      </c>
      <c r="S8">
        <v>3601</v>
      </c>
      <c r="T8">
        <v>6357</v>
      </c>
      <c r="U8" s="8">
        <v>2151</v>
      </c>
      <c r="V8" s="8">
        <v>2097</v>
      </c>
      <c r="W8" s="8">
        <v>3192</v>
      </c>
      <c r="Y8" s="3">
        <f t="shared" si="1"/>
        <v>1.2393998695368558E-2</v>
      </c>
      <c r="Z8" s="3">
        <f t="shared" si="0"/>
        <v>3.573616499897897E-2</v>
      </c>
      <c r="AA8" s="3">
        <f t="shared" si="0"/>
        <v>4.635591037857327E-2</v>
      </c>
      <c r="AB8" s="3">
        <f t="shared" si="0"/>
        <v>0.11362748926200703</v>
      </c>
      <c r="AC8" s="3">
        <f t="shared" si="0"/>
        <v>4.2395954881369116E-2</v>
      </c>
      <c r="AD8" s="3">
        <f t="shared" si="0"/>
        <v>8.2477089697306299E-2</v>
      </c>
      <c r="AE8" s="3">
        <f t="shared" si="0"/>
        <v>2.7056787792984111E-2</v>
      </c>
      <c r="AF8" s="3">
        <f t="shared" si="0"/>
        <v>2.3245002324500233E-2</v>
      </c>
      <c r="AG8" s="3">
        <f t="shared" si="0"/>
        <v>2.8135431568907965E-2</v>
      </c>
      <c r="AH8" s="3">
        <f t="shared" si="0"/>
        <v>3.7907268170426063E-2</v>
      </c>
      <c r="AI8" s="4">
        <f t="shared" si="2"/>
        <v>4.4933109777042159E-2</v>
      </c>
      <c r="AL8" s="1">
        <v>0.8</v>
      </c>
      <c r="AM8" s="4">
        <f t="shared" si="3"/>
        <v>0.16304375620154937</v>
      </c>
      <c r="AN8" s="4">
        <f t="shared" si="4"/>
        <v>9.7985831198080964E-2</v>
      </c>
      <c r="AO8" s="4">
        <f t="shared" si="5"/>
        <v>5.4595695799322108E-2</v>
      </c>
      <c r="AP8" s="4">
        <f t="shared" si="6"/>
        <v>3.7755273533779554E-2</v>
      </c>
      <c r="AQ8" s="4">
        <f t="shared" si="7"/>
        <v>2.297871124174599E-2</v>
      </c>
      <c r="AR8" s="4">
        <f t="shared" si="8"/>
        <v>1.0895030593802594E-2</v>
      </c>
      <c r="AS8" s="4">
        <f t="shared" si="9"/>
        <v>1.1918040641823087E-2</v>
      </c>
    </row>
    <row r="9" spans="1:45" x14ac:dyDescent="0.3">
      <c r="A9" s="30"/>
      <c r="B9" s="1">
        <v>0.6</v>
      </c>
      <c r="C9">
        <v>3120</v>
      </c>
      <c r="D9">
        <v>3239</v>
      </c>
      <c r="E9">
        <v>3756</v>
      </c>
      <c r="F9">
        <v>3336</v>
      </c>
      <c r="G9">
        <v>2298</v>
      </c>
      <c r="H9">
        <v>3304</v>
      </c>
      <c r="I9">
        <v>5656</v>
      </c>
      <c r="J9">
        <v>1638</v>
      </c>
      <c r="K9">
        <v>2028</v>
      </c>
      <c r="L9">
        <v>2116</v>
      </c>
      <c r="N9">
        <v>2986</v>
      </c>
      <c r="O9">
        <v>3260</v>
      </c>
      <c r="P9">
        <v>3600</v>
      </c>
      <c r="Q9">
        <v>3336</v>
      </c>
      <c r="R9">
        <v>2206</v>
      </c>
      <c r="S9">
        <v>3016</v>
      </c>
      <c r="T9">
        <v>4175</v>
      </c>
      <c r="U9" s="8">
        <v>1638</v>
      </c>
      <c r="V9" s="8">
        <v>1992</v>
      </c>
      <c r="W9" s="8">
        <v>2116</v>
      </c>
      <c r="Y9" s="3">
        <f t="shared" si="1"/>
        <v>4.4876088412592094E-2</v>
      </c>
      <c r="Z9" s="3">
        <f t="shared" si="0"/>
        <v>-6.4417177914110431E-3</v>
      </c>
      <c r="AA9" s="3">
        <f t="shared" si="0"/>
        <v>4.3333333333333335E-2</v>
      </c>
      <c r="AB9" s="3">
        <f t="shared" si="0"/>
        <v>0</v>
      </c>
      <c r="AC9" s="3">
        <f t="shared" si="0"/>
        <v>4.1704442429737081E-2</v>
      </c>
      <c r="AD9" s="3">
        <f t="shared" si="0"/>
        <v>9.5490716180371346E-2</v>
      </c>
      <c r="AE9" s="3">
        <f t="shared" si="0"/>
        <v>0.35473053892215567</v>
      </c>
      <c r="AF9" s="3">
        <f t="shared" si="0"/>
        <v>0</v>
      </c>
      <c r="AG9" s="3">
        <f t="shared" si="0"/>
        <v>1.8072289156626505E-2</v>
      </c>
      <c r="AH9" s="3">
        <f t="shared" si="0"/>
        <v>0</v>
      </c>
      <c r="AI9" s="4">
        <f t="shared" si="2"/>
        <v>5.9176569064340503E-2</v>
      </c>
    </row>
    <row r="10" spans="1:45" x14ac:dyDescent="0.3">
      <c r="A10" s="30"/>
      <c r="B10" s="1">
        <v>0.8</v>
      </c>
      <c r="C10">
        <v>3243</v>
      </c>
      <c r="D10">
        <v>3239</v>
      </c>
      <c r="E10">
        <v>3756</v>
      </c>
      <c r="F10">
        <v>3336</v>
      </c>
      <c r="G10">
        <v>2298</v>
      </c>
      <c r="H10">
        <v>3304</v>
      </c>
      <c r="I10">
        <v>5656</v>
      </c>
      <c r="J10">
        <v>1638</v>
      </c>
      <c r="K10">
        <v>2028</v>
      </c>
      <c r="L10">
        <v>2116</v>
      </c>
      <c r="N10">
        <v>2986</v>
      </c>
      <c r="O10">
        <v>2980</v>
      </c>
      <c r="P10">
        <v>3600</v>
      </c>
      <c r="Q10">
        <v>3040</v>
      </c>
      <c r="R10">
        <v>2206</v>
      </c>
      <c r="S10">
        <v>3016</v>
      </c>
      <c r="T10">
        <v>3900</v>
      </c>
      <c r="U10" s="8">
        <v>1638</v>
      </c>
      <c r="V10" s="8">
        <v>1992</v>
      </c>
      <c r="W10" s="8">
        <v>1995</v>
      </c>
      <c r="Y10" s="3">
        <f t="shared" si="1"/>
        <v>8.6068318821165432E-2</v>
      </c>
      <c r="Z10" s="3">
        <f t="shared" si="0"/>
        <v>8.6912751677852354E-2</v>
      </c>
      <c r="AA10" s="3">
        <f t="shared" si="0"/>
        <v>4.3333333333333335E-2</v>
      </c>
      <c r="AB10" s="3">
        <f t="shared" si="0"/>
        <v>9.7368421052631576E-2</v>
      </c>
      <c r="AC10" s="3">
        <f t="shared" si="0"/>
        <v>4.1704442429737081E-2</v>
      </c>
      <c r="AD10" s="3">
        <f t="shared" si="0"/>
        <v>9.5490716180371346E-2</v>
      </c>
      <c r="AE10" s="3">
        <f t="shared" si="0"/>
        <v>0.45025641025641028</v>
      </c>
      <c r="AF10" s="3">
        <f t="shared" si="0"/>
        <v>0</v>
      </c>
      <c r="AG10" s="3">
        <f t="shared" si="0"/>
        <v>1.8072289156626505E-2</v>
      </c>
      <c r="AH10" s="3">
        <f t="shared" si="0"/>
        <v>6.0651629072681706E-2</v>
      </c>
      <c r="AI10" s="4">
        <f t="shared" si="2"/>
        <v>9.7985831198080964E-2</v>
      </c>
      <c r="AL10" t="s">
        <v>7</v>
      </c>
      <c r="AP10">
        <v>4.0205200000000003</v>
      </c>
      <c r="AQ10" t="s">
        <v>8</v>
      </c>
    </row>
    <row r="11" spans="1:45" x14ac:dyDescent="0.3">
      <c r="A11" s="30">
        <v>50</v>
      </c>
      <c r="B11" s="1">
        <v>0.2</v>
      </c>
      <c r="C11">
        <v>41799</v>
      </c>
      <c r="D11">
        <v>32152</v>
      </c>
      <c r="E11">
        <v>34987</v>
      </c>
      <c r="F11">
        <v>28217</v>
      </c>
      <c r="G11">
        <v>32925</v>
      </c>
      <c r="H11">
        <v>36164</v>
      </c>
      <c r="I11">
        <v>43171</v>
      </c>
      <c r="J11">
        <v>46511</v>
      </c>
      <c r="K11">
        <v>35617</v>
      </c>
      <c r="L11">
        <v>34511</v>
      </c>
      <c r="N11">
        <v>42363</v>
      </c>
      <c r="O11">
        <v>33637</v>
      </c>
      <c r="P11">
        <v>37641</v>
      </c>
      <c r="Q11">
        <v>30166</v>
      </c>
      <c r="R11">
        <v>32604</v>
      </c>
      <c r="S11">
        <v>36920</v>
      </c>
      <c r="T11">
        <v>44277</v>
      </c>
      <c r="U11" s="8">
        <v>46065</v>
      </c>
      <c r="V11" s="8">
        <v>36397</v>
      </c>
      <c r="W11" s="8">
        <v>35797</v>
      </c>
      <c r="Y11" s="3">
        <f t="shared" si="1"/>
        <v>-1.3313504709298209E-2</v>
      </c>
      <c r="Z11" s="3">
        <f t="shared" si="0"/>
        <v>-4.4147813419746114E-2</v>
      </c>
      <c r="AA11" s="3">
        <f t="shared" si="0"/>
        <v>-7.0508222417045241E-2</v>
      </c>
      <c r="AB11" s="3">
        <f t="shared" si="0"/>
        <v>-6.4609162633428363E-2</v>
      </c>
      <c r="AC11" s="3">
        <f t="shared" si="0"/>
        <v>9.8454177401545821E-3</v>
      </c>
      <c r="AD11" s="3">
        <f t="shared" si="0"/>
        <v>-2.047670639219935E-2</v>
      </c>
      <c r="AE11" s="3">
        <f t="shared" si="0"/>
        <v>-2.4979108792375273E-2</v>
      </c>
      <c r="AF11" s="3">
        <f t="shared" si="0"/>
        <v>9.6819711277542596E-3</v>
      </c>
      <c r="AG11" s="3">
        <f t="shared" si="0"/>
        <v>-2.1430337665192187E-2</v>
      </c>
      <c r="AH11" s="3">
        <f t="shared" si="0"/>
        <v>-3.5924798167444198E-2</v>
      </c>
      <c r="AI11" s="4">
        <f t="shared" si="2"/>
        <v>-2.7586226532882008E-2</v>
      </c>
    </row>
    <row r="12" spans="1:45" x14ac:dyDescent="0.3">
      <c r="A12" s="30"/>
      <c r="B12" s="1">
        <v>0.4</v>
      </c>
      <c r="C12">
        <v>24469</v>
      </c>
      <c r="D12">
        <v>18236</v>
      </c>
      <c r="E12">
        <v>21078</v>
      </c>
      <c r="F12">
        <v>17670</v>
      </c>
      <c r="G12">
        <v>18481</v>
      </c>
      <c r="H12">
        <v>21277</v>
      </c>
      <c r="I12">
        <v>24032</v>
      </c>
      <c r="J12">
        <v>25879</v>
      </c>
      <c r="K12">
        <v>20979</v>
      </c>
      <c r="L12">
        <v>19479</v>
      </c>
      <c r="N12">
        <v>24868</v>
      </c>
      <c r="O12">
        <v>19279</v>
      </c>
      <c r="P12">
        <v>21353</v>
      </c>
      <c r="Q12">
        <v>17495</v>
      </c>
      <c r="R12">
        <v>18441</v>
      </c>
      <c r="S12">
        <v>21497</v>
      </c>
      <c r="T12">
        <v>23883</v>
      </c>
      <c r="U12" s="8">
        <v>25402</v>
      </c>
      <c r="V12" s="8">
        <v>21929</v>
      </c>
      <c r="W12" s="8">
        <v>20048</v>
      </c>
      <c r="Y12" s="3">
        <f t="shared" si="1"/>
        <v>-1.6044716101013351E-2</v>
      </c>
      <c r="Z12" s="3">
        <f t="shared" si="0"/>
        <v>-5.4100316406452617E-2</v>
      </c>
      <c r="AA12" s="3">
        <f t="shared" si="0"/>
        <v>-1.287875240013113E-2</v>
      </c>
      <c r="AB12" s="3">
        <f t="shared" si="0"/>
        <v>1.0002857959416977E-2</v>
      </c>
      <c r="AC12" s="3">
        <f t="shared" si="0"/>
        <v>2.1690797679084647E-3</v>
      </c>
      <c r="AD12" s="3">
        <f t="shared" si="0"/>
        <v>-1.0233986137600595E-2</v>
      </c>
      <c r="AE12" s="3">
        <f t="shared" si="0"/>
        <v>6.2387472260603781E-3</v>
      </c>
      <c r="AF12" s="3">
        <f t="shared" si="0"/>
        <v>1.877804897252185E-2</v>
      </c>
      <c r="AG12" s="3">
        <f t="shared" si="0"/>
        <v>-4.3321628893246387E-2</v>
      </c>
      <c r="AH12" s="3">
        <f t="shared" si="0"/>
        <v>-2.8381883479648842E-2</v>
      </c>
      <c r="AI12" s="4">
        <f t="shared" si="2"/>
        <v>-1.2777254949218525E-2</v>
      </c>
    </row>
    <row r="13" spans="1:45" x14ac:dyDescent="0.3">
      <c r="A13" s="30"/>
      <c r="B13" s="1">
        <v>0.6</v>
      </c>
      <c r="C13">
        <v>19485</v>
      </c>
      <c r="D13">
        <v>14930</v>
      </c>
      <c r="E13">
        <v>16749</v>
      </c>
      <c r="F13">
        <v>14746</v>
      </c>
      <c r="G13">
        <v>14621</v>
      </c>
      <c r="H13">
        <v>15699</v>
      </c>
      <c r="I13">
        <v>18352</v>
      </c>
      <c r="J13">
        <v>23308</v>
      </c>
      <c r="K13">
        <v>15143</v>
      </c>
      <c r="L13">
        <v>14666</v>
      </c>
      <c r="N13">
        <v>17990</v>
      </c>
      <c r="O13">
        <v>14231</v>
      </c>
      <c r="P13">
        <v>16497</v>
      </c>
      <c r="Q13">
        <v>14105</v>
      </c>
      <c r="R13">
        <v>14650</v>
      </c>
      <c r="S13">
        <v>14251</v>
      </c>
      <c r="T13">
        <v>17715</v>
      </c>
      <c r="U13" s="8">
        <v>21367</v>
      </c>
      <c r="V13" s="8">
        <v>14298</v>
      </c>
      <c r="W13" s="8">
        <v>14377</v>
      </c>
      <c r="Y13" s="3">
        <f t="shared" si="1"/>
        <v>8.3101723179544187E-2</v>
      </c>
      <c r="Z13" s="3">
        <f t="shared" si="0"/>
        <v>4.91181224088258E-2</v>
      </c>
      <c r="AA13" s="3">
        <f t="shared" si="0"/>
        <v>1.5275504637206765E-2</v>
      </c>
      <c r="AB13" s="3">
        <f t="shared" si="0"/>
        <v>4.544487770294222E-2</v>
      </c>
      <c r="AC13" s="3">
        <f t="shared" si="0"/>
        <v>-1.9795221843003411E-3</v>
      </c>
      <c r="AD13" s="3">
        <f t="shared" si="0"/>
        <v>0.10160690477861203</v>
      </c>
      <c r="AE13" s="3">
        <f t="shared" si="0"/>
        <v>3.5958227490826986E-2</v>
      </c>
      <c r="AF13" s="3">
        <f t="shared" si="0"/>
        <v>9.0841016520803106E-2</v>
      </c>
      <c r="AG13" s="3">
        <f t="shared" si="0"/>
        <v>5.9099174709749618E-2</v>
      </c>
      <c r="AH13" s="3">
        <f t="shared" si="0"/>
        <v>2.0101551088544202E-2</v>
      </c>
      <c r="AI13" s="4">
        <f t="shared" si="2"/>
        <v>4.985675803327546E-2</v>
      </c>
    </row>
    <row r="14" spans="1:45" x14ac:dyDescent="0.3">
      <c r="A14" s="30"/>
      <c r="B14" s="1">
        <v>0.8</v>
      </c>
      <c r="C14">
        <v>19485</v>
      </c>
      <c r="D14">
        <v>14930</v>
      </c>
      <c r="E14">
        <v>16749</v>
      </c>
      <c r="F14">
        <v>14746</v>
      </c>
      <c r="G14">
        <v>14621</v>
      </c>
      <c r="H14">
        <v>15699</v>
      </c>
      <c r="I14">
        <v>18352</v>
      </c>
      <c r="J14">
        <v>23308</v>
      </c>
      <c r="K14">
        <v>15143</v>
      </c>
      <c r="L14">
        <v>14666</v>
      </c>
      <c r="N14">
        <v>17990</v>
      </c>
      <c r="O14">
        <v>14132</v>
      </c>
      <c r="P14">
        <v>16497</v>
      </c>
      <c r="Q14">
        <v>14105</v>
      </c>
      <c r="R14">
        <v>14650</v>
      </c>
      <c r="S14">
        <v>14075</v>
      </c>
      <c r="T14">
        <v>17715</v>
      </c>
      <c r="U14" s="8">
        <v>21367</v>
      </c>
      <c r="V14" s="8">
        <v>13952</v>
      </c>
      <c r="W14" s="8">
        <v>14377</v>
      </c>
      <c r="Y14" s="3">
        <f t="shared" si="1"/>
        <v>8.3101723179544187E-2</v>
      </c>
      <c r="Z14" s="3">
        <f t="shared" si="0"/>
        <v>5.646759128219643E-2</v>
      </c>
      <c r="AA14" s="3">
        <f t="shared" si="0"/>
        <v>1.5275504637206765E-2</v>
      </c>
      <c r="AB14" s="3">
        <f t="shared" si="0"/>
        <v>4.544487770294222E-2</v>
      </c>
      <c r="AC14" s="3">
        <f t="shared" si="0"/>
        <v>-1.9795221843003411E-3</v>
      </c>
      <c r="AD14" s="3">
        <f t="shared" si="0"/>
        <v>0.11538188277087033</v>
      </c>
      <c r="AE14" s="3">
        <f t="shared" si="0"/>
        <v>3.5958227490826986E-2</v>
      </c>
      <c r="AF14" s="3">
        <f t="shared" si="0"/>
        <v>9.0841016520803106E-2</v>
      </c>
      <c r="AG14" s="3">
        <f t="shared" si="0"/>
        <v>8.5364105504587159E-2</v>
      </c>
      <c r="AH14" s="3">
        <f t="shared" si="0"/>
        <v>2.0101551088544202E-2</v>
      </c>
      <c r="AI14" s="4">
        <f t="shared" si="2"/>
        <v>5.4595695799322108E-2</v>
      </c>
    </row>
    <row r="15" spans="1:45" x14ac:dyDescent="0.3">
      <c r="A15" s="30">
        <v>100</v>
      </c>
      <c r="B15" s="1">
        <v>0.2</v>
      </c>
      <c r="C15">
        <v>146051</v>
      </c>
      <c r="D15">
        <v>127919</v>
      </c>
      <c r="E15">
        <v>131150</v>
      </c>
      <c r="F15">
        <v>131762</v>
      </c>
      <c r="G15">
        <v>126543</v>
      </c>
      <c r="H15">
        <v>142273</v>
      </c>
      <c r="I15">
        <v>137673</v>
      </c>
      <c r="J15">
        <v>162392</v>
      </c>
      <c r="K15">
        <v>118725</v>
      </c>
      <c r="L15">
        <v>121156</v>
      </c>
      <c r="N15">
        <v>156103</v>
      </c>
      <c r="O15">
        <v>132605</v>
      </c>
      <c r="P15">
        <v>137463</v>
      </c>
      <c r="Q15">
        <v>137265</v>
      </c>
      <c r="R15">
        <v>136761</v>
      </c>
      <c r="S15">
        <v>151938</v>
      </c>
      <c r="T15">
        <v>141613</v>
      </c>
      <c r="U15" s="8">
        <v>168086</v>
      </c>
      <c r="V15" s="8">
        <v>125153</v>
      </c>
      <c r="W15" s="8">
        <v>124446</v>
      </c>
      <c r="Y15" s="3">
        <f t="shared" si="1"/>
        <v>-6.4393381293120569E-2</v>
      </c>
      <c r="Z15" s="3">
        <f t="shared" si="0"/>
        <v>-3.5338034010783906E-2</v>
      </c>
      <c r="AA15" s="3">
        <f t="shared" si="0"/>
        <v>-4.5925085295679562E-2</v>
      </c>
      <c r="AB15" s="3">
        <f t="shared" si="0"/>
        <v>-4.0090336210978766E-2</v>
      </c>
      <c r="AC15" s="3">
        <f t="shared" si="0"/>
        <v>-7.4714282580560246E-2</v>
      </c>
      <c r="AD15" s="3">
        <f t="shared" si="0"/>
        <v>-6.3611473100870092E-2</v>
      </c>
      <c r="AE15" s="3">
        <f t="shared" si="0"/>
        <v>-2.7822304449450261E-2</v>
      </c>
      <c r="AF15" s="3">
        <f t="shared" si="0"/>
        <v>-3.3875516104851087E-2</v>
      </c>
      <c r="AG15" s="3">
        <f t="shared" si="0"/>
        <v>-5.1361133972018247E-2</v>
      </c>
      <c r="AH15" s="3">
        <f t="shared" si="0"/>
        <v>-2.6437169535380809E-2</v>
      </c>
      <c r="AI15" s="4">
        <f t="shared" si="2"/>
        <v>-4.6356871655369357E-2</v>
      </c>
    </row>
    <row r="16" spans="1:45" x14ac:dyDescent="0.3">
      <c r="A16" s="30"/>
      <c r="B16" s="1">
        <v>0.4</v>
      </c>
      <c r="C16">
        <v>88064</v>
      </c>
      <c r="D16">
        <v>74085</v>
      </c>
      <c r="E16">
        <v>82041</v>
      </c>
      <c r="F16">
        <v>82433</v>
      </c>
      <c r="G16">
        <v>72734</v>
      </c>
      <c r="H16">
        <v>78816.999999999985</v>
      </c>
      <c r="I16">
        <v>79302</v>
      </c>
      <c r="J16">
        <v>96906</v>
      </c>
      <c r="K16">
        <v>70430</v>
      </c>
      <c r="L16">
        <v>73372</v>
      </c>
      <c r="N16">
        <v>89588</v>
      </c>
      <c r="O16">
        <v>74854</v>
      </c>
      <c r="P16">
        <v>85363</v>
      </c>
      <c r="Q16">
        <v>87730</v>
      </c>
      <c r="R16">
        <v>76424</v>
      </c>
      <c r="S16">
        <v>86724</v>
      </c>
      <c r="T16">
        <v>79854</v>
      </c>
      <c r="U16" s="8">
        <v>95361</v>
      </c>
      <c r="V16" s="8">
        <v>73605</v>
      </c>
      <c r="W16" s="8">
        <v>72399</v>
      </c>
      <c r="Y16" s="3">
        <f t="shared" si="1"/>
        <v>-1.7011206858061349E-2</v>
      </c>
      <c r="Z16" s="3">
        <f t="shared" si="0"/>
        <v>-1.0273332086461645E-2</v>
      </c>
      <c r="AA16" s="3">
        <f t="shared" si="0"/>
        <v>-3.8916158054426393E-2</v>
      </c>
      <c r="AB16" s="3">
        <f t="shared" si="0"/>
        <v>-6.0378433831072609E-2</v>
      </c>
      <c r="AC16" s="3">
        <f t="shared" si="0"/>
        <v>-4.8283261802575105E-2</v>
      </c>
      <c r="AD16" s="3">
        <f t="shared" si="0"/>
        <v>-9.1174300078409834E-2</v>
      </c>
      <c r="AE16" s="3">
        <f t="shared" si="0"/>
        <v>-6.9126155233300776E-3</v>
      </c>
      <c r="AF16" s="3">
        <f t="shared" si="0"/>
        <v>1.6201591845723094E-2</v>
      </c>
      <c r="AG16" s="3">
        <f t="shared" si="0"/>
        <v>-4.313565654507167E-2</v>
      </c>
      <c r="AH16" s="3">
        <f t="shared" si="0"/>
        <v>1.343941214657661E-2</v>
      </c>
      <c r="AI16" s="4">
        <f t="shared" si="2"/>
        <v>-2.8644396078710894E-2</v>
      </c>
    </row>
    <row r="17" spans="1:35" x14ac:dyDescent="0.3">
      <c r="A17" s="30"/>
      <c r="B17" s="1">
        <v>0.6</v>
      </c>
      <c r="C17">
        <v>74872</v>
      </c>
      <c r="D17">
        <v>61255</v>
      </c>
      <c r="E17">
        <v>70176</v>
      </c>
      <c r="F17">
        <v>70631</v>
      </c>
      <c r="G17">
        <v>57355</v>
      </c>
      <c r="H17">
        <v>68062</v>
      </c>
      <c r="I17">
        <v>64600</v>
      </c>
      <c r="J17">
        <v>84341</v>
      </c>
      <c r="K17">
        <v>61324</v>
      </c>
      <c r="L17">
        <v>62058</v>
      </c>
      <c r="N17">
        <v>72019</v>
      </c>
      <c r="O17">
        <v>59351</v>
      </c>
      <c r="P17">
        <v>68537</v>
      </c>
      <c r="Q17">
        <v>69231</v>
      </c>
      <c r="R17">
        <v>55291</v>
      </c>
      <c r="S17">
        <v>62519</v>
      </c>
      <c r="T17">
        <v>62213</v>
      </c>
      <c r="U17" s="8">
        <v>80844</v>
      </c>
      <c r="V17" s="8">
        <v>58771</v>
      </c>
      <c r="W17" s="8">
        <v>61419</v>
      </c>
      <c r="Y17" s="3">
        <f t="shared" si="1"/>
        <v>3.961454616142962E-2</v>
      </c>
      <c r="Z17" s="3">
        <f t="shared" si="0"/>
        <v>3.2080335630402183E-2</v>
      </c>
      <c r="AA17" s="3">
        <f t="shared" si="0"/>
        <v>2.391409019945431E-2</v>
      </c>
      <c r="AB17" s="3">
        <f t="shared" si="0"/>
        <v>2.0222154815039504E-2</v>
      </c>
      <c r="AC17" s="3">
        <f t="shared" si="0"/>
        <v>3.7329764337776489E-2</v>
      </c>
      <c r="AD17" s="3">
        <f t="shared" si="0"/>
        <v>8.8661047041699317E-2</v>
      </c>
      <c r="AE17" s="3">
        <f t="shared" si="0"/>
        <v>3.8368186713387875E-2</v>
      </c>
      <c r="AF17" s="3">
        <f t="shared" si="0"/>
        <v>4.3256147642372962E-2</v>
      </c>
      <c r="AG17" s="3">
        <f t="shared" si="0"/>
        <v>4.3439791734018476E-2</v>
      </c>
      <c r="AH17" s="3">
        <f t="shared" si="0"/>
        <v>1.0403946661456552E-2</v>
      </c>
      <c r="AI17" s="4">
        <f t="shared" si="2"/>
        <v>3.772900109370373E-2</v>
      </c>
    </row>
    <row r="18" spans="1:35" x14ac:dyDescent="0.3">
      <c r="A18" s="30"/>
      <c r="B18" s="1">
        <v>0.8</v>
      </c>
      <c r="C18">
        <v>74872</v>
      </c>
      <c r="D18">
        <v>61254.999999999993</v>
      </c>
      <c r="E18">
        <v>70176</v>
      </c>
      <c r="F18">
        <v>70631</v>
      </c>
      <c r="G18">
        <v>57355</v>
      </c>
      <c r="H18">
        <v>68061.999999999985</v>
      </c>
      <c r="I18">
        <v>64600.000000000007</v>
      </c>
      <c r="J18">
        <v>84341</v>
      </c>
      <c r="K18">
        <v>61324</v>
      </c>
      <c r="L18">
        <v>62058</v>
      </c>
      <c r="N18">
        <v>72019</v>
      </c>
      <c r="O18">
        <v>59351</v>
      </c>
      <c r="P18">
        <v>68537</v>
      </c>
      <c r="Q18">
        <v>69231</v>
      </c>
      <c r="R18">
        <v>55277</v>
      </c>
      <c r="S18">
        <v>62519</v>
      </c>
      <c r="T18">
        <v>62213</v>
      </c>
      <c r="U18" s="8">
        <v>80844</v>
      </c>
      <c r="V18" s="8">
        <v>58771</v>
      </c>
      <c r="W18" s="8">
        <v>61419</v>
      </c>
      <c r="Y18" s="3">
        <f t="shared" si="1"/>
        <v>3.961454616142962E-2</v>
      </c>
      <c r="Z18" s="3">
        <f t="shared" si="0"/>
        <v>3.2080335630402058E-2</v>
      </c>
      <c r="AA18" s="3">
        <f t="shared" si="0"/>
        <v>2.391409019945431E-2</v>
      </c>
      <c r="AB18" s="3">
        <f t="shared" si="0"/>
        <v>2.0222154815039504E-2</v>
      </c>
      <c r="AC18" s="3">
        <f t="shared" si="0"/>
        <v>3.7592488738535011E-2</v>
      </c>
      <c r="AD18" s="3">
        <f t="shared" si="0"/>
        <v>8.8661047041699095E-2</v>
      </c>
      <c r="AE18" s="3">
        <f t="shared" si="0"/>
        <v>3.8368186713387993E-2</v>
      </c>
      <c r="AF18" s="3">
        <f t="shared" si="0"/>
        <v>4.3256147642372962E-2</v>
      </c>
      <c r="AG18" s="3">
        <f t="shared" si="0"/>
        <v>4.3439791734018476E-2</v>
      </c>
      <c r="AH18" s="3">
        <f t="shared" si="0"/>
        <v>1.0403946661456552E-2</v>
      </c>
      <c r="AI18" s="4">
        <f t="shared" si="2"/>
        <v>3.7755273533779554E-2</v>
      </c>
    </row>
    <row r="19" spans="1:35" x14ac:dyDescent="0.3">
      <c r="A19" s="30">
        <v>200</v>
      </c>
      <c r="B19" s="1">
        <v>0.2</v>
      </c>
      <c r="C19">
        <v>504277</v>
      </c>
      <c r="D19">
        <v>546076</v>
      </c>
      <c r="E19">
        <v>494163</v>
      </c>
      <c r="F19">
        <v>592510</v>
      </c>
      <c r="G19">
        <v>521346</v>
      </c>
      <c r="H19">
        <v>481755</v>
      </c>
      <c r="I19">
        <v>459313</v>
      </c>
      <c r="J19">
        <v>505315</v>
      </c>
      <c r="K19">
        <v>537460</v>
      </c>
      <c r="L19">
        <v>543270</v>
      </c>
      <c r="N19">
        <v>526666</v>
      </c>
      <c r="O19">
        <v>566643</v>
      </c>
      <c r="P19">
        <v>529919</v>
      </c>
      <c r="Q19">
        <v>603709</v>
      </c>
      <c r="R19">
        <v>547953</v>
      </c>
      <c r="S19">
        <v>502276</v>
      </c>
      <c r="T19">
        <v>479651</v>
      </c>
      <c r="U19" s="8">
        <v>530896</v>
      </c>
      <c r="V19" s="8">
        <v>575353</v>
      </c>
      <c r="W19" s="8">
        <v>572866</v>
      </c>
      <c r="Y19" s="3">
        <f t="shared" si="1"/>
        <v>-4.2510813304826971E-2</v>
      </c>
      <c r="Z19" s="3">
        <f t="shared" si="1"/>
        <v>-3.6296221783380364E-2</v>
      </c>
      <c r="AA19" s="3">
        <f t="shared" si="1"/>
        <v>-6.7474463078319516E-2</v>
      </c>
      <c r="AB19" s="3">
        <f t="shared" si="1"/>
        <v>-1.8550328055404176E-2</v>
      </c>
      <c r="AC19" s="3">
        <f t="shared" si="1"/>
        <v>-4.8557084275476184E-2</v>
      </c>
      <c r="AD19" s="3">
        <f t="shared" si="1"/>
        <v>-4.0856023381567109E-2</v>
      </c>
      <c r="AE19" s="3">
        <f t="shared" si="1"/>
        <v>-4.2401662875715888E-2</v>
      </c>
      <c r="AF19" s="3">
        <f t="shared" si="1"/>
        <v>-4.8184578523854014E-2</v>
      </c>
      <c r="AG19" s="3">
        <f t="shared" si="1"/>
        <v>-6.58604369839038E-2</v>
      </c>
      <c r="AH19" s="3">
        <f t="shared" si="1"/>
        <v>-5.1663041618807887E-2</v>
      </c>
      <c r="AI19" s="4">
        <f t="shared" si="2"/>
        <v>-4.6235465388125598E-2</v>
      </c>
    </row>
    <row r="20" spans="1:35" x14ac:dyDescent="0.3">
      <c r="A20" s="30"/>
      <c r="B20" s="1">
        <v>0.4</v>
      </c>
      <c r="C20">
        <v>299432</v>
      </c>
      <c r="D20">
        <v>323617</v>
      </c>
      <c r="E20">
        <v>299876</v>
      </c>
      <c r="F20">
        <v>360340</v>
      </c>
      <c r="G20">
        <v>314422</v>
      </c>
      <c r="H20">
        <v>288512</v>
      </c>
      <c r="I20">
        <v>276658</v>
      </c>
      <c r="J20">
        <v>285499</v>
      </c>
      <c r="K20">
        <v>318795</v>
      </c>
      <c r="L20">
        <v>328682</v>
      </c>
      <c r="N20">
        <v>301449</v>
      </c>
      <c r="O20">
        <v>335714</v>
      </c>
      <c r="P20">
        <v>308278</v>
      </c>
      <c r="Q20">
        <v>360852</v>
      </c>
      <c r="R20">
        <v>322268</v>
      </c>
      <c r="S20">
        <v>292453</v>
      </c>
      <c r="T20">
        <v>279576</v>
      </c>
      <c r="U20" s="8">
        <v>288746</v>
      </c>
      <c r="V20" s="8">
        <v>331107</v>
      </c>
      <c r="W20" s="8">
        <v>332808</v>
      </c>
      <c r="Y20" s="3">
        <f t="shared" si="1"/>
        <v>-6.6910157273701353E-3</v>
      </c>
      <c r="Z20" s="3">
        <f t="shared" si="1"/>
        <v>-3.6033647688210796E-2</v>
      </c>
      <c r="AA20" s="3">
        <f t="shared" si="1"/>
        <v>-2.7254620829251518E-2</v>
      </c>
      <c r="AB20" s="3">
        <f t="shared" si="1"/>
        <v>-1.4188642435125757E-3</v>
      </c>
      <c r="AC20" s="3">
        <f t="shared" si="1"/>
        <v>-2.4346196333486416E-2</v>
      </c>
      <c r="AD20" s="3">
        <f t="shared" si="1"/>
        <v>-1.3475669594772493E-2</v>
      </c>
      <c r="AE20" s="3">
        <f t="shared" si="1"/>
        <v>-1.0437233525052221E-2</v>
      </c>
      <c r="AF20" s="3">
        <f t="shared" si="1"/>
        <v>-1.1245177422371218E-2</v>
      </c>
      <c r="AG20" s="3">
        <f t="shared" si="1"/>
        <v>-3.7184354302385633E-2</v>
      </c>
      <c r="AH20" s="3">
        <f t="shared" si="1"/>
        <v>-1.2397538520708637E-2</v>
      </c>
      <c r="AI20" s="4">
        <f t="shared" si="2"/>
        <v>-1.8048431818712164E-2</v>
      </c>
    </row>
    <row r="21" spans="1:35" x14ac:dyDescent="0.3">
      <c r="A21" s="30"/>
      <c r="B21" s="1">
        <v>0.6</v>
      </c>
      <c r="C21">
        <v>260267</v>
      </c>
      <c r="D21">
        <v>275894</v>
      </c>
      <c r="E21">
        <v>261473</v>
      </c>
      <c r="F21">
        <v>301121</v>
      </c>
      <c r="G21">
        <v>264450</v>
      </c>
      <c r="H21">
        <v>239732</v>
      </c>
      <c r="I21">
        <v>252961</v>
      </c>
      <c r="J21">
        <v>228523</v>
      </c>
      <c r="K21">
        <v>259290</v>
      </c>
      <c r="L21">
        <v>281958</v>
      </c>
      <c r="N21">
        <v>254268</v>
      </c>
      <c r="O21">
        <v>266028</v>
      </c>
      <c r="P21">
        <v>254647</v>
      </c>
      <c r="Q21">
        <v>297269</v>
      </c>
      <c r="R21">
        <v>260455</v>
      </c>
      <c r="S21">
        <v>236160</v>
      </c>
      <c r="T21">
        <v>247555</v>
      </c>
      <c r="U21" s="8">
        <v>225572</v>
      </c>
      <c r="V21" s="8">
        <v>255029</v>
      </c>
      <c r="W21" s="8">
        <v>269236</v>
      </c>
      <c r="Y21" s="3">
        <f t="shared" si="1"/>
        <v>2.3593216606100649E-2</v>
      </c>
      <c r="Z21" s="3">
        <f t="shared" si="1"/>
        <v>3.708632174056866E-2</v>
      </c>
      <c r="AA21" s="3">
        <f t="shared" si="1"/>
        <v>2.6805734997859782E-2</v>
      </c>
      <c r="AB21" s="3">
        <f t="shared" si="1"/>
        <v>1.2957960634980439E-2</v>
      </c>
      <c r="AC21" s="3">
        <f t="shared" si="1"/>
        <v>1.5338542166593078E-2</v>
      </c>
      <c r="AD21" s="3">
        <f t="shared" si="1"/>
        <v>1.5125338753387533E-2</v>
      </c>
      <c r="AE21" s="3">
        <f t="shared" si="1"/>
        <v>2.183757144876896E-2</v>
      </c>
      <c r="AF21" s="3">
        <f t="shared" si="1"/>
        <v>1.3082297448264855E-2</v>
      </c>
      <c r="AG21" s="3">
        <f t="shared" si="1"/>
        <v>1.6707903807018025E-2</v>
      </c>
      <c r="AH21" s="3">
        <f t="shared" si="1"/>
        <v>4.7252224813917901E-2</v>
      </c>
      <c r="AI21" s="4">
        <f t="shared" si="2"/>
        <v>2.297871124174599E-2</v>
      </c>
    </row>
    <row r="22" spans="1:35" x14ac:dyDescent="0.3">
      <c r="A22" s="30"/>
      <c r="B22" s="1">
        <v>0.8</v>
      </c>
      <c r="C22">
        <v>260267</v>
      </c>
      <c r="D22">
        <v>275894</v>
      </c>
      <c r="E22">
        <v>261473</v>
      </c>
      <c r="F22">
        <v>301121</v>
      </c>
      <c r="G22">
        <v>264450</v>
      </c>
      <c r="H22">
        <v>239732</v>
      </c>
      <c r="I22">
        <v>252961</v>
      </c>
      <c r="J22">
        <v>228523</v>
      </c>
      <c r="K22">
        <v>259290</v>
      </c>
      <c r="L22">
        <v>281958</v>
      </c>
      <c r="N22">
        <v>254268</v>
      </c>
      <c r="O22">
        <v>266028</v>
      </c>
      <c r="P22">
        <v>254647</v>
      </c>
      <c r="Q22">
        <v>297269</v>
      </c>
      <c r="R22">
        <v>260455</v>
      </c>
      <c r="S22">
        <v>236160</v>
      </c>
      <c r="T22">
        <v>247555</v>
      </c>
      <c r="U22" s="8">
        <v>225572</v>
      </c>
      <c r="V22" s="8">
        <v>255029</v>
      </c>
      <c r="W22" s="8">
        <v>269236</v>
      </c>
      <c r="Y22" s="3">
        <f t="shared" si="1"/>
        <v>2.3593216606100649E-2</v>
      </c>
      <c r="Z22" s="3">
        <f t="shared" si="1"/>
        <v>3.708632174056866E-2</v>
      </c>
      <c r="AA22" s="3">
        <f t="shared" si="1"/>
        <v>2.6805734997859782E-2</v>
      </c>
      <c r="AB22" s="3">
        <f t="shared" si="1"/>
        <v>1.2957960634980439E-2</v>
      </c>
      <c r="AC22" s="3">
        <f t="shared" si="1"/>
        <v>1.5338542166593078E-2</v>
      </c>
      <c r="AD22" s="3">
        <f t="shared" si="1"/>
        <v>1.5125338753387533E-2</v>
      </c>
      <c r="AE22" s="3">
        <f t="shared" si="1"/>
        <v>2.183757144876896E-2</v>
      </c>
      <c r="AF22" s="3">
        <f t="shared" si="1"/>
        <v>1.3082297448264855E-2</v>
      </c>
      <c r="AG22" s="3">
        <f t="shared" si="1"/>
        <v>1.6707903807018025E-2</v>
      </c>
      <c r="AH22" s="3">
        <f t="shared" si="1"/>
        <v>4.7252224813917901E-2</v>
      </c>
      <c r="AI22" s="4">
        <f t="shared" si="2"/>
        <v>2.297871124174599E-2</v>
      </c>
    </row>
    <row r="23" spans="1:35" x14ac:dyDescent="0.3">
      <c r="A23" s="30">
        <v>500</v>
      </c>
      <c r="B23" s="1">
        <v>0.2</v>
      </c>
      <c r="C23">
        <v>2994619</v>
      </c>
      <c r="D23">
        <v>3407621</v>
      </c>
      <c r="E23">
        <v>3133135</v>
      </c>
      <c r="F23">
        <v>3258190</v>
      </c>
      <c r="G23">
        <v>3155086</v>
      </c>
      <c r="H23">
        <v>2852064</v>
      </c>
      <c r="I23">
        <v>3200434</v>
      </c>
      <c r="J23">
        <v>3174189</v>
      </c>
      <c r="K23">
        <v>3416898</v>
      </c>
      <c r="L23">
        <v>3157053</v>
      </c>
      <c r="N23">
        <v>3113088</v>
      </c>
      <c r="O23">
        <v>3569058</v>
      </c>
      <c r="P23">
        <v>3300744</v>
      </c>
      <c r="Q23">
        <v>3408867</v>
      </c>
      <c r="R23">
        <v>3377547</v>
      </c>
      <c r="S23">
        <v>3024082</v>
      </c>
      <c r="T23">
        <v>3381166</v>
      </c>
      <c r="U23" s="8">
        <v>3376678</v>
      </c>
      <c r="V23" s="8">
        <v>3617807</v>
      </c>
      <c r="W23" s="8">
        <v>3315019</v>
      </c>
      <c r="Y23" s="3">
        <f t="shared" si="1"/>
        <v>-3.8055140105258831E-2</v>
      </c>
      <c r="Z23" s="3">
        <f t="shared" si="1"/>
        <v>-4.5232383446836673E-2</v>
      </c>
      <c r="AA23" s="3">
        <f t="shared" si="1"/>
        <v>-5.0779157668695299E-2</v>
      </c>
      <c r="AB23" s="3">
        <f t="shared" si="1"/>
        <v>-4.4201489820518081E-2</v>
      </c>
      <c r="AC23" s="3">
        <f t="shared" si="1"/>
        <v>-6.5864664503558351E-2</v>
      </c>
      <c r="AD23" s="3">
        <f t="shared" si="1"/>
        <v>-5.6882716804636912E-2</v>
      </c>
      <c r="AE23" s="3">
        <f t="shared" si="1"/>
        <v>-5.345256636320133E-2</v>
      </c>
      <c r="AF23" s="3">
        <f t="shared" si="1"/>
        <v>-5.9966926073495901E-2</v>
      </c>
      <c r="AG23" s="3">
        <f t="shared" si="1"/>
        <v>-5.5533365931350123E-2</v>
      </c>
      <c r="AH23" s="3">
        <f t="shared" si="1"/>
        <v>-4.7651612253202774E-2</v>
      </c>
      <c r="AI23" s="4">
        <f t="shared" si="2"/>
        <v>-5.1762002297075428E-2</v>
      </c>
    </row>
    <row r="24" spans="1:35" x14ac:dyDescent="0.3">
      <c r="A24" s="30"/>
      <c r="B24" s="1">
        <v>0.4</v>
      </c>
      <c r="C24">
        <v>1840989</v>
      </c>
      <c r="D24">
        <v>2041684</v>
      </c>
      <c r="E24">
        <v>1896361</v>
      </c>
      <c r="F24">
        <v>1917254</v>
      </c>
      <c r="G24">
        <v>1843486</v>
      </c>
      <c r="H24">
        <v>1638247</v>
      </c>
      <c r="I24">
        <v>1948953</v>
      </c>
      <c r="J24">
        <v>1836069</v>
      </c>
      <c r="K24">
        <v>1999264</v>
      </c>
      <c r="L24">
        <v>1883985</v>
      </c>
      <c r="N24">
        <v>1839902</v>
      </c>
      <c r="O24">
        <v>2064998</v>
      </c>
      <c r="P24">
        <v>1909304</v>
      </c>
      <c r="Q24">
        <v>1930829</v>
      </c>
      <c r="R24">
        <v>1881221</v>
      </c>
      <c r="S24">
        <v>1658411</v>
      </c>
      <c r="T24">
        <v>1971176</v>
      </c>
      <c r="U24" s="8">
        <v>1924191</v>
      </c>
      <c r="V24" s="8">
        <v>2065647</v>
      </c>
      <c r="W24" s="8">
        <v>1928579</v>
      </c>
      <c r="Y24" s="3">
        <f t="shared" si="1"/>
        <v>5.9079233567874807E-4</v>
      </c>
      <c r="Z24" s="3">
        <f t="shared" si="1"/>
        <v>-1.1290083573930822E-2</v>
      </c>
      <c r="AA24" s="3">
        <f t="shared" si="1"/>
        <v>-6.7789100111873227E-3</v>
      </c>
      <c r="AB24" s="3">
        <f t="shared" si="1"/>
        <v>-7.0306588517160245E-3</v>
      </c>
      <c r="AC24" s="3">
        <f t="shared" si="1"/>
        <v>-2.0058780972570474E-2</v>
      </c>
      <c r="AD24" s="3">
        <f t="shared" si="1"/>
        <v>-1.2158626540706737E-2</v>
      </c>
      <c r="AE24" s="3">
        <f t="shared" si="1"/>
        <v>-1.1273980608530137E-2</v>
      </c>
      <c r="AF24" s="3">
        <f t="shared" si="1"/>
        <v>-4.5796908934715941E-2</v>
      </c>
      <c r="AG24" s="3">
        <f t="shared" si="1"/>
        <v>-3.2136662266108389E-2</v>
      </c>
      <c r="AH24" s="3">
        <f t="shared" si="1"/>
        <v>-2.312272403671304E-2</v>
      </c>
      <c r="AI24" s="4">
        <f t="shared" si="2"/>
        <v>-1.6905654346050014E-2</v>
      </c>
    </row>
    <row r="25" spans="1:35" x14ac:dyDescent="0.3">
      <c r="A25" s="30"/>
      <c r="B25" s="1">
        <v>0.6</v>
      </c>
      <c r="C25">
        <v>1594367</v>
      </c>
      <c r="D25">
        <v>1736494</v>
      </c>
      <c r="E25">
        <v>1652412</v>
      </c>
      <c r="F25">
        <v>1663977</v>
      </c>
      <c r="G25">
        <v>1482771</v>
      </c>
      <c r="H25">
        <v>1429086</v>
      </c>
      <c r="I25">
        <v>1647469</v>
      </c>
      <c r="J25">
        <v>1579831</v>
      </c>
      <c r="K25">
        <v>1703155</v>
      </c>
      <c r="L25">
        <v>1528503</v>
      </c>
      <c r="N25">
        <v>1581233</v>
      </c>
      <c r="O25">
        <v>1715332</v>
      </c>
      <c r="P25">
        <v>1644947</v>
      </c>
      <c r="Q25">
        <v>1640942</v>
      </c>
      <c r="R25">
        <v>1468325</v>
      </c>
      <c r="S25">
        <v>1413345</v>
      </c>
      <c r="T25">
        <v>1634912</v>
      </c>
      <c r="U25" s="8">
        <v>1542090</v>
      </c>
      <c r="V25" s="8">
        <v>1684055</v>
      </c>
      <c r="W25" s="8">
        <v>1520515</v>
      </c>
      <c r="Y25" s="3">
        <f t="shared" si="1"/>
        <v>8.3061762561241759E-3</v>
      </c>
      <c r="Z25" s="3">
        <f t="shared" si="1"/>
        <v>1.2336970335771734E-2</v>
      </c>
      <c r="AA25" s="3">
        <f t="shared" si="1"/>
        <v>4.5381401346061608E-3</v>
      </c>
      <c r="AB25" s="3">
        <f t="shared" si="1"/>
        <v>1.4037668607421835E-2</v>
      </c>
      <c r="AC25" s="3">
        <f t="shared" si="1"/>
        <v>9.8384213304275273E-3</v>
      </c>
      <c r="AD25" s="3">
        <f t="shared" si="1"/>
        <v>1.113740806384853E-2</v>
      </c>
      <c r="AE25" s="3">
        <f t="shared" si="1"/>
        <v>7.6805357107905502E-3</v>
      </c>
      <c r="AF25" s="3">
        <f t="shared" si="1"/>
        <v>2.4473928240245382E-2</v>
      </c>
      <c r="AG25" s="3">
        <f t="shared" si="1"/>
        <v>1.1341672332554458E-2</v>
      </c>
      <c r="AH25" s="3">
        <f t="shared" si="1"/>
        <v>5.2534831948385912E-3</v>
      </c>
      <c r="AI25" s="4">
        <f t="shared" si="2"/>
        <v>1.0894440420662895E-2</v>
      </c>
    </row>
    <row r="26" spans="1:35" x14ac:dyDescent="0.3">
      <c r="A26" s="30"/>
      <c r="B26" s="1">
        <v>0.8</v>
      </c>
      <c r="C26">
        <v>1594367</v>
      </c>
      <c r="D26">
        <v>1736494</v>
      </c>
      <c r="E26">
        <v>1652412</v>
      </c>
      <c r="F26">
        <v>1663977</v>
      </c>
      <c r="G26">
        <v>1482771</v>
      </c>
      <c r="H26">
        <v>1429086</v>
      </c>
      <c r="I26">
        <v>1647469</v>
      </c>
      <c r="J26">
        <v>1579831</v>
      </c>
      <c r="K26">
        <v>1703155</v>
      </c>
      <c r="L26">
        <v>1528503</v>
      </c>
      <c r="N26">
        <v>1581233</v>
      </c>
      <c r="O26">
        <v>1715322</v>
      </c>
      <c r="P26">
        <v>1644947</v>
      </c>
      <c r="Q26">
        <v>1640942</v>
      </c>
      <c r="R26">
        <v>1468325</v>
      </c>
      <c r="S26">
        <v>1413345</v>
      </c>
      <c r="T26">
        <v>1634912</v>
      </c>
      <c r="U26" s="8">
        <v>1542090</v>
      </c>
      <c r="V26" s="8">
        <v>1684055</v>
      </c>
      <c r="W26" s="8">
        <v>1520515</v>
      </c>
      <c r="Y26" s="3">
        <f t="shared" si="1"/>
        <v>8.3061762561241759E-3</v>
      </c>
      <c r="Z26" s="3">
        <f t="shared" si="1"/>
        <v>1.234287206716873E-2</v>
      </c>
      <c r="AA26" s="3">
        <f t="shared" si="1"/>
        <v>4.5381401346061608E-3</v>
      </c>
      <c r="AB26" s="3">
        <f t="shared" si="1"/>
        <v>1.4037668607421835E-2</v>
      </c>
      <c r="AC26" s="3">
        <f t="shared" si="1"/>
        <v>9.8384213304275273E-3</v>
      </c>
      <c r="AD26" s="3">
        <f t="shared" si="1"/>
        <v>1.113740806384853E-2</v>
      </c>
      <c r="AE26" s="3">
        <f t="shared" si="1"/>
        <v>7.6805357107905502E-3</v>
      </c>
      <c r="AF26" s="3">
        <f t="shared" si="1"/>
        <v>2.4473928240245382E-2</v>
      </c>
      <c r="AG26" s="3">
        <f t="shared" si="1"/>
        <v>1.1341672332554458E-2</v>
      </c>
      <c r="AH26" s="3">
        <f t="shared" si="1"/>
        <v>5.2534831948385912E-3</v>
      </c>
      <c r="AI26" s="4">
        <f t="shared" si="2"/>
        <v>1.0895030593802594E-2</v>
      </c>
    </row>
    <row r="27" spans="1:35" x14ac:dyDescent="0.3">
      <c r="A27" s="30">
        <v>1000</v>
      </c>
      <c r="B27" s="1">
        <v>0.2</v>
      </c>
      <c r="C27">
        <v>14259077</v>
      </c>
      <c r="D27">
        <v>12448691</v>
      </c>
      <c r="E27">
        <v>12143191</v>
      </c>
      <c r="F27">
        <v>11959359</v>
      </c>
      <c r="G27">
        <v>12561889</v>
      </c>
      <c r="H27">
        <v>11778325</v>
      </c>
      <c r="I27">
        <v>13393403</v>
      </c>
      <c r="J27">
        <v>12424361</v>
      </c>
      <c r="K27">
        <v>11906543</v>
      </c>
      <c r="L27">
        <v>12580673</v>
      </c>
      <c r="N27">
        <v>15190371</v>
      </c>
      <c r="O27">
        <v>13356727</v>
      </c>
      <c r="P27">
        <v>12919259</v>
      </c>
      <c r="Q27">
        <v>12705290</v>
      </c>
      <c r="R27">
        <v>13276868</v>
      </c>
      <c r="S27">
        <v>12236080</v>
      </c>
      <c r="T27">
        <v>14160773</v>
      </c>
      <c r="U27" s="8">
        <v>13314723</v>
      </c>
      <c r="V27" s="8">
        <v>12433821</v>
      </c>
      <c r="W27" s="8">
        <v>13395234</v>
      </c>
      <c r="Y27" s="3">
        <f t="shared" si="1"/>
        <v>-6.1308180030625978E-2</v>
      </c>
      <c r="Z27" s="3">
        <f t="shared" si="1"/>
        <v>-6.7983421387589935E-2</v>
      </c>
      <c r="AA27" s="3">
        <f t="shared" si="1"/>
        <v>-6.0070627889726495E-2</v>
      </c>
      <c r="AB27" s="3">
        <f t="shared" si="1"/>
        <v>-5.8710269501916129E-2</v>
      </c>
      <c r="AC27" s="3">
        <f t="shared" si="1"/>
        <v>-5.3851480635342612E-2</v>
      </c>
      <c r="AD27" s="3">
        <f t="shared" si="1"/>
        <v>-3.741026537910834E-2</v>
      </c>
      <c r="AE27" s="3">
        <f t="shared" si="1"/>
        <v>-5.4189838365462109E-2</v>
      </c>
      <c r="AF27" s="3">
        <f t="shared" si="1"/>
        <v>-6.6870486152809938E-2</v>
      </c>
      <c r="AG27" s="3">
        <f t="shared" si="1"/>
        <v>-4.2406754930765046E-2</v>
      </c>
      <c r="AH27" s="3">
        <f t="shared" si="1"/>
        <v>-6.0809762636472045E-2</v>
      </c>
      <c r="AI27" s="4">
        <f t="shared" si="2"/>
        <v>-5.6361108690981862E-2</v>
      </c>
    </row>
    <row r="28" spans="1:35" x14ac:dyDescent="0.3">
      <c r="A28" s="30"/>
      <c r="B28" s="1">
        <v>0.4</v>
      </c>
      <c r="C28">
        <v>8269334</v>
      </c>
      <c r="D28">
        <v>7410417</v>
      </c>
      <c r="E28">
        <v>7132993</v>
      </c>
      <c r="F28">
        <v>7175308</v>
      </c>
      <c r="G28">
        <v>7535581</v>
      </c>
      <c r="H28">
        <v>7039942</v>
      </c>
      <c r="I28">
        <v>7979308</v>
      </c>
      <c r="J28">
        <v>7360404</v>
      </c>
      <c r="K28">
        <v>7153611</v>
      </c>
      <c r="L28">
        <v>7416621</v>
      </c>
      <c r="N28">
        <v>8570154</v>
      </c>
      <c r="O28">
        <v>7592040</v>
      </c>
      <c r="P28">
        <v>7313736</v>
      </c>
      <c r="Q28">
        <v>7300217</v>
      </c>
      <c r="R28">
        <v>7738367</v>
      </c>
      <c r="S28">
        <v>7144491</v>
      </c>
      <c r="T28">
        <v>8426024</v>
      </c>
      <c r="U28" s="8">
        <v>7508507</v>
      </c>
      <c r="V28" s="8">
        <v>7299271</v>
      </c>
      <c r="W28" s="8">
        <v>7617658</v>
      </c>
      <c r="Y28" s="3">
        <f t="shared" si="1"/>
        <v>-3.5100886168439913E-2</v>
      </c>
      <c r="Z28" s="3">
        <f t="shared" si="1"/>
        <v>-2.3922819163228855E-2</v>
      </c>
      <c r="AA28" s="3">
        <f t="shared" si="1"/>
        <v>-2.4712814353703771E-2</v>
      </c>
      <c r="AB28" s="3">
        <f t="shared" si="1"/>
        <v>-1.7110313296166402E-2</v>
      </c>
      <c r="AC28" s="3">
        <f t="shared" si="1"/>
        <v>-2.6205270440132912E-2</v>
      </c>
      <c r="AD28" s="3">
        <f t="shared" si="1"/>
        <v>-1.4633512730298072E-2</v>
      </c>
      <c r="AE28" s="3">
        <f t="shared" si="1"/>
        <v>-5.3016226870467018E-2</v>
      </c>
      <c r="AF28" s="3">
        <f t="shared" si="1"/>
        <v>-1.9724693604201208E-2</v>
      </c>
      <c r="AG28" s="3">
        <f t="shared" si="1"/>
        <v>-1.9955417465661981E-2</v>
      </c>
      <c r="AH28" s="3">
        <f t="shared" si="1"/>
        <v>-2.6390919623852895E-2</v>
      </c>
      <c r="AI28" s="4">
        <f t="shared" si="2"/>
        <v>-2.6077287371615299E-2</v>
      </c>
    </row>
    <row r="29" spans="1:35" x14ac:dyDescent="0.3">
      <c r="A29" s="30"/>
      <c r="B29" s="1">
        <v>0.6</v>
      </c>
      <c r="C29">
        <v>6544242</v>
      </c>
      <c r="D29">
        <v>6193851</v>
      </c>
      <c r="E29">
        <v>6023847</v>
      </c>
      <c r="F29">
        <v>6163052</v>
      </c>
      <c r="G29">
        <v>6391031</v>
      </c>
      <c r="H29">
        <v>6131333</v>
      </c>
      <c r="I29">
        <v>6702687</v>
      </c>
      <c r="J29">
        <v>6155255</v>
      </c>
      <c r="K29">
        <v>6245123</v>
      </c>
      <c r="L29">
        <v>6212090</v>
      </c>
      <c r="N29">
        <v>6411581</v>
      </c>
      <c r="O29">
        <v>6112598</v>
      </c>
      <c r="P29">
        <v>5985538</v>
      </c>
      <c r="Q29">
        <v>6096729</v>
      </c>
      <c r="R29">
        <v>6348242</v>
      </c>
      <c r="S29">
        <v>6082142</v>
      </c>
      <c r="T29">
        <v>6575879</v>
      </c>
      <c r="U29" s="8">
        <v>6069658</v>
      </c>
      <c r="V29" s="8">
        <v>6188416</v>
      </c>
      <c r="W29" s="8">
        <v>6147295</v>
      </c>
      <c r="Y29" s="3">
        <f t="shared" si="1"/>
        <v>2.0690840527476766E-2</v>
      </c>
      <c r="Z29" s="3">
        <f t="shared" si="1"/>
        <v>1.3292711217063513E-2</v>
      </c>
      <c r="AA29" s="3">
        <f t="shared" si="1"/>
        <v>6.4002600935788899E-3</v>
      </c>
      <c r="AB29" s="3">
        <f t="shared" si="1"/>
        <v>1.087845630009141E-2</v>
      </c>
      <c r="AC29" s="3">
        <f t="shared" si="1"/>
        <v>6.7402912491363754E-3</v>
      </c>
      <c r="AD29" s="3">
        <f t="shared" si="1"/>
        <v>8.0877756553529995E-3</v>
      </c>
      <c r="AE29" s="3">
        <f t="shared" si="1"/>
        <v>1.9283809814627063E-2</v>
      </c>
      <c r="AF29" s="3">
        <f t="shared" si="1"/>
        <v>1.4102442015678642E-2</v>
      </c>
      <c r="AG29" s="3">
        <f t="shared" si="1"/>
        <v>9.1634111216828337E-3</v>
      </c>
      <c r="AH29" s="3">
        <f t="shared" si="1"/>
        <v>1.0540408423542388E-2</v>
      </c>
      <c r="AI29" s="4">
        <f t="shared" si="2"/>
        <v>1.1918040641823087E-2</v>
      </c>
    </row>
    <row r="30" spans="1:35" x14ac:dyDescent="0.3">
      <c r="A30" s="30"/>
      <c r="B30" s="1">
        <v>0.8</v>
      </c>
      <c r="C30">
        <v>6544242</v>
      </c>
      <c r="D30">
        <v>6193851</v>
      </c>
      <c r="E30">
        <v>6023847</v>
      </c>
      <c r="F30">
        <v>6163052</v>
      </c>
      <c r="G30">
        <v>6391031</v>
      </c>
      <c r="H30">
        <v>6131333</v>
      </c>
      <c r="I30">
        <v>6702687</v>
      </c>
      <c r="J30">
        <v>6155255</v>
      </c>
      <c r="K30">
        <v>6245123</v>
      </c>
      <c r="L30">
        <v>6212090</v>
      </c>
      <c r="N30">
        <v>6411581</v>
      </c>
      <c r="O30">
        <v>6112598</v>
      </c>
      <c r="P30">
        <v>5985538</v>
      </c>
      <c r="Q30">
        <v>6096729</v>
      </c>
      <c r="R30">
        <v>6348242</v>
      </c>
      <c r="S30">
        <v>6082142</v>
      </c>
      <c r="T30">
        <v>6575879</v>
      </c>
      <c r="U30" s="8">
        <v>6069658</v>
      </c>
      <c r="V30" s="8">
        <v>6188416</v>
      </c>
      <c r="W30" s="8">
        <v>6147295</v>
      </c>
      <c r="Y30" s="3">
        <f t="shared" si="1"/>
        <v>2.0690840527476766E-2</v>
      </c>
      <c r="Z30" s="3">
        <f t="shared" si="1"/>
        <v>1.3292711217063513E-2</v>
      </c>
      <c r="AA30" s="3">
        <f t="shared" si="1"/>
        <v>6.4002600935788899E-3</v>
      </c>
      <c r="AB30" s="3">
        <f t="shared" si="1"/>
        <v>1.087845630009141E-2</v>
      </c>
      <c r="AC30" s="3">
        <f t="shared" si="1"/>
        <v>6.7402912491363754E-3</v>
      </c>
      <c r="AD30" s="3">
        <f t="shared" si="1"/>
        <v>8.0877756553529995E-3</v>
      </c>
      <c r="AE30" s="3">
        <f t="shared" si="1"/>
        <v>1.9283809814627063E-2</v>
      </c>
      <c r="AF30" s="3">
        <f t="shared" si="1"/>
        <v>1.4102442015678642E-2</v>
      </c>
      <c r="AG30" s="3">
        <f t="shared" si="1"/>
        <v>9.1634111216828337E-3</v>
      </c>
      <c r="AH30" s="3">
        <f t="shared" si="1"/>
        <v>1.0540408423542388E-2</v>
      </c>
      <c r="AI30" s="4">
        <f t="shared" si="2"/>
        <v>1.1918040641823087E-2</v>
      </c>
    </row>
  </sheetData>
  <mergeCells count="10">
    <mergeCell ref="N1:W1"/>
    <mergeCell ref="AM2:AS2"/>
    <mergeCell ref="A3:A6"/>
    <mergeCell ref="A7:A10"/>
    <mergeCell ref="A11:A14"/>
    <mergeCell ref="A15:A18"/>
    <mergeCell ref="A19:A22"/>
    <mergeCell ref="A23:A26"/>
    <mergeCell ref="A27:A30"/>
    <mergeCell ref="C1:L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C7D16-9EFC-4866-9720-EDA0AFD3E1C0}">
  <dimension ref="A1:AS30"/>
  <sheetViews>
    <sheetView zoomScale="115" zoomScaleNormal="115" workbookViewId="0">
      <selection activeCell="I10" sqref="I10"/>
    </sheetView>
  </sheetViews>
  <sheetFormatPr defaultRowHeight="14.4" x14ac:dyDescent="0.3"/>
  <cols>
    <col min="21" max="23" width="9" style="8" bestFit="1" customWidth="1"/>
  </cols>
  <sheetData>
    <row r="1" spans="1:45" x14ac:dyDescent="0.3">
      <c r="C1" s="31" t="s">
        <v>1</v>
      </c>
      <c r="D1" s="31"/>
      <c r="E1" s="31"/>
      <c r="F1" s="31"/>
      <c r="G1" s="31"/>
      <c r="H1" s="31"/>
      <c r="I1" s="31"/>
      <c r="J1" s="31"/>
      <c r="K1" s="31"/>
      <c r="L1" s="31"/>
      <c r="N1" s="28" t="s">
        <v>2</v>
      </c>
      <c r="O1" s="28"/>
      <c r="P1" s="28"/>
      <c r="Q1" s="28"/>
      <c r="R1" s="28"/>
      <c r="S1" s="28"/>
      <c r="T1" s="28"/>
      <c r="U1" s="28"/>
      <c r="V1" s="28"/>
      <c r="W1" s="28"/>
      <c r="Y1" t="s">
        <v>3</v>
      </c>
    </row>
    <row r="2" spans="1:45" x14ac:dyDescent="0.3">
      <c r="A2" s="1" t="s">
        <v>10</v>
      </c>
      <c r="B2" s="12"/>
      <c r="C2" s="18">
        <v>1</v>
      </c>
      <c r="D2" s="18">
        <v>2</v>
      </c>
      <c r="E2" s="18">
        <v>3</v>
      </c>
      <c r="F2" s="18">
        <v>4</v>
      </c>
      <c r="G2" s="18">
        <v>5</v>
      </c>
      <c r="H2" s="18">
        <v>6</v>
      </c>
      <c r="I2" s="18">
        <v>7</v>
      </c>
      <c r="J2" s="18">
        <v>8</v>
      </c>
      <c r="K2" s="18">
        <v>9</v>
      </c>
      <c r="L2" s="18">
        <v>10</v>
      </c>
      <c r="N2" s="18">
        <v>1</v>
      </c>
      <c r="O2" s="18">
        <v>2</v>
      </c>
      <c r="P2" s="18">
        <v>3</v>
      </c>
      <c r="Q2" s="18">
        <v>4</v>
      </c>
      <c r="R2" s="18">
        <v>5</v>
      </c>
      <c r="S2" s="18">
        <v>6</v>
      </c>
      <c r="T2" s="18">
        <v>7</v>
      </c>
      <c r="U2" s="22">
        <v>8</v>
      </c>
      <c r="V2" s="22">
        <v>9</v>
      </c>
      <c r="W2" s="22">
        <v>10</v>
      </c>
      <c r="Y2" s="18">
        <v>1</v>
      </c>
      <c r="Z2" s="18">
        <v>2</v>
      </c>
      <c r="AA2" s="18">
        <v>3</v>
      </c>
      <c r="AB2" s="18">
        <v>4</v>
      </c>
      <c r="AC2" s="18">
        <v>5</v>
      </c>
      <c r="AD2" s="18">
        <v>6</v>
      </c>
      <c r="AE2" s="18">
        <v>7</v>
      </c>
      <c r="AF2" s="18">
        <v>8</v>
      </c>
      <c r="AG2" s="18">
        <v>9</v>
      </c>
      <c r="AH2" s="18">
        <v>10</v>
      </c>
      <c r="AI2" s="12" t="s">
        <v>4</v>
      </c>
      <c r="AM2" s="29" t="str">
        <f>"Comparativo - "&amp;A2</f>
        <v>Comparativo - z=0.9</v>
      </c>
      <c r="AN2" s="29"/>
      <c r="AO2" s="29"/>
      <c r="AP2" s="29"/>
      <c r="AQ2" s="29"/>
      <c r="AR2" s="29"/>
      <c r="AS2" s="29"/>
    </row>
    <row r="3" spans="1:45" x14ac:dyDescent="0.3">
      <c r="A3" s="30">
        <v>10</v>
      </c>
      <c r="B3" s="1">
        <v>0.2</v>
      </c>
      <c r="C3">
        <v>2183</v>
      </c>
      <c r="D3">
        <v>1125</v>
      </c>
      <c r="E3">
        <v>1602</v>
      </c>
      <c r="F3">
        <v>2411</v>
      </c>
      <c r="G3">
        <v>1220</v>
      </c>
      <c r="H3">
        <v>1640</v>
      </c>
      <c r="I3">
        <v>2271</v>
      </c>
      <c r="J3">
        <v>1798</v>
      </c>
      <c r="K3">
        <v>1688</v>
      </c>
      <c r="L3">
        <v>1934</v>
      </c>
      <c r="N3" s="12">
        <v>2009</v>
      </c>
      <c r="O3" s="12">
        <v>1125</v>
      </c>
      <c r="P3" s="12">
        <v>1731</v>
      </c>
      <c r="Q3" s="12">
        <v>2392</v>
      </c>
      <c r="R3" s="12">
        <v>1220</v>
      </c>
      <c r="S3" s="12">
        <v>1623</v>
      </c>
      <c r="T3" s="12">
        <v>2269</v>
      </c>
      <c r="U3" s="23">
        <v>1774</v>
      </c>
      <c r="V3" s="23">
        <v>1792</v>
      </c>
      <c r="W3" s="23">
        <v>1934</v>
      </c>
      <c r="Y3" s="13">
        <f>(C3-N3)/N3</f>
        <v>8.6610253857640623E-2</v>
      </c>
      <c r="Z3" s="13">
        <f t="shared" ref="Z3:AH18" si="0">(D3-O3)/O3</f>
        <v>0</v>
      </c>
      <c r="AA3" s="13">
        <f t="shared" si="0"/>
        <v>-7.452339688041594E-2</v>
      </c>
      <c r="AB3" s="13">
        <f t="shared" si="0"/>
        <v>7.94314381270903E-3</v>
      </c>
      <c r="AC3" s="13">
        <f t="shared" si="0"/>
        <v>0</v>
      </c>
      <c r="AD3" s="13">
        <f t="shared" si="0"/>
        <v>1.0474430067775724E-2</v>
      </c>
      <c r="AE3" s="13">
        <f t="shared" si="0"/>
        <v>8.8144557073600708E-4</v>
      </c>
      <c r="AF3" s="13">
        <f t="shared" si="0"/>
        <v>1.3528748590755355E-2</v>
      </c>
      <c r="AG3" s="13">
        <f t="shared" si="0"/>
        <v>-5.8035714285714288E-2</v>
      </c>
      <c r="AH3" s="13">
        <f t="shared" si="0"/>
        <v>0</v>
      </c>
      <c r="AI3" s="21">
        <f>AVERAGE(Y3:AH3)</f>
        <v>-1.3121089266513487E-3</v>
      </c>
      <c r="AL3" s="5" t="s">
        <v>6</v>
      </c>
      <c r="AM3">
        <v>10</v>
      </c>
      <c r="AN3">
        <v>20</v>
      </c>
      <c r="AO3">
        <v>50</v>
      </c>
      <c r="AP3">
        <v>100</v>
      </c>
      <c r="AQ3">
        <v>200</v>
      </c>
      <c r="AR3">
        <v>500</v>
      </c>
      <c r="AS3">
        <v>1000</v>
      </c>
    </row>
    <row r="4" spans="1:45" x14ac:dyDescent="0.3">
      <c r="A4" s="30"/>
      <c r="B4" s="1">
        <v>0.4</v>
      </c>
      <c r="C4">
        <v>1057</v>
      </c>
      <c r="D4">
        <v>732.99999999999989</v>
      </c>
      <c r="E4">
        <v>1190</v>
      </c>
      <c r="F4">
        <v>1251</v>
      </c>
      <c r="G4">
        <v>928.99999999999989</v>
      </c>
      <c r="H4">
        <v>922</v>
      </c>
      <c r="I4">
        <v>1575</v>
      </c>
      <c r="J4">
        <v>1483</v>
      </c>
      <c r="K4">
        <v>904</v>
      </c>
      <c r="L4">
        <v>1284</v>
      </c>
      <c r="N4" s="12">
        <v>1057</v>
      </c>
      <c r="O4" s="12">
        <v>615</v>
      </c>
      <c r="P4" s="12">
        <v>931</v>
      </c>
      <c r="Q4" s="12">
        <v>1251</v>
      </c>
      <c r="R4" s="12">
        <v>661</v>
      </c>
      <c r="S4" s="12">
        <v>908</v>
      </c>
      <c r="T4" s="12">
        <v>1374</v>
      </c>
      <c r="U4" s="23">
        <v>1104</v>
      </c>
      <c r="V4" s="23">
        <v>876</v>
      </c>
      <c r="W4" s="23">
        <v>1173</v>
      </c>
      <c r="Y4" s="13">
        <f t="shared" ref="Y4:AH30" si="1">(C4-N4)/N4</f>
        <v>0</v>
      </c>
      <c r="Z4" s="13">
        <f t="shared" si="0"/>
        <v>0.19186991869918682</v>
      </c>
      <c r="AA4" s="13">
        <f t="shared" si="0"/>
        <v>0.2781954887218045</v>
      </c>
      <c r="AB4" s="13">
        <f t="shared" si="0"/>
        <v>0</v>
      </c>
      <c r="AC4" s="13">
        <f t="shared" si="0"/>
        <v>0.40544629349470485</v>
      </c>
      <c r="AD4" s="13">
        <f t="shared" si="0"/>
        <v>1.5418502202643172E-2</v>
      </c>
      <c r="AE4" s="13">
        <f t="shared" si="0"/>
        <v>0.14628820960698691</v>
      </c>
      <c r="AF4" s="13">
        <f t="shared" si="0"/>
        <v>0.34329710144927539</v>
      </c>
      <c r="AG4" s="13">
        <f t="shared" si="0"/>
        <v>3.1963470319634701E-2</v>
      </c>
      <c r="AH4" s="13">
        <f t="shared" si="0"/>
        <v>9.4629156010230184E-2</v>
      </c>
      <c r="AI4" s="21">
        <f t="shared" ref="AI4:AI30" si="2">AVERAGE(Y4:AH4)</f>
        <v>0.15071081405044667</v>
      </c>
      <c r="AL4" t="s">
        <v>5</v>
      </c>
    </row>
    <row r="5" spans="1:45" x14ac:dyDescent="0.3">
      <c r="A5" s="30"/>
      <c r="B5" s="1">
        <v>0.6</v>
      </c>
      <c r="C5">
        <v>865</v>
      </c>
      <c r="D5">
        <v>832</v>
      </c>
      <c r="E5">
        <v>805</v>
      </c>
      <c r="F5">
        <v>1159</v>
      </c>
      <c r="G5">
        <v>582.00000000000011</v>
      </c>
      <c r="H5">
        <v>922</v>
      </c>
      <c r="I5">
        <v>1330</v>
      </c>
      <c r="J5">
        <v>995.00000000000011</v>
      </c>
      <c r="K5">
        <v>581.99999999999989</v>
      </c>
      <c r="L5">
        <v>919</v>
      </c>
      <c r="N5" s="12">
        <v>841</v>
      </c>
      <c r="O5" s="12">
        <v>615</v>
      </c>
      <c r="P5" s="12">
        <v>793</v>
      </c>
      <c r="Q5" s="12">
        <v>815</v>
      </c>
      <c r="R5" s="12">
        <v>521</v>
      </c>
      <c r="S5" s="12">
        <v>755</v>
      </c>
      <c r="T5" s="12">
        <v>1102</v>
      </c>
      <c r="U5" s="23">
        <v>610</v>
      </c>
      <c r="V5" s="23">
        <v>582</v>
      </c>
      <c r="W5" s="23">
        <v>711</v>
      </c>
      <c r="Y5" s="13">
        <f t="shared" si="1"/>
        <v>2.8537455410225922E-2</v>
      </c>
      <c r="Z5" s="13">
        <f t="shared" si="0"/>
        <v>0.35284552845528455</v>
      </c>
      <c r="AA5" s="13">
        <f t="shared" si="0"/>
        <v>1.5132408575031526E-2</v>
      </c>
      <c r="AB5" s="13">
        <f t="shared" si="0"/>
        <v>0.42208588957055215</v>
      </c>
      <c r="AC5" s="13">
        <f t="shared" si="0"/>
        <v>0.11708253358925166</v>
      </c>
      <c r="AD5" s="13">
        <f t="shared" si="0"/>
        <v>0.22119205298013245</v>
      </c>
      <c r="AE5" s="13">
        <f t="shared" si="0"/>
        <v>0.20689655172413793</v>
      </c>
      <c r="AF5" s="13">
        <f t="shared" si="0"/>
        <v>0.6311475409836067</v>
      </c>
      <c r="AG5" s="13">
        <f t="shared" si="0"/>
        <v>-1.9533820914367015E-16</v>
      </c>
      <c r="AH5" s="13">
        <f t="shared" si="0"/>
        <v>0.29254571026722925</v>
      </c>
      <c r="AI5" s="21">
        <f t="shared" si="2"/>
        <v>0.22874656715554517</v>
      </c>
      <c r="AL5" s="1">
        <v>0.2</v>
      </c>
      <c r="AM5" s="4">
        <f>AI3</f>
        <v>-1.3121089266513487E-3</v>
      </c>
      <c r="AN5" s="4">
        <f>AI7</f>
        <v>2.231326796520235E-2</v>
      </c>
      <c r="AO5" s="4">
        <f>AI11</f>
        <v>-3.4597782587582518E-2</v>
      </c>
      <c r="AP5" s="4">
        <f>AI15</f>
        <v>-4.6219594023589584E-2</v>
      </c>
      <c r="AQ5" s="4">
        <f>AI19</f>
        <v>-4.8127138517817331E-2</v>
      </c>
      <c r="AR5" s="4">
        <f>AI23</f>
        <v>-5.2559816947965646E-2</v>
      </c>
      <c r="AS5" s="4">
        <f>AI27</f>
        <v>-5.8403039277562241E-2</v>
      </c>
    </row>
    <row r="6" spans="1:45" x14ac:dyDescent="0.3">
      <c r="A6" s="30"/>
      <c r="B6" s="1">
        <v>0.8</v>
      </c>
      <c r="C6">
        <v>865</v>
      </c>
      <c r="D6">
        <v>832</v>
      </c>
      <c r="E6">
        <v>805</v>
      </c>
      <c r="F6">
        <v>1159</v>
      </c>
      <c r="G6">
        <v>582</v>
      </c>
      <c r="H6">
        <v>922</v>
      </c>
      <c r="I6">
        <v>1330</v>
      </c>
      <c r="J6">
        <v>995</v>
      </c>
      <c r="K6">
        <v>582</v>
      </c>
      <c r="L6">
        <v>919.00000000000023</v>
      </c>
      <c r="N6" s="12">
        <v>818</v>
      </c>
      <c r="O6" s="12">
        <v>615</v>
      </c>
      <c r="P6" s="12">
        <v>793</v>
      </c>
      <c r="Q6" s="12">
        <v>815</v>
      </c>
      <c r="R6" s="12">
        <v>521</v>
      </c>
      <c r="S6" s="12">
        <v>755</v>
      </c>
      <c r="T6" s="12">
        <v>1083</v>
      </c>
      <c r="U6" s="23">
        <v>540</v>
      </c>
      <c r="V6" s="23">
        <v>554</v>
      </c>
      <c r="W6" s="23">
        <v>671</v>
      </c>
      <c r="Y6" s="13">
        <f t="shared" si="1"/>
        <v>5.7457212713936431E-2</v>
      </c>
      <c r="Z6" s="13">
        <f t="shared" si="0"/>
        <v>0.35284552845528455</v>
      </c>
      <c r="AA6" s="13">
        <f t="shared" si="0"/>
        <v>1.5132408575031526E-2</v>
      </c>
      <c r="AB6" s="13">
        <f t="shared" si="0"/>
        <v>0.42208588957055215</v>
      </c>
      <c r="AC6" s="13">
        <f t="shared" si="0"/>
        <v>0.11708253358925144</v>
      </c>
      <c r="AD6" s="13">
        <f t="shared" si="0"/>
        <v>0.22119205298013245</v>
      </c>
      <c r="AE6" s="13">
        <f t="shared" si="0"/>
        <v>0.22807017543859648</v>
      </c>
      <c r="AF6" s="13">
        <f t="shared" si="0"/>
        <v>0.84259259259259256</v>
      </c>
      <c r="AG6" s="13">
        <f t="shared" si="0"/>
        <v>5.0541516245487361E-2</v>
      </c>
      <c r="AH6" s="13">
        <f t="shared" si="0"/>
        <v>0.36959761549925518</v>
      </c>
      <c r="AI6" s="21">
        <f t="shared" si="2"/>
        <v>0.26765975256601204</v>
      </c>
      <c r="AL6" s="1">
        <v>0.4</v>
      </c>
      <c r="AM6" s="4">
        <f t="shared" ref="AM6:AM8" si="3">AI4</f>
        <v>0.15071081405044667</v>
      </c>
      <c r="AN6" s="4">
        <f t="shared" ref="AN6:AN8" si="4">AI8</f>
        <v>5.9059020038549528E-2</v>
      </c>
      <c r="AO6" s="4">
        <f t="shared" ref="AO6:AO8" si="5">AI12</f>
        <v>-1.2509589072987933E-2</v>
      </c>
      <c r="AP6" s="4">
        <f t="shared" ref="AP6:AP8" si="6">AI16</f>
        <v>-2.435453025739983E-2</v>
      </c>
      <c r="AQ6" s="4">
        <f t="shared" ref="AQ6:AQ8" si="7">AI20</f>
        <v>-1.9114375483981809E-2</v>
      </c>
      <c r="AR6" s="4">
        <f t="shared" ref="AR6:AR8" si="8">AI24</f>
        <v>-1.9367035995304004E-2</v>
      </c>
      <c r="AS6" s="4">
        <f t="shared" ref="AS6:AS8" si="9">AI28</f>
        <v>-2.9714247097989265E-2</v>
      </c>
    </row>
    <row r="7" spans="1:45" x14ac:dyDescent="0.3">
      <c r="A7" s="30">
        <v>20</v>
      </c>
      <c r="B7" s="1">
        <v>0.2</v>
      </c>
      <c r="C7">
        <v>4554</v>
      </c>
      <c r="D7">
        <v>9025</v>
      </c>
      <c r="E7">
        <v>6807</v>
      </c>
      <c r="F7">
        <v>9807</v>
      </c>
      <c r="G7">
        <v>4458</v>
      </c>
      <c r="H7">
        <v>6622</v>
      </c>
      <c r="I7">
        <v>10601</v>
      </c>
      <c r="J7">
        <v>4211</v>
      </c>
      <c r="K7">
        <v>4045</v>
      </c>
      <c r="L7">
        <v>5120</v>
      </c>
      <c r="N7" s="12">
        <v>4431</v>
      </c>
      <c r="O7" s="12">
        <v>8567</v>
      </c>
      <c r="P7" s="12">
        <v>6331</v>
      </c>
      <c r="Q7" s="12">
        <v>9478</v>
      </c>
      <c r="R7" s="12">
        <v>4340</v>
      </c>
      <c r="S7" s="12">
        <v>6766</v>
      </c>
      <c r="T7" s="12">
        <v>11101</v>
      </c>
      <c r="U7" s="23">
        <v>4203</v>
      </c>
      <c r="V7" s="23">
        <v>3530</v>
      </c>
      <c r="W7" s="23">
        <v>5545</v>
      </c>
      <c r="Y7" s="13">
        <f t="shared" si="1"/>
        <v>2.7758970886932972E-2</v>
      </c>
      <c r="Z7" s="13">
        <f t="shared" si="0"/>
        <v>5.346095482666044E-2</v>
      </c>
      <c r="AA7" s="13">
        <f t="shared" si="0"/>
        <v>7.5185594692781549E-2</v>
      </c>
      <c r="AB7" s="13">
        <f t="shared" si="0"/>
        <v>3.4711964549483013E-2</v>
      </c>
      <c r="AC7" s="13">
        <f t="shared" si="0"/>
        <v>2.7188940092165898E-2</v>
      </c>
      <c r="AD7" s="13">
        <f t="shared" si="0"/>
        <v>-2.1282885013301802E-2</v>
      </c>
      <c r="AE7" s="13">
        <f t="shared" si="0"/>
        <v>-4.5040987298441582E-2</v>
      </c>
      <c r="AF7" s="13">
        <f t="shared" si="0"/>
        <v>1.9034023316678564E-3</v>
      </c>
      <c r="AG7" s="13">
        <f t="shared" si="0"/>
        <v>0.14589235127478753</v>
      </c>
      <c r="AH7" s="13">
        <f t="shared" si="0"/>
        <v>-7.6645626690712357E-2</v>
      </c>
      <c r="AI7" s="21">
        <f t="shared" si="2"/>
        <v>2.231326796520235E-2</v>
      </c>
      <c r="AL7" s="1">
        <v>0.6</v>
      </c>
      <c r="AM7" s="4">
        <f t="shared" si="3"/>
        <v>0.22874656715554517</v>
      </c>
      <c r="AN7" s="4">
        <f t="shared" si="4"/>
        <v>0.10643021162581942</v>
      </c>
      <c r="AO7" s="4">
        <f t="shared" si="5"/>
        <v>9.8119985234339971E-2</v>
      </c>
      <c r="AP7" s="4">
        <f t="shared" si="6"/>
        <v>7.0268567398823173E-2</v>
      </c>
      <c r="AQ7" s="4">
        <f t="shared" si="7"/>
        <v>4.4109435255394444E-2</v>
      </c>
      <c r="AR7" s="4">
        <f t="shared" si="8"/>
        <v>2.4542858277658383E-2</v>
      </c>
      <c r="AS7" s="4">
        <f t="shared" si="9"/>
        <v>3.2226734705386846E-2</v>
      </c>
    </row>
    <row r="8" spans="1:45" x14ac:dyDescent="0.3">
      <c r="A8" s="30"/>
      <c r="B8" s="1">
        <v>0.4</v>
      </c>
      <c r="C8">
        <v>3104</v>
      </c>
      <c r="D8">
        <v>5455</v>
      </c>
      <c r="E8">
        <v>4063</v>
      </c>
      <c r="F8">
        <v>5331</v>
      </c>
      <c r="G8">
        <v>2768</v>
      </c>
      <c r="H8">
        <v>3898</v>
      </c>
      <c r="I8">
        <v>6529</v>
      </c>
      <c r="J8">
        <v>2485</v>
      </c>
      <c r="K8">
        <v>2156</v>
      </c>
      <c r="L8">
        <v>3216</v>
      </c>
      <c r="N8" s="12">
        <v>3066</v>
      </c>
      <c r="O8" s="12">
        <v>4897</v>
      </c>
      <c r="P8" s="12">
        <v>3883</v>
      </c>
      <c r="Q8" s="12">
        <v>5122</v>
      </c>
      <c r="R8" s="12">
        <v>2571</v>
      </c>
      <c r="S8" s="12">
        <v>3601</v>
      </c>
      <c r="T8" s="12">
        <v>6357</v>
      </c>
      <c r="U8" s="23">
        <v>2151</v>
      </c>
      <c r="V8" s="23">
        <v>2097</v>
      </c>
      <c r="W8" s="23">
        <v>3192</v>
      </c>
      <c r="Y8" s="13">
        <f t="shared" si="1"/>
        <v>1.2393998695368558E-2</v>
      </c>
      <c r="Z8" s="13">
        <f t="shared" si="0"/>
        <v>0.11394731468245865</v>
      </c>
      <c r="AA8" s="13">
        <f t="shared" si="0"/>
        <v>4.635591037857327E-2</v>
      </c>
      <c r="AB8" s="13">
        <f>(F8-Q8)/Q8</f>
        <v>4.080437329168294E-2</v>
      </c>
      <c r="AC8" s="13">
        <f t="shared" si="0"/>
        <v>7.6623881758070791E-2</v>
      </c>
      <c r="AD8" s="13">
        <f t="shared" si="0"/>
        <v>8.2477089697306299E-2</v>
      </c>
      <c r="AE8" s="13">
        <f t="shared" si="0"/>
        <v>2.7056787792984111E-2</v>
      </c>
      <c r="AF8" s="13">
        <f t="shared" si="0"/>
        <v>0.15527661552766156</v>
      </c>
      <c r="AG8" s="13">
        <f t="shared" si="0"/>
        <v>2.8135431568907965E-2</v>
      </c>
      <c r="AH8" s="13">
        <f t="shared" si="0"/>
        <v>7.5187969924812026E-3</v>
      </c>
      <c r="AI8" s="21">
        <f t="shared" si="2"/>
        <v>5.9059020038549528E-2</v>
      </c>
      <c r="AL8" s="1">
        <v>0.8</v>
      </c>
      <c r="AM8" s="4">
        <f t="shared" si="3"/>
        <v>0.26765975256601204</v>
      </c>
      <c r="AN8" s="4">
        <f t="shared" si="4"/>
        <v>0.14391550053012644</v>
      </c>
      <c r="AO8" s="4">
        <f t="shared" si="5"/>
        <v>0.10316849259061445</v>
      </c>
      <c r="AP8" s="4">
        <f t="shared" si="6"/>
        <v>7.0296709668911966E-2</v>
      </c>
      <c r="AQ8" s="4">
        <f t="shared" si="7"/>
        <v>4.4109435255394402E-2</v>
      </c>
      <c r="AR8" s="4">
        <f t="shared" si="8"/>
        <v>2.4543459632349128E-2</v>
      </c>
      <c r="AS8" s="4">
        <f t="shared" si="9"/>
        <v>3.2226734705386846E-2</v>
      </c>
    </row>
    <row r="9" spans="1:45" x14ac:dyDescent="0.3">
      <c r="A9" s="30"/>
      <c r="B9" s="1">
        <v>0.6</v>
      </c>
      <c r="C9">
        <v>3120</v>
      </c>
      <c r="D9">
        <v>3754</v>
      </c>
      <c r="E9">
        <v>3756</v>
      </c>
      <c r="F9">
        <v>3574</v>
      </c>
      <c r="G9">
        <v>2504</v>
      </c>
      <c r="H9">
        <v>3304</v>
      </c>
      <c r="I9">
        <v>5656</v>
      </c>
      <c r="J9">
        <v>1717</v>
      </c>
      <c r="K9">
        <v>2028</v>
      </c>
      <c r="L9">
        <v>2331</v>
      </c>
      <c r="N9" s="12">
        <v>2986</v>
      </c>
      <c r="O9" s="12">
        <v>3260</v>
      </c>
      <c r="P9" s="12">
        <v>3600</v>
      </c>
      <c r="Q9" s="12">
        <v>3336</v>
      </c>
      <c r="R9" s="12">
        <v>2206</v>
      </c>
      <c r="S9" s="12">
        <v>3016</v>
      </c>
      <c r="T9" s="12">
        <v>4175</v>
      </c>
      <c r="U9" s="23">
        <v>1638</v>
      </c>
      <c r="V9" s="23">
        <v>1992</v>
      </c>
      <c r="W9" s="23">
        <v>2116</v>
      </c>
      <c r="Y9" s="13">
        <f t="shared" si="1"/>
        <v>4.4876088412592094E-2</v>
      </c>
      <c r="Z9" s="13">
        <f t="shared" si="0"/>
        <v>0.15153374233128836</v>
      </c>
      <c r="AA9" s="13">
        <f t="shared" si="0"/>
        <v>4.3333333333333335E-2</v>
      </c>
      <c r="AB9" s="13">
        <f t="shared" si="0"/>
        <v>7.1342925659472423E-2</v>
      </c>
      <c r="AC9" s="13">
        <f t="shared" si="0"/>
        <v>0.13508612873980055</v>
      </c>
      <c r="AD9" s="13">
        <f t="shared" si="0"/>
        <v>9.5490716180371346E-2</v>
      </c>
      <c r="AE9" s="13">
        <f t="shared" si="0"/>
        <v>0.35473053892215567</v>
      </c>
      <c r="AF9" s="13">
        <f t="shared" si="0"/>
        <v>4.8229548229548232E-2</v>
      </c>
      <c r="AG9" s="13">
        <f t="shared" si="0"/>
        <v>1.8072289156626505E-2</v>
      </c>
      <c r="AH9" s="13">
        <f t="shared" si="0"/>
        <v>0.10160680529300567</v>
      </c>
      <c r="AI9" s="21">
        <f t="shared" si="2"/>
        <v>0.10643021162581942</v>
      </c>
    </row>
    <row r="10" spans="1:45" x14ac:dyDescent="0.3">
      <c r="A10" s="30"/>
      <c r="B10" s="1">
        <v>0.8</v>
      </c>
      <c r="C10">
        <v>3120</v>
      </c>
      <c r="D10">
        <v>3754</v>
      </c>
      <c r="E10">
        <v>3756</v>
      </c>
      <c r="F10">
        <v>3574</v>
      </c>
      <c r="G10">
        <v>2504</v>
      </c>
      <c r="H10">
        <v>3304</v>
      </c>
      <c r="I10">
        <v>5656</v>
      </c>
      <c r="J10">
        <v>1717</v>
      </c>
      <c r="K10">
        <v>2028</v>
      </c>
      <c r="L10">
        <v>2331</v>
      </c>
      <c r="N10" s="12">
        <v>2986</v>
      </c>
      <c r="O10" s="12">
        <v>2980</v>
      </c>
      <c r="P10" s="12">
        <v>3600</v>
      </c>
      <c r="Q10" s="12">
        <v>3040</v>
      </c>
      <c r="R10" s="12">
        <v>2206</v>
      </c>
      <c r="S10" s="12">
        <v>3016</v>
      </c>
      <c r="T10" s="12">
        <v>3900</v>
      </c>
      <c r="U10" s="23">
        <v>1638</v>
      </c>
      <c r="V10" s="23">
        <v>1992</v>
      </c>
      <c r="W10" s="23">
        <v>1995</v>
      </c>
      <c r="Y10" s="13">
        <f t="shared" si="1"/>
        <v>4.4876088412592094E-2</v>
      </c>
      <c r="Z10" s="13">
        <f t="shared" si="0"/>
        <v>0.25973154362416107</v>
      </c>
      <c r="AA10" s="13">
        <f t="shared" si="0"/>
        <v>4.3333333333333335E-2</v>
      </c>
      <c r="AB10" s="13">
        <f t="shared" si="0"/>
        <v>0.1756578947368421</v>
      </c>
      <c r="AC10" s="13">
        <f t="shared" si="0"/>
        <v>0.13508612873980055</v>
      </c>
      <c r="AD10" s="13">
        <f t="shared" si="0"/>
        <v>9.5490716180371346E-2</v>
      </c>
      <c r="AE10" s="13">
        <f t="shared" si="0"/>
        <v>0.45025641025641028</v>
      </c>
      <c r="AF10" s="13">
        <f t="shared" si="0"/>
        <v>4.8229548229548232E-2</v>
      </c>
      <c r="AG10" s="13">
        <f t="shared" si="0"/>
        <v>1.8072289156626505E-2</v>
      </c>
      <c r="AH10" s="13">
        <f t="shared" si="0"/>
        <v>0.16842105263157894</v>
      </c>
      <c r="AI10" s="21">
        <f t="shared" si="2"/>
        <v>0.14391550053012644</v>
      </c>
      <c r="AL10" t="s">
        <v>7</v>
      </c>
      <c r="AP10" s="6">
        <v>4.7042181491851798</v>
      </c>
      <c r="AQ10" t="s">
        <v>8</v>
      </c>
    </row>
    <row r="11" spans="1:45" x14ac:dyDescent="0.3">
      <c r="A11" s="30">
        <v>50</v>
      </c>
      <c r="B11" s="1">
        <v>0.2</v>
      </c>
      <c r="C11">
        <v>42719</v>
      </c>
      <c r="D11">
        <v>31278</v>
      </c>
      <c r="E11">
        <v>34471</v>
      </c>
      <c r="F11">
        <v>28745</v>
      </c>
      <c r="G11">
        <v>32667</v>
      </c>
      <c r="H11">
        <v>36235</v>
      </c>
      <c r="I11">
        <v>44996</v>
      </c>
      <c r="J11">
        <v>44414</v>
      </c>
      <c r="K11">
        <v>34496</v>
      </c>
      <c r="L11">
        <v>33489</v>
      </c>
      <c r="N11" s="12">
        <v>42363</v>
      </c>
      <c r="O11" s="12">
        <v>33637</v>
      </c>
      <c r="P11" s="12">
        <v>37641</v>
      </c>
      <c r="Q11" s="12">
        <v>30166</v>
      </c>
      <c r="R11" s="12">
        <v>32604</v>
      </c>
      <c r="S11" s="12">
        <v>36920</v>
      </c>
      <c r="T11" s="12">
        <v>44277</v>
      </c>
      <c r="U11" s="23">
        <v>46065</v>
      </c>
      <c r="V11" s="23">
        <v>36397</v>
      </c>
      <c r="W11" s="23">
        <v>35797</v>
      </c>
      <c r="Y11" s="13">
        <f t="shared" si="1"/>
        <v>8.4035597101244017E-3</v>
      </c>
      <c r="Z11" s="13">
        <f t="shared" si="0"/>
        <v>-7.0131105627731366E-2</v>
      </c>
      <c r="AA11" s="13">
        <f t="shared" si="0"/>
        <v>-8.4216678621715682E-2</v>
      </c>
      <c r="AB11" s="13">
        <f t="shared" si="0"/>
        <v>-4.7106013392561159E-2</v>
      </c>
      <c r="AC11" s="13">
        <f t="shared" si="0"/>
        <v>1.9322782480677217E-3</v>
      </c>
      <c r="AD11" s="13">
        <f t="shared" si="0"/>
        <v>-1.8553629469122427E-2</v>
      </c>
      <c r="AE11" s="13">
        <f t="shared" si="0"/>
        <v>1.6238679223976329E-2</v>
      </c>
      <c r="AF11" s="13">
        <f t="shared" si="0"/>
        <v>-3.584065993704548E-2</v>
      </c>
      <c r="AG11" s="13">
        <f t="shared" si="0"/>
        <v>-5.2229579360936342E-2</v>
      </c>
      <c r="AH11" s="13">
        <f t="shared" si="0"/>
        <v>-6.4474676648881193E-2</v>
      </c>
      <c r="AI11" s="21">
        <f t="shared" si="2"/>
        <v>-3.4597782587582518E-2</v>
      </c>
    </row>
    <row r="12" spans="1:45" x14ac:dyDescent="0.3">
      <c r="A12" s="30"/>
      <c r="B12" s="1">
        <v>0.4</v>
      </c>
      <c r="C12">
        <v>24469</v>
      </c>
      <c r="D12">
        <v>18741</v>
      </c>
      <c r="E12">
        <v>21074</v>
      </c>
      <c r="F12">
        <v>17116</v>
      </c>
      <c r="G12">
        <v>18481</v>
      </c>
      <c r="H12">
        <v>21648</v>
      </c>
      <c r="I12">
        <v>23376</v>
      </c>
      <c r="J12">
        <v>25764</v>
      </c>
      <c r="K12">
        <v>21334</v>
      </c>
      <c r="L12">
        <v>19617</v>
      </c>
      <c r="N12" s="12">
        <v>24868</v>
      </c>
      <c r="O12" s="12">
        <v>19279</v>
      </c>
      <c r="P12" s="12">
        <v>21353</v>
      </c>
      <c r="Q12" s="12">
        <v>17495</v>
      </c>
      <c r="R12" s="12">
        <v>18441</v>
      </c>
      <c r="S12" s="12">
        <v>21497</v>
      </c>
      <c r="T12" s="12">
        <v>23883</v>
      </c>
      <c r="U12" s="23">
        <v>25402</v>
      </c>
      <c r="V12" s="23">
        <v>21929</v>
      </c>
      <c r="W12" s="23">
        <v>20048</v>
      </c>
      <c r="Y12" s="13">
        <f t="shared" si="1"/>
        <v>-1.6044716101013351E-2</v>
      </c>
      <c r="Z12" s="13">
        <f t="shared" si="0"/>
        <v>-2.7906011722599721E-2</v>
      </c>
      <c r="AA12" s="13">
        <f t="shared" si="0"/>
        <v>-1.30660797077694E-2</v>
      </c>
      <c r="AB12" s="13">
        <f t="shared" si="0"/>
        <v>-2.1663332380680193E-2</v>
      </c>
      <c r="AC12" s="13">
        <f t="shared" si="0"/>
        <v>2.1690797679084647E-3</v>
      </c>
      <c r="AD12" s="13">
        <f t="shared" si="0"/>
        <v>7.0242359398985906E-3</v>
      </c>
      <c r="AE12" s="13">
        <f t="shared" si="0"/>
        <v>-2.1228488883306116E-2</v>
      </c>
      <c r="AF12" s="13">
        <f t="shared" si="0"/>
        <v>1.4250846390048028E-2</v>
      </c>
      <c r="AG12" s="13">
        <f t="shared" si="0"/>
        <v>-2.7133020201559579E-2</v>
      </c>
      <c r="AH12" s="13">
        <f t="shared" si="0"/>
        <v>-2.1498403830806066E-2</v>
      </c>
      <c r="AI12" s="21">
        <f t="shared" si="2"/>
        <v>-1.2509589072987933E-2</v>
      </c>
    </row>
    <row r="13" spans="1:45" x14ac:dyDescent="0.3">
      <c r="A13" s="30"/>
      <c r="B13" s="1">
        <v>0.6</v>
      </c>
      <c r="C13">
        <v>20229</v>
      </c>
      <c r="D13">
        <v>16607</v>
      </c>
      <c r="E13">
        <v>16881</v>
      </c>
      <c r="F13">
        <v>14796</v>
      </c>
      <c r="G13">
        <v>15022</v>
      </c>
      <c r="H13">
        <v>16610</v>
      </c>
      <c r="I13">
        <v>20470</v>
      </c>
      <c r="J13">
        <v>22798</v>
      </c>
      <c r="K13">
        <v>15991</v>
      </c>
      <c r="L13">
        <v>15609</v>
      </c>
      <c r="N13" s="12">
        <v>17990</v>
      </c>
      <c r="O13" s="12">
        <v>14231</v>
      </c>
      <c r="P13" s="12">
        <v>16497</v>
      </c>
      <c r="Q13" s="12">
        <v>14105</v>
      </c>
      <c r="R13" s="12">
        <v>14650</v>
      </c>
      <c r="S13" s="12">
        <v>14251</v>
      </c>
      <c r="T13" s="12">
        <v>17715</v>
      </c>
      <c r="U13" s="23">
        <v>21367</v>
      </c>
      <c r="V13" s="23">
        <v>14298</v>
      </c>
      <c r="W13" s="23">
        <v>14377</v>
      </c>
      <c r="Y13" s="13">
        <f t="shared" si="1"/>
        <v>0.12445803224013341</v>
      </c>
      <c r="Z13" s="13">
        <f t="shared" si="0"/>
        <v>0.16695945471154522</v>
      </c>
      <c r="AA13" s="13">
        <f t="shared" si="0"/>
        <v>2.3276959447172212E-2</v>
      </c>
      <c r="AB13" s="13">
        <f t="shared" si="0"/>
        <v>4.8989719957461896E-2</v>
      </c>
      <c r="AC13" s="13">
        <f t="shared" si="0"/>
        <v>2.5392491467576793E-2</v>
      </c>
      <c r="AD13" s="13">
        <f t="shared" si="0"/>
        <v>0.16553224335134376</v>
      </c>
      <c r="AE13" s="13">
        <f t="shared" si="0"/>
        <v>0.1555179226644087</v>
      </c>
      <c r="AF13" s="13">
        <f t="shared" si="0"/>
        <v>6.6972434127392705E-2</v>
      </c>
      <c r="AG13" s="13">
        <f t="shared" si="0"/>
        <v>0.11840816897468177</v>
      </c>
      <c r="AH13" s="13">
        <f t="shared" si="0"/>
        <v>8.5692425401683245E-2</v>
      </c>
      <c r="AI13" s="21">
        <f t="shared" si="2"/>
        <v>9.8119985234339971E-2</v>
      </c>
    </row>
    <row r="14" spans="1:45" x14ac:dyDescent="0.3">
      <c r="A14" s="30"/>
      <c r="B14" s="1">
        <v>0.8</v>
      </c>
      <c r="C14">
        <v>20229</v>
      </c>
      <c r="D14">
        <v>16607</v>
      </c>
      <c r="E14">
        <v>16881</v>
      </c>
      <c r="F14">
        <v>14796</v>
      </c>
      <c r="G14">
        <v>15022</v>
      </c>
      <c r="H14">
        <v>16610</v>
      </c>
      <c r="I14">
        <v>20470</v>
      </c>
      <c r="J14">
        <v>22798</v>
      </c>
      <c r="K14">
        <v>15991</v>
      </c>
      <c r="L14">
        <v>15609</v>
      </c>
      <c r="N14" s="12">
        <v>17990</v>
      </c>
      <c r="O14" s="12">
        <v>14132</v>
      </c>
      <c r="P14" s="12">
        <v>16497</v>
      </c>
      <c r="Q14" s="12">
        <v>14105</v>
      </c>
      <c r="R14" s="12">
        <v>14650</v>
      </c>
      <c r="S14" s="12">
        <v>14075</v>
      </c>
      <c r="T14" s="12">
        <v>17715</v>
      </c>
      <c r="U14" s="23">
        <v>21367</v>
      </c>
      <c r="V14" s="23">
        <v>13952</v>
      </c>
      <c r="W14" s="23">
        <v>14377</v>
      </c>
      <c r="Y14" s="13">
        <f t="shared" si="1"/>
        <v>0.12445803224013341</v>
      </c>
      <c r="Z14" s="13">
        <f t="shared" si="0"/>
        <v>0.17513444664590999</v>
      </c>
      <c r="AA14" s="13">
        <f t="shared" si="0"/>
        <v>2.3276959447172212E-2</v>
      </c>
      <c r="AB14" s="13">
        <f t="shared" si="0"/>
        <v>4.8989719957461896E-2</v>
      </c>
      <c r="AC14" s="13">
        <f t="shared" si="0"/>
        <v>2.5392491467576793E-2</v>
      </c>
      <c r="AD14" s="13">
        <f t="shared" si="0"/>
        <v>0.18010657193605684</v>
      </c>
      <c r="AE14" s="13">
        <f t="shared" si="0"/>
        <v>0.1555179226644087</v>
      </c>
      <c r="AF14" s="13">
        <f t="shared" si="0"/>
        <v>6.6972434127392705E-2</v>
      </c>
      <c r="AG14" s="13">
        <f t="shared" si="0"/>
        <v>0.14614392201834864</v>
      </c>
      <c r="AH14" s="13">
        <f t="shared" si="0"/>
        <v>8.5692425401683245E-2</v>
      </c>
      <c r="AI14" s="21">
        <f t="shared" si="2"/>
        <v>0.10316849259061445</v>
      </c>
    </row>
    <row r="15" spans="1:45" x14ac:dyDescent="0.3">
      <c r="A15" s="30">
        <v>100</v>
      </c>
      <c r="B15" s="1">
        <v>0.2</v>
      </c>
      <c r="C15">
        <v>148087</v>
      </c>
      <c r="D15">
        <v>127216</v>
      </c>
      <c r="E15">
        <v>133942</v>
      </c>
      <c r="F15">
        <v>131662</v>
      </c>
      <c r="G15">
        <v>125398</v>
      </c>
      <c r="H15">
        <v>140027</v>
      </c>
      <c r="I15">
        <v>135788</v>
      </c>
      <c r="J15">
        <v>164926</v>
      </c>
      <c r="K15">
        <v>119006</v>
      </c>
      <c r="L15">
        <v>120309</v>
      </c>
      <c r="N15" s="12">
        <v>156103</v>
      </c>
      <c r="O15" s="12">
        <v>132605</v>
      </c>
      <c r="P15" s="12">
        <v>137463</v>
      </c>
      <c r="Q15" s="12">
        <v>137265</v>
      </c>
      <c r="R15" s="12">
        <v>136761</v>
      </c>
      <c r="S15" s="12">
        <v>151938</v>
      </c>
      <c r="T15" s="12">
        <v>141613</v>
      </c>
      <c r="U15" s="23">
        <v>168086</v>
      </c>
      <c r="V15" s="23">
        <v>125153</v>
      </c>
      <c r="W15" s="23">
        <v>124446</v>
      </c>
      <c r="Y15" s="13">
        <f t="shared" si="1"/>
        <v>-5.1350710748672354E-2</v>
      </c>
      <c r="Z15" s="13">
        <f t="shared" si="0"/>
        <v>-4.0639493231778588E-2</v>
      </c>
      <c r="AA15" s="13">
        <f t="shared" si="0"/>
        <v>-2.5614165266289839E-2</v>
      </c>
      <c r="AB15" s="13">
        <f t="shared" si="0"/>
        <v>-4.0818854041452662E-2</v>
      </c>
      <c r="AC15" s="13">
        <f t="shared" si="0"/>
        <v>-8.3086552452819151E-2</v>
      </c>
      <c r="AD15" s="13">
        <f t="shared" si="0"/>
        <v>-7.8393818531243012E-2</v>
      </c>
      <c r="AE15" s="13">
        <f t="shared" si="0"/>
        <v>-4.1133229293920756E-2</v>
      </c>
      <c r="AF15" s="13">
        <f t="shared" si="0"/>
        <v>-1.8799900051164286E-2</v>
      </c>
      <c r="AG15" s="13">
        <f t="shared" si="0"/>
        <v>-4.9115882160235873E-2</v>
      </c>
      <c r="AH15" s="13">
        <f t="shared" si="0"/>
        <v>-3.3243334458319271E-2</v>
      </c>
      <c r="AI15" s="21">
        <f t="shared" si="2"/>
        <v>-4.6219594023589584E-2</v>
      </c>
    </row>
    <row r="16" spans="1:45" x14ac:dyDescent="0.3">
      <c r="A16" s="30"/>
      <c r="B16" s="1">
        <v>0.4</v>
      </c>
      <c r="C16">
        <v>88335</v>
      </c>
      <c r="D16">
        <v>74781</v>
      </c>
      <c r="E16">
        <v>82326</v>
      </c>
      <c r="F16">
        <v>81104</v>
      </c>
      <c r="G16">
        <v>72374</v>
      </c>
      <c r="H16">
        <v>79856.999999999985</v>
      </c>
      <c r="I16">
        <v>79572</v>
      </c>
      <c r="J16">
        <v>98424</v>
      </c>
      <c r="K16">
        <v>70782</v>
      </c>
      <c r="L16">
        <v>74170</v>
      </c>
      <c r="N16" s="12">
        <v>89588</v>
      </c>
      <c r="O16" s="12">
        <v>74854</v>
      </c>
      <c r="P16" s="12">
        <v>85363</v>
      </c>
      <c r="Q16" s="12">
        <v>87730</v>
      </c>
      <c r="R16" s="12">
        <v>76424</v>
      </c>
      <c r="S16" s="12">
        <v>86724</v>
      </c>
      <c r="T16" s="12">
        <v>79854</v>
      </c>
      <c r="U16" s="23">
        <v>95361</v>
      </c>
      <c r="V16" s="23">
        <v>73605</v>
      </c>
      <c r="W16" s="23">
        <v>72399</v>
      </c>
      <c r="Y16" s="13">
        <f t="shared" si="1"/>
        <v>-1.3986248158235478E-2</v>
      </c>
      <c r="Z16" s="13">
        <f t="shared" si="0"/>
        <v>-9.7523178454057228E-4</v>
      </c>
      <c r="AA16" s="13">
        <f t="shared" si="0"/>
        <v>-3.5577475018450613E-2</v>
      </c>
      <c r="AB16" s="13">
        <f t="shared" si="0"/>
        <v>-7.5527185683346626E-2</v>
      </c>
      <c r="AC16" s="13">
        <f t="shared" si="0"/>
        <v>-5.2993823929655605E-2</v>
      </c>
      <c r="AD16" s="13">
        <f t="shared" si="0"/>
        <v>-7.9182233291822501E-2</v>
      </c>
      <c r="AE16" s="13">
        <f t="shared" si="0"/>
        <v>-3.5314448869186266E-3</v>
      </c>
      <c r="AF16" s="13">
        <f t="shared" si="0"/>
        <v>3.212004907666656E-2</v>
      </c>
      <c r="AG16" s="13">
        <f t="shared" si="0"/>
        <v>-3.8353372732830647E-2</v>
      </c>
      <c r="AH16" s="13">
        <f t="shared" si="0"/>
        <v>2.4461663835135844E-2</v>
      </c>
      <c r="AI16" s="21">
        <f t="shared" si="2"/>
        <v>-2.435453025739983E-2</v>
      </c>
    </row>
    <row r="17" spans="1:35" x14ac:dyDescent="0.3">
      <c r="A17" s="30"/>
      <c r="B17" s="1">
        <v>0.6</v>
      </c>
      <c r="C17">
        <v>74379</v>
      </c>
      <c r="D17">
        <v>62198</v>
      </c>
      <c r="E17">
        <v>74240</v>
      </c>
      <c r="F17">
        <v>71579</v>
      </c>
      <c r="G17">
        <v>61437</v>
      </c>
      <c r="H17">
        <v>71119</v>
      </c>
      <c r="I17">
        <v>69417</v>
      </c>
      <c r="J17">
        <v>82339</v>
      </c>
      <c r="K17">
        <v>64163</v>
      </c>
      <c r="L17">
        <v>63266</v>
      </c>
      <c r="N17" s="12">
        <v>72019</v>
      </c>
      <c r="O17" s="12">
        <v>59351</v>
      </c>
      <c r="P17" s="12">
        <v>68537</v>
      </c>
      <c r="Q17" s="12">
        <v>69231</v>
      </c>
      <c r="R17" s="12">
        <v>55291</v>
      </c>
      <c r="S17" s="12">
        <v>62519</v>
      </c>
      <c r="T17" s="12">
        <v>62213</v>
      </c>
      <c r="U17" s="23">
        <v>80844</v>
      </c>
      <c r="V17" s="23">
        <v>58771</v>
      </c>
      <c r="W17" s="23">
        <v>61419</v>
      </c>
      <c r="Y17" s="13">
        <f t="shared" si="1"/>
        <v>3.2769130368375012E-2</v>
      </c>
      <c r="Z17" s="13">
        <f t="shared" si="0"/>
        <v>4.7968863203652845E-2</v>
      </c>
      <c r="AA17" s="13">
        <f t="shared" si="0"/>
        <v>8.3210528619577742E-2</v>
      </c>
      <c r="AB17" s="13">
        <f t="shared" si="0"/>
        <v>3.3915442504080545E-2</v>
      </c>
      <c r="AC17" s="13">
        <f t="shared" si="0"/>
        <v>0.11115733121122787</v>
      </c>
      <c r="AD17" s="13">
        <f t="shared" si="0"/>
        <v>0.13755818231257697</v>
      </c>
      <c r="AE17" s="13">
        <f t="shared" si="0"/>
        <v>0.11579573401057656</v>
      </c>
      <c r="AF17" s="13">
        <f t="shared" si="0"/>
        <v>1.8492405125921527E-2</v>
      </c>
      <c r="AG17" s="13">
        <f t="shared" si="0"/>
        <v>9.174592911469942E-2</v>
      </c>
      <c r="AH17" s="13">
        <f t="shared" si="0"/>
        <v>3.0072127517543432E-2</v>
      </c>
      <c r="AI17" s="21">
        <f t="shared" si="2"/>
        <v>7.0268567398823173E-2</v>
      </c>
    </row>
    <row r="18" spans="1:35" x14ac:dyDescent="0.3">
      <c r="A18" s="30"/>
      <c r="B18" s="1">
        <v>0.8</v>
      </c>
      <c r="C18">
        <v>74379</v>
      </c>
      <c r="D18">
        <v>62197.999999999993</v>
      </c>
      <c r="E18">
        <v>74240</v>
      </c>
      <c r="F18">
        <v>71579</v>
      </c>
      <c r="G18">
        <v>61437</v>
      </c>
      <c r="H18">
        <v>71119</v>
      </c>
      <c r="I18">
        <v>69417.000000000015</v>
      </c>
      <c r="J18">
        <v>82339</v>
      </c>
      <c r="K18">
        <v>64163</v>
      </c>
      <c r="L18">
        <v>63266</v>
      </c>
      <c r="N18" s="12">
        <v>72019</v>
      </c>
      <c r="O18" s="12">
        <v>59351</v>
      </c>
      <c r="P18" s="12">
        <v>68537</v>
      </c>
      <c r="Q18" s="12">
        <v>69231</v>
      </c>
      <c r="R18" s="12">
        <v>55277</v>
      </c>
      <c r="S18" s="12">
        <v>62519</v>
      </c>
      <c r="T18" s="12">
        <v>62213</v>
      </c>
      <c r="U18" s="23">
        <v>80844</v>
      </c>
      <c r="V18" s="23">
        <v>58771</v>
      </c>
      <c r="W18" s="23">
        <v>61419</v>
      </c>
      <c r="Y18" s="13">
        <f t="shared" si="1"/>
        <v>3.2769130368375012E-2</v>
      </c>
      <c r="Z18" s="13">
        <f t="shared" si="0"/>
        <v>4.796886320365272E-2</v>
      </c>
      <c r="AA18" s="13">
        <f t="shared" si="0"/>
        <v>8.3210528619577742E-2</v>
      </c>
      <c r="AB18" s="13">
        <f t="shared" si="0"/>
        <v>3.3915442504080545E-2</v>
      </c>
      <c r="AC18" s="13">
        <f t="shared" si="0"/>
        <v>0.11143875391211534</v>
      </c>
      <c r="AD18" s="13">
        <f t="shared" si="0"/>
        <v>0.13755818231257697</v>
      </c>
      <c r="AE18" s="13">
        <f t="shared" si="0"/>
        <v>0.1157957340105768</v>
      </c>
      <c r="AF18" s="13">
        <f t="shared" si="0"/>
        <v>1.8492405125921527E-2</v>
      </c>
      <c r="AG18" s="13">
        <f t="shared" si="0"/>
        <v>9.174592911469942E-2</v>
      </c>
      <c r="AH18" s="13">
        <f t="shared" si="0"/>
        <v>3.0072127517543432E-2</v>
      </c>
      <c r="AI18" s="21">
        <f t="shared" si="2"/>
        <v>7.0296709668911966E-2</v>
      </c>
    </row>
    <row r="19" spans="1:35" x14ac:dyDescent="0.3">
      <c r="A19" s="30">
        <v>200</v>
      </c>
      <c r="B19" s="1">
        <v>0.2</v>
      </c>
      <c r="C19">
        <v>504459</v>
      </c>
      <c r="D19">
        <v>547305</v>
      </c>
      <c r="E19">
        <v>492526</v>
      </c>
      <c r="F19">
        <v>590390</v>
      </c>
      <c r="G19">
        <v>520988</v>
      </c>
      <c r="H19">
        <v>482664</v>
      </c>
      <c r="I19">
        <v>460673</v>
      </c>
      <c r="J19">
        <v>495868</v>
      </c>
      <c r="K19">
        <v>537413</v>
      </c>
      <c r="L19">
        <v>542728</v>
      </c>
      <c r="N19" s="12">
        <v>526666</v>
      </c>
      <c r="O19" s="12">
        <v>566643</v>
      </c>
      <c r="P19" s="12">
        <v>529919</v>
      </c>
      <c r="Q19" s="12">
        <v>603709</v>
      </c>
      <c r="R19" s="12">
        <v>547953</v>
      </c>
      <c r="S19" s="12">
        <v>502276</v>
      </c>
      <c r="T19" s="12">
        <v>479651</v>
      </c>
      <c r="U19" s="23">
        <v>530896</v>
      </c>
      <c r="V19" s="23">
        <v>575353</v>
      </c>
      <c r="W19" s="23">
        <v>572866</v>
      </c>
      <c r="Y19" s="13">
        <f t="shared" si="1"/>
        <v>-4.2165243247143352E-2</v>
      </c>
      <c r="Z19" s="13">
        <f t="shared" si="1"/>
        <v>-3.4127307669908569E-2</v>
      </c>
      <c r="AA19" s="13">
        <f t="shared" si="1"/>
        <v>-7.0563614439187877E-2</v>
      </c>
      <c r="AB19" s="13">
        <f t="shared" si="1"/>
        <v>-2.2061953689608737E-2</v>
      </c>
      <c r="AC19" s="13">
        <f t="shared" si="1"/>
        <v>-4.9210424981704637E-2</v>
      </c>
      <c r="AD19" s="13">
        <f t="shared" si="1"/>
        <v>-3.9046261418025148E-2</v>
      </c>
      <c r="AE19" s="13">
        <f t="shared" si="1"/>
        <v>-3.95662679740061E-2</v>
      </c>
      <c r="AF19" s="13">
        <f t="shared" si="1"/>
        <v>-6.5979024140321266E-2</v>
      </c>
      <c r="AG19" s="13">
        <f t="shared" si="1"/>
        <v>-6.5942125964407933E-2</v>
      </c>
      <c r="AH19" s="13">
        <f t="shared" si="1"/>
        <v>-5.2609161653859718E-2</v>
      </c>
      <c r="AI19" s="21">
        <f t="shared" si="2"/>
        <v>-4.8127138517817331E-2</v>
      </c>
    </row>
    <row r="20" spans="1:35" x14ac:dyDescent="0.3">
      <c r="A20" s="30"/>
      <c r="B20" s="1">
        <v>0.4</v>
      </c>
      <c r="C20">
        <v>300525</v>
      </c>
      <c r="D20">
        <v>325036</v>
      </c>
      <c r="E20">
        <v>299645</v>
      </c>
      <c r="F20">
        <v>361209</v>
      </c>
      <c r="G20">
        <v>311834</v>
      </c>
      <c r="H20">
        <v>285248</v>
      </c>
      <c r="I20">
        <v>276555</v>
      </c>
      <c r="J20">
        <v>285225</v>
      </c>
      <c r="K20">
        <v>320432</v>
      </c>
      <c r="L20">
        <v>327149</v>
      </c>
      <c r="N20" s="12">
        <v>301449</v>
      </c>
      <c r="O20" s="12">
        <v>335714</v>
      </c>
      <c r="P20" s="12">
        <v>308278</v>
      </c>
      <c r="Q20" s="12">
        <v>360852</v>
      </c>
      <c r="R20" s="12">
        <v>322268</v>
      </c>
      <c r="S20" s="12">
        <v>292453</v>
      </c>
      <c r="T20" s="12">
        <v>279576</v>
      </c>
      <c r="U20" s="23">
        <v>288746</v>
      </c>
      <c r="V20" s="23">
        <v>331107</v>
      </c>
      <c r="W20" s="23">
        <v>332808</v>
      </c>
      <c r="Y20" s="13">
        <f t="shared" si="1"/>
        <v>-3.0651951076301463E-3</v>
      </c>
      <c r="Z20" s="13">
        <f t="shared" si="1"/>
        <v>-3.1806835580285603E-2</v>
      </c>
      <c r="AA20" s="13">
        <f t="shared" si="1"/>
        <v>-2.8003944491660125E-2</v>
      </c>
      <c r="AB20" s="13">
        <f t="shared" si="1"/>
        <v>9.8932526354294842E-4</v>
      </c>
      <c r="AC20" s="13">
        <f t="shared" si="1"/>
        <v>-3.2376779574763863E-2</v>
      </c>
      <c r="AD20" s="13">
        <f t="shared" si="1"/>
        <v>-2.4636437307875111E-2</v>
      </c>
      <c r="AE20" s="13">
        <f t="shared" si="1"/>
        <v>-1.0805648553523908E-2</v>
      </c>
      <c r="AF20" s="13">
        <f t="shared" si="1"/>
        <v>-1.2194108316652005E-2</v>
      </c>
      <c r="AG20" s="13">
        <f t="shared" si="1"/>
        <v>-3.2240333185344916E-2</v>
      </c>
      <c r="AH20" s="13">
        <f t="shared" si="1"/>
        <v>-1.7003797985625346E-2</v>
      </c>
      <c r="AI20" s="21">
        <f t="shared" si="2"/>
        <v>-1.9114375483981809E-2</v>
      </c>
    </row>
    <row r="21" spans="1:35" x14ac:dyDescent="0.3">
      <c r="A21" s="30"/>
      <c r="B21" s="1">
        <v>0.6</v>
      </c>
      <c r="C21">
        <v>261576</v>
      </c>
      <c r="D21">
        <v>278828</v>
      </c>
      <c r="E21">
        <v>265981</v>
      </c>
      <c r="F21">
        <v>306919</v>
      </c>
      <c r="G21">
        <v>266355</v>
      </c>
      <c r="H21">
        <v>244148</v>
      </c>
      <c r="I21">
        <v>258985</v>
      </c>
      <c r="J21">
        <v>241180</v>
      </c>
      <c r="K21">
        <v>264231</v>
      </c>
      <c r="L21">
        <v>290598</v>
      </c>
      <c r="N21" s="12">
        <v>254268</v>
      </c>
      <c r="O21" s="12">
        <v>266028</v>
      </c>
      <c r="P21" s="12">
        <v>254647</v>
      </c>
      <c r="Q21" s="12">
        <v>297269</v>
      </c>
      <c r="R21" s="12">
        <v>260455</v>
      </c>
      <c r="S21" s="12">
        <v>236160</v>
      </c>
      <c r="T21" s="12">
        <v>247555</v>
      </c>
      <c r="U21" s="23">
        <v>225572</v>
      </c>
      <c r="V21" s="23">
        <v>255029</v>
      </c>
      <c r="W21" s="23">
        <v>269236</v>
      </c>
      <c r="Y21" s="13">
        <f t="shared" si="1"/>
        <v>2.8741328047571853E-2</v>
      </c>
      <c r="Z21" s="13">
        <f t="shared" si="1"/>
        <v>4.8115235990196521E-2</v>
      </c>
      <c r="AA21" s="13">
        <f t="shared" si="1"/>
        <v>4.4508672790176201E-2</v>
      </c>
      <c r="AB21" s="13">
        <f t="shared" si="1"/>
        <v>3.2462180718473843E-2</v>
      </c>
      <c r="AC21" s="13">
        <f t="shared" si="1"/>
        <v>2.2652665527634331E-2</v>
      </c>
      <c r="AD21" s="13">
        <f t="shared" si="1"/>
        <v>3.3824525745257454E-2</v>
      </c>
      <c r="AE21" s="13">
        <f t="shared" si="1"/>
        <v>4.6171557835632489E-2</v>
      </c>
      <c r="AF21" s="13">
        <f t="shared" si="1"/>
        <v>6.9192984944939973E-2</v>
      </c>
      <c r="AG21" s="13">
        <f t="shared" si="1"/>
        <v>3.6082171047214236E-2</v>
      </c>
      <c r="AH21" s="13">
        <f t="shared" si="1"/>
        <v>7.9343029906847523E-2</v>
      </c>
      <c r="AI21" s="21">
        <f t="shared" si="2"/>
        <v>4.4109435255394444E-2</v>
      </c>
    </row>
    <row r="22" spans="1:35" x14ac:dyDescent="0.3">
      <c r="A22" s="30"/>
      <c r="B22" s="1">
        <v>0.8</v>
      </c>
      <c r="C22">
        <v>261576</v>
      </c>
      <c r="D22">
        <v>278828</v>
      </c>
      <c r="E22">
        <v>265981</v>
      </c>
      <c r="F22">
        <v>306918.99999999988</v>
      </c>
      <c r="G22">
        <v>266355</v>
      </c>
      <c r="H22">
        <v>244148</v>
      </c>
      <c r="I22">
        <v>258985</v>
      </c>
      <c r="J22">
        <v>241180</v>
      </c>
      <c r="K22">
        <v>264231</v>
      </c>
      <c r="L22">
        <v>290598</v>
      </c>
      <c r="N22" s="12">
        <v>254268</v>
      </c>
      <c r="O22" s="12">
        <v>266028</v>
      </c>
      <c r="P22" s="12">
        <v>254647</v>
      </c>
      <c r="Q22" s="12">
        <v>297269</v>
      </c>
      <c r="R22" s="12">
        <v>260455</v>
      </c>
      <c r="S22" s="12">
        <v>236160</v>
      </c>
      <c r="T22" s="12">
        <v>247555</v>
      </c>
      <c r="U22" s="23">
        <v>225572</v>
      </c>
      <c r="V22" s="23">
        <v>255029</v>
      </c>
      <c r="W22" s="23">
        <v>269236</v>
      </c>
      <c r="Y22" s="13">
        <f t="shared" si="1"/>
        <v>2.8741328047571853E-2</v>
      </c>
      <c r="Z22" s="13">
        <f t="shared" si="1"/>
        <v>4.8115235990196521E-2</v>
      </c>
      <c r="AA22" s="13">
        <f t="shared" si="1"/>
        <v>4.4508672790176201E-2</v>
      </c>
      <c r="AB22" s="13">
        <f t="shared" si="1"/>
        <v>3.2462180718473448E-2</v>
      </c>
      <c r="AC22" s="13">
        <f t="shared" si="1"/>
        <v>2.2652665527634331E-2</v>
      </c>
      <c r="AD22" s="13">
        <f t="shared" si="1"/>
        <v>3.3824525745257454E-2</v>
      </c>
      <c r="AE22" s="13">
        <f t="shared" si="1"/>
        <v>4.6171557835632489E-2</v>
      </c>
      <c r="AF22" s="13">
        <f t="shared" si="1"/>
        <v>6.9192984944939973E-2</v>
      </c>
      <c r="AG22" s="13">
        <f t="shared" si="1"/>
        <v>3.6082171047214236E-2</v>
      </c>
      <c r="AH22" s="13">
        <f t="shared" si="1"/>
        <v>7.9343029906847523E-2</v>
      </c>
      <c r="AI22" s="21">
        <f t="shared" si="2"/>
        <v>4.4109435255394402E-2</v>
      </c>
    </row>
    <row r="23" spans="1:35" x14ac:dyDescent="0.3">
      <c r="A23" s="30">
        <v>500</v>
      </c>
      <c r="B23" s="1">
        <v>0.2</v>
      </c>
      <c r="C23">
        <v>2985331</v>
      </c>
      <c r="D23">
        <v>3407341</v>
      </c>
      <c r="E23">
        <v>3147973</v>
      </c>
      <c r="F23">
        <v>3256118</v>
      </c>
      <c r="G23">
        <v>3156932</v>
      </c>
      <c r="H23">
        <v>2834837</v>
      </c>
      <c r="I23">
        <v>3209714</v>
      </c>
      <c r="J23">
        <v>3149629</v>
      </c>
      <c r="K23">
        <v>3414900</v>
      </c>
      <c r="L23">
        <v>3161785</v>
      </c>
      <c r="N23" s="12">
        <v>3113088</v>
      </c>
      <c r="O23" s="12">
        <v>3569058</v>
      </c>
      <c r="P23" s="12">
        <v>3300744</v>
      </c>
      <c r="Q23" s="12">
        <v>3408867</v>
      </c>
      <c r="R23" s="12">
        <v>3377547</v>
      </c>
      <c r="S23" s="12">
        <v>3024082</v>
      </c>
      <c r="T23" s="12">
        <v>3381166</v>
      </c>
      <c r="U23" s="23">
        <v>3376678</v>
      </c>
      <c r="V23" s="23">
        <v>3617807</v>
      </c>
      <c r="W23" s="23">
        <v>3315019</v>
      </c>
      <c r="Y23" s="13">
        <f t="shared" si="1"/>
        <v>-4.1038672854734594E-2</v>
      </c>
      <c r="Z23" s="13">
        <f t="shared" si="1"/>
        <v>-4.5310835520184875E-2</v>
      </c>
      <c r="AA23" s="13">
        <f t="shared" si="1"/>
        <v>-4.6283807529453963E-2</v>
      </c>
      <c r="AB23" s="13">
        <f t="shared" si="1"/>
        <v>-4.4809316409235092E-2</v>
      </c>
      <c r="AC23" s="13">
        <f t="shared" si="1"/>
        <v>-6.531811400403903E-2</v>
      </c>
      <c r="AD23" s="13">
        <f t="shared" si="1"/>
        <v>-6.2579321592470039E-2</v>
      </c>
      <c r="AE23" s="13">
        <f t="shared" si="1"/>
        <v>-5.0707951044107268E-2</v>
      </c>
      <c r="AF23" s="13">
        <f t="shared" si="1"/>
        <v>-6.7240346873465584E-2</v>
      </c>
      <c r="AG23" s="13">
        <f t="shared" si="1"/>
        <v>-5.6085634197733603E-2</v>
      </c>
      <c r="AH23" s="13">
        <f t="shared" si="1"/>
        <v>-4.622416945423239E-2</v>
      </c>
      <c r="AI23" s="21">
        <f t="shared" si="2"/>
        <v>-5.2559816947965646E-2</v>
      </c>
    </row>
    <row r="24" spans="1:35" x14ac:dyDescent="0.3">
      <c r="A24" s="30"/>
      <c r="B24" s="1">
        <v>0.4</v>
      </c>
      <c r="C24">
        <v>1837518</v>
      </c>
      <c r="D24">
        <v>2018956</v>
      </c>
      <c r="E24">
        <v>1895204</v>
      </c>
      <c r="F24">
        <v>1906027</v>
      </c>
      <c r="G24">
        <v>1836227</v>
      </c>
      <c r="H24">
        <v>1635682</v>
      </c>
      <c r="I24">
        <v>1948283</v>
      </c>
      <c r="J24">
        <v>1838102</v>
      </c>
      <c r="K24">
        <v>2009599</v>
      </c>
      <c r="L24">
        <v>1873156</v>
      </c>
      <c r="N24" s="12">
        <v>1839902</v>
      </c>
      <c r="O24" s="12">
        <v>2064998</v>
      </c>
      <c r="P24" s="12">
        <v>1909304</v>
      </c>
      <c r="Q24" s="12">
        <v>1930829</v>
      </c>
      <c r="R24" s="12">
        <v>1881221</v>
      </c>
      <c r="S24" s="12">
        <v>1658411</v>
      </c>
      <c r="T24" s="12">
        <v>1971176</v>
      </c>
      <c r="U24" s="23">
        <v>1924191</v>
      </c>
      <c r="V24" s="23">
        <v>2065647</v>
      </c>
      <c r="W24" s="23">
        <v>1928579</v>
      </c>
      <c r="Y24" s="13">
        <f t="shared" si="1"/>
        <v>-1.2957211851500785E-3</v>
      </c>
      <c r="Z24" s="13">
        <f t="shared" si="1"/>
        <v>-2.229638963330715E-2</v>
      </c>
      <c r="AA24" s="13">
        <f t="shared" si="1"/>
        <v>-7.3848899913266826E-3</v>
      </c>
      <c r="AB24" s="13">
        <f t="shared" si="1"/>
        <v>-1.2845259730405956E-2</v>
      </c>
      <c r="AC24" s="13">
        <f t="shared" si="1"/>
        <v>-2.3917445106130541E-2</v>
      </c>
      <c r="AD24" s="13">
        <f t="shared" si="1"/>
        <v>-1.3705287772452064E-2</v>
      </c>
      <c r="AE24" s="13">
        <f t="shared" si="1"/>
        <v>-1.1613879227425659E-2</v>
      </c>
      <c r="AF24" s="13">
        <f t="shared" si="1"/>
        <v>-4.4740361014057338E-2</v>
      </c>
      <c r="AG24" s="13">
        <f t="shared" si="1"/>
        <v>-2.7133387263167424E-2</v>
      </c>
      <c r="AH24" s="13">
        <f t="shared" si="1"/>
        <v>-2.8737739029617144E-2</v>
      </c>
      <c r="AI24" s="21">
        <f t="shared" si="2"/>
        <v>-1.9367035995304004E-2</v>
      </c>
    </row>
    <row r="25" spans="1:35" x14ac:dyDescent="0.3">
      <c r="A25" s="30"/>
      <c r="B25" s="1">
        <v>0.6</v>
      </c>
      <c r="C25">
        <v>1617377</v>
      </c>
      <c r="D25">
        <v>1769394</v>
      </c>
      <c r="E25">
        <v>1659393</v>
      </c>
      <c r="F25">
        <v>1682612</v>
      </c>
      <c r="G25">
        <v>1521967</v>
      </c>
      <c r="H25">
        <v>1437066</v>
      </c>
      <c r="I25">
        <v>1664992</v>
      </c>
      <c r="J25">
        <v>1602625</v>
      </c>
      <c r="K25">
        <v>1724442</v>
      </c>
      <c r="L25">
        <v>1553853</v>
      </c>
      <c r="N25" s="12">
        <v>1581233</v>
      </c>
      <c r="O25" s="12">
        <v>1715332</v>
      </c>
      <c r="P25" s="12">
        <v>1644947</v>
      </c>
      <c r="Q25" s="12">
        <v>1640942</v>
      </c>
      <c r="R25" s="12">
        <v>1468325</v>
      </c>
      <c r="S25" s="12">
        <v>1413345</v>
      </c>
      <c r="T25" s="12">
        <v>1634912</v>
      </c>
      <c r="U25" s="23">
        <v>1542090</v>
      </c>
      <c r="V25" s="23">
        <v>1684055</v>
      </c>
      <c r="W25" s="23">
        <v>1520515</v>
      </c>
      <c r="Y25" s="13">
        <f t="shared" si="1"/>
        <v>2.2858111359932407E-2</v>
      </c>
      <c r="Z25" s="13">
        <f t="shared" si="1"/>
        <v>3.1516930833214794E-2</v>
      </c>
      <c r="AA25" s="13">
        <f t="shared" si="1"/>
        <v>8.7820458653075136E-3</v>
      </c>
      <c r="AB25" s="13">
        <f t="shared" si="1"/>
        <v>2.5393950547916988E-2</v>
      </c>
      <c r="AC25" s="13">
        <f t="shared" si="1"/>
        <v>3.6532783954505987E-2</v>
      </c>
      <c r="AD25" s="13">
        <f t="shared" si="1"/>
        <v>1.6783587871326534E-2</v>
      </c>
      <c r="AE25" s="13">
        <f t="shared" si="1"/>
        <v>1.8398543774833142E-2</v>
      </c>
      <c r="AF25" s="13">
        <f t="shared" si="1"/>
        <v>3.9255166689363137E-2</v>
      </c>
      <c r="AG25" s="13">
        <f t="shared" si="1"/>
        <v>2.3981995837428112E-2</v>
      </c>
      <c r="AH25" s="13">
        <f t="shared" si="1"/>
        <v>2.1925466042755252E-2</v>
      </c>
      <c r="AI25" s="21">
        <f t="shared" si="2"/>
        <v>2.4542858277658383E-2</v>
      </c>
    </row>
    <row r="26" spans="1:35" x14ac:dyDescent="0.3">
      <c r="A26" s="30"/>
      <c r="B26" s="1">
        <v>0.8</v>
      </c>
      <c r="C26">
        <v>1617377</v>
      </c>
      <c r="D26">
        <v>1769394</v>
      </c>
      <c r="E26">
        <v>1659393</v>
      </c>
      <c r="F26">
        <v>1682612</v>
      </c>
      <c r="G26">
        <v>1521967</v>
      </c>
      <c r="H26">
        <v>1437066</v>
      </c>
      <c r="I26">
        <v>1664992</v>
      </c>
      <c r="J26">
        <v>1602625</v>
      </c>
      <c r="K26">
        <v>1724442</v>
      </c>
      <c r="L26">
        <v>1553853</v>
      </c>
      <c r="N26" s="12">
        <v>1581233</v>
      </c>
      <c r="O26" s="12">
        <v>1715322</v>
      </c>
      <c r="P26" s="12">
        <v>1644947</v>
      </c>
      <c r="Q26" s="12">
        <v>1640942</v>
      </c>
      <c r="R26" s="12">
        <v>1468325</v>
      </c>
      <c r="S26" s="12">
        <v>1413345</v>
      </c>
      <c r="T26" s="12">
        <v>1634912</v>
      </c>
      <c r="U26" s="23">
        <v>1542090</v>
      </c>
      <c r="V26" s="23">
        <v>1684055</v>
      </c>
      <c r="W26" s="23">
        <v>1520515</v>
      </c>
      <c r="Y26" s="13">
        <f t="shared" si="1"/>
        <v>2.2858111359932407E-2</v>
      </c>
      <c r="Z26" s="13">
        <f t="shared" si="1"/>
        <v>3.1522944380122216E-2</v>
      </c>
      <c r="AA26" s="13">
        <f t="shared" si="1"/>
        <v>8.7820458653075136E-3</v>
      </c>
      <c r="AB26" s="13">
        <f t="shared" si="1"/>
        <v>2.5393950547916988E-2</v>
      </c>
      <c r="AC26" s="13">
        <f t="shared" si="1"/>
        <v>3.6532783954505987E-2</v>
      </c>
      <c r="AD26" s="13">
        <f t="shared" si="1"/>
        <v>1.6783587871326534E-2</v>
      </c>
      <c r="AE26" s="13">
        <f t="shared" si="1"/>
        <v>1.8398543774833142E-2</v>
      </c>
      <c r="AF26" s="13">
        <f t="shared" si="1"/>
        <v>3.9255166689363137E-2</v>
      </c>
      <c r="AG26" s="13">
        <f t="shared" si="1"/>
        <v>2.3981995837428112E-2</v>
      </c>
      <c r="AH26" s="13">
        <f t="shared" si="1"/>
        <v>2.1925466042755252E-2</v>
      </c>
      <c r="AI26" s="21">
        <f t="shared" si="2"/>
        <v>2.4543459632349128E-2</v>
      </c>
    </row>
    <row r="27" spans="1:35" x14ac:dyDescent="0.3">
      <c r="A27" s="30">
        <v>1000</v>
      </c>
      <c r="B27" s="1">
        <v>0.2</v>
      </c>
      <c r="C27">
        <v>14168789</v>
      </c>
      <c r="D27">
        <v>12405419</v>
      </c>
      <c r="E27">
        <v>12107652</v>
      </c>
      <c r="F27">
        <v>11905414</v>
      </c>
      <c r="G27">
        <v>12606576</v>
      </c>
      <c r="H27">
        <v>11747867</v>
      </c>
      <c r="I27">
        <v>13408593</v>
      </c>
      <c r="J27">
        <v>12408088</v>
      </c>
      <c r="K27">
        <v>11872126</v>
      </c>
      <c r="L27">
        <v>12551228</v>
      </c>
      <c r="N27" s="12">
        <v>15190371</v>
      </c>
      <c r="O27" s="12">
        <v>13356727</v>
      </c>
      <c r="P27" s="12">
        <v>12919259</v>
      </c>
      <c r="Q27" s="12">
        <v>12705290</v>
      </c>
      <c r="R27" s="12">
        <v>13276868</v>
      </c>
      <c r="S27" s="12">
        <v>12236080</v>
      </c>
      <c r="T27" s="12">
        <v>14160773</v>
      </c>
      <c r="U27" s="23">
        <v>13314723</v>
      </c>
      <c r="V27" s="23">
        <v>12433821</v>
      </c>
      <c r="W27" s="23">
        <v>13395234</v>
      </c>
      <c r="Y27" s="13">
        <f t="shared" si="1"/>
        <v>-6.7251945327734264E-2</v>
      </c>
      <c r="Z27" s="13">
        <f t="shared" si="1"/>
        <v>-7.1223137225160021E-2</v>
      </c>
      <c r="AA27" s="13">
        <f t="shared" si="1"/>
        <v>-6.2821482253742261E-2</v>
      </c>
      <c r="AB27" s="13">
        <f t="shared" si="1"/>
        <v>-6.2956138742208956E-2</v>
      </c>
      <c r="AC27" s="13">
        <f t="shared" si="1"/>
        <v>-5.0485701898971953E-2</v>
      </c>
      <c r="AD27" s="13">
        <f t="shared" si="1"/>
        <v>-3.9899461265372568E-2</v>
      </c>
      <c r="AE27" s="13">
        <f t="shared" si="1"/>
        <v>-5.3117156810578069E-2</v>
      </c>
      <c r="AF27" s="13">
        <f t="shared" si="1"/>
        <v>-6.8092667042341029E-2</v>
      </c>
      <c r="AG27" s="13">
        <f t="shared" si="1"/>
        <v>-4.5174769686647409E-2</v>
      </c>
      <c r="AH27" s="13">
        <f t="shared" si="1"/>
        <v>-6.3007932522865975E-2</v>
      </c>
      <c r="AI27" s="21">
        <f t="shared" si="2"/>
        <v>-5.8403039277562241E-2</v>
      </c>
    </row>
    <row r="28" spans="1:35" x14ac:dyDescent="0.3">
      <c r="A28" s="30"/>
      <c r="B28" s="1">
        <v>0.4</v>
      </c>
      <c r="C28">
        <v>8214513</v>
      </c>
      <c r="D28">
        <v>7398708</v>
      </c>
      <c r="E28">
        <v>7083530</v>
      </c>
      <c r="F28">
        <v>7158509</v>
      </c>
      <c r="G28">
        <v>7465148</v>
      </c>
      <c r="H28">
        <v>7011006</v>
      </c>
      <c r="I28">
        <v>7938423</v>
      </c>
      <c r="J28">
        <v>7362291</v>
      </c>
      <c r="K28">
        <v>7163247</v>
      </c>
      <c r="L28">
        <v>7394273</v>
      </c>
      <c r="N28" s="12">
        <v>8570154</v>
      </c>
      <c r="O28" s="12">
        <v>7592040</v>
      </c>
      <c r="P28" s="12">
        <v>7313736</v>
      </c>
      <c r="Q28" s="12">
        <v>7300217</v>
      </c>
      <c r="R28" s="12">
        <v>7738367</v>
      </c>
      <c r="S28" s="12">
        <v>7144491</v>
      </c>
      <c r="T28" s="12">
        <v>8426024</v>
      </c>
      <c r="U28" s="23">
        <v>7508507</v>
      </c>
      <c r="V28" s="23">
        <v>7299271</v>
      </c>
      <c r="W28" s="23">
        <v>7617658</v>
      </c>
      <c r="Y28" s="13">
        <f t="shared" si="1"/>
        <v>-4.1497620696197522E-2</v>
      </c>
      <c r="Z28" s="13">
        <f t="shared" si="1"/>
        <v>-2.5465092386236111E-2</v>
      </c>
      <c r="AA28" s="13">
        <f t="shared" si="1"/>
        <v>-3.1475842168762994E-2</v>
      </c>
      <c r="AB28" s="13">
        <f t="shared" si="1"/>
        <v>-1.9411477768400583E-2</v>
      </c>
      <c r="AC28" s="13">
        <f t="shared" si="1"/>
        <v>-3.5307061554459743E-2</v>
      </c>
      <c r="AD28" s="13">
        <f t="shared" si="1"/>
        <v>-1.8683626307318464E-2</v>
      </c>
      <c r="AE28" s="13">
        <f t="shared" si="1"/>
        <v>-5.786845610693727E-2</v>
      </c>
      <c r="AF28" s="13">
        <f t="shared" si="1"/>
        <v>-1.9473378662362571E-2</v>
      </c>
      <c r="AG28" s="13">
        <f t="shared" si="1"/>
        <v>-1.8635285633318725E-2</v>
      </c>
      <c r="AH28" s="13">
        <f t="shared" si="1"/>
        <v>-2.932462969589866E-2</v>
      </c>
      <c r="AI28" s="21">
        <f t="shared" si="2"/>
        <v>-2.9714247097989265E-2</v>
      </c>
    </row>
    <row r="29" spans="1:35" x14ac:dyDescent="0.3">
      <c r="A29" s="30"/>
      <c r="B29" s="1">
        <v>0.6</v>
      </c>
      <c r="C29">
        <v>6795326</v>
      </c>
      <c r="D29">
        <v>6323474</v>
      </c>
      <c r="E29">
        <v>6119079</v>
      </c>
      <c r="F29">
        <v>6236944</v>
      </c>
      <c r="G29">
        <v>6511722</v>
      </c>
      <c r="H29">
        <v>6206903</v>
      </c>
      <c r="I29">
        <v>6886161</v>
      </c>
      <c r="J29">
        <v>6276619</v>
      </c>
      <c r="K29">
        <v>6334786</v>
      </c>
      <c r="L29">
        <v>6340372</v>
      </c>
      <c r="N29" s="12">
        <v>6411581</v>
      </c>
      <c r="O29" s="12">
        <v>6112598</v>
      </c>
      <c r="P29" s="12">
        <v>5985538</v>
      </c>
      <c r="Q29" s="12">
        <v>6096729</v>
      </c>
      <c r="R29" s="12">
        <v>6348242</v>
      </c>
      <c r="S29" s="12">
        <v>6082142</v>
      </c>
      <c r="T29" s="12">
        <v>6575879</v>
      </c>
      <c r="U29" s="23">
        <v>6069658</v>
      </c>
      <c r="V29" s="23">
        <v>6188416</v>
      </c>
      <c r="W29" s="23">
        <v>6147295</v>
      </c>
      <c r="Y29" s="13">
        <f t="shared" si="1"/>
        <v>5.9851852452616601E-2</v>
      </c>
      <c r="Z29" s="13">
        <f t="shared" si="1"/>
        <v>3.4498587998098351E-2</v>
      </c>
      <c r="AA29" s="13">
        <f t="shared" si="1"/>
        <v>2.2310609338709403E-2</v>
      </c>
      <c r="AB29" s="13">
        <f t="shared" si="1"/>
        <v>2.2998397993415815E-2</v>
      </c>
      <c r="AC29" s="13">
        <f t="shared" si="1"/>
        <v>2.5752011344243021E-2</v>
      </c>
      <c r="AD29" s="13">
        <f t="shared" si="1"/>
        <v>2.0512674646530778E-2</v>
      </c>
      <c r="AE29" s="13">
        <f t="shared" si="1"/>
        <v>4.7184870646190417E-2</v>
      </c>
      <c r="AF29" s="13">
        <f t="shared" si="1"/>
        <v>3.4097637791124312E-2</v>
      </c>
      <c r="AG29" s="13">
        <f t="shared" si="1"/>
        <v>2.3652256086210105E-2</v>
      </c>
      <c r="AH29" s="13">
        <f t="shared" si="1"/>
        <v>3.1408448756729587E-2</v>
      </c>
      <c r="AI29" s="21">
        <f t="shared" si="2"/>
        <v>3.2226734705386846E-2</v>
      </c>
    </row>
    <row r="30" spans="1:35" x14ac:dyDescent="0.3">
      <c r="A30" s="30"/>
      <c r="B30" s="1">
        <v>0.8</v>
      </c>
      <c r="C30">
        <v>6795326</v>
      </c>
      <c r="D30">
        <v>6323474</v>
      </c>
      <c r="E30">
        <v>6119079</v>
      </c>
      <c r="F30">
        <v>6236944</v>
      </c>
      <c r="G30">
        <v>6511722</v>
      </c>
      <c r="H30">
        <v>6206903</v>
      </c>
      <c r="I30">
        <v>6886161</v>
      </c>
      <c r="J30">
        <v>6276619</v>
      </c>
      <c r="K30">
        <v>6334786</v>
      </c>
      <c r="L30">
        <v>6340372</v>
      </c>
      <c r="N30" s="12">
        <v>6411581</v>
      </c>
      <c r="O30" s="12">
        <v>6112598</v>
      </c>
      <c r="P30" s="12">
        <v>5985538</v>
      </c>
      <c r="Q30" s="12">
        <v>6096729</v>
      </c>
      <c r="R30" s="12">
        <v>6348242</v>
      </c>
      <c r="S30" s="12">
        <v>6082142</v>
      </c>
      <c r="T30" s="12">
        <v>6575879</v>
      </c>
      <c r="U30" s="23">
        <v>6069658</v>
      </c>
      <c r="V30" s="23">
        <v>6188416</v>
      </c>
      <c r="W30" s="23">
        <v>6147295</v>
      </c>
      <c r="Y30" s="13">
        <f t="shared" si="1"/>
        <v>5.9851852452616601E-2</v>
      </c>
      <c r="Z30" s="13">
        <f t="shared" si="1"/>
        <v>3.4498587998098351E-2</v>
      </c>
      <c r="AA30" s="13">
        <f t="shared" si="1"/>
        <v>2.2310609338709403E-2</v>
      </c>
      <c r="AB30" s="13">
        <f t="shared" si="1"/>
        <v>2.2998397993415815E-2</v>
      </c>
      <c r="AC30" s="13">
        <f t="shared" si="1"/>
        <v>2.5752011344243021E-2</v>
      </c>
      <c r="AD30" s="13">
        <f t="shared" si="1"/>
        <v>2.0512674646530778E-2</v>
      </c>
      <c r="AE30" s="13">
        <f t="shared" si="1"/>
        <v>4.7184870646190417E-2</v>
      </c>
      <c r="AF30" s="13">
        <f t="shared" si="1"/>
        <v>3.4097637791124312E-2</v>
      </c>
      <c r="AG30" s="13">
        <f t="shared" si="1"/>
        <v>2.3652256086210105E-2</v>
      </c>
      <c r="AH30" s="13">
        <f t="shared" si="1"/>
        <v>3.1408448756729587E-2</v>
      </c>
      <c r="AI30" s="21">
        <f t="shared" si="2"/>
        <v>3.2226734705386846E-2</v>
      </c>
    </row>
  </sheetData>
  <mergeCells count="10">
    <mergeCell ref="N1:W1"/>
    <mergeCell ref="AM2:AS2"/>
    <mergeCell ref="A3:A6"/>
    <mergeCell ref="A7:A10"/>
    <mergeCell ref="A11:A14"/>
    <mergeCell ref="A15:A18"/>
    <mergeCell ref="A19:A22"/>
    <mergeCell ref="A23:A26"/>
    <mergeCell ref="A27:A30"/>
    <mergeCell ref="C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30"/>
  <sheetViews>
    <sheetView topLeftCell="A16" zoomScale="129" zoomScaleNormal="129" workbookViewId="0">
      <pane xSplit="1" topLeftCell="H1" activePane="topRight" state="frozen"/>
      <selection pane="topRight" activeCell="I8" sqref="I8"/>
    </sheetView>
  </sheetViews>
  <sheetFormatPr defaultRowHeight="14.4" x14ac:dyDescent="0.3"/>
  <cols>
    <col min="21" max="23" width="8.88671875" style="11" customWidth="1"/>
  </cols>
  <sheetData>
    <row r="1" spans="1:45" x14ac:dyDescent="0.3">
      <c r="C1" s="31" t="s">
        <v>1</v>
      </c>
      <c r="D1" s="31"/>
      <c r="E1" s="31"/>
      <c r="F1" s="31"/>
      <c r="G1" s="31"/>
      <c r="H1" s="31"/>
      <c r="I1" s="31"/>
      <c r="J1" s="31"/>
      <c r="K1" s="31"/>
      <c r="L1" s="31"/>
      <c r="N1" s="29" t="s">
        <v>2</v>
      </c>
      <c r="O1" s="29"/>
      <c r="P1" s="29"/>
      <c r="Q1" s="29"/>
      <c r="R1" s="29"/>
      <c r="S1" s="29"/>
      <c r="T1" s="29"/>
      <c r="U1" s="29"/>
      <c r="V1" s="29"/>
      <c r="W1" s="29"/>
      <c r="Y1" t="s">
        <v>3</v>
      </c>
    </row>
    <row r="2" spans="1:45" x14ac:dyDescent="0.3">
      <c r="A2" s="1" t="s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N2" s="2">
        <v>1</v>
      </c>
      <c r="O2" s="2">
        <v>2</v>
      </c>
      <c r="P2" s="2">
        <v>3</v>
      </c>
      <c r="Q2" s="2">
        <v>4</v>
      </c>
      <c r="R2" s="2">
        <v>5</v>
      </c>
      <c r="S2" s="2">
        <v>6</v>
      </c>
      <c r="T2" s="2">
        <v>7</v>
      </c>
      <c r="U2" s="9">
        <v>8</v>
      </c>
      <c r="V2" s="9">
        <v>9</v>
      </c>
      <c r="W2" s="9">
        <v>10</v>
      </c>
      <c r="Y2" s="2">
        <v>1</v>
      </c>
      <c r="Z2" s="2">
        <v>2</v>
      </c>
      <c r="AA2" s="2">
        <v>3</v>
      </c>
      <c r="AB2" s="2">
        <v>4</v>
      </c>
      <c r="AC2" s="2">
        <v>5</v>
      </c>
      <c r="AD2" s="2">
        <v>6</v>
      </c>
      <c r="AE2" s="2">
        <v>7</v>
      </c>
      <c r="AF2" s="2">
        <v>8</v>
      </c>
      <c r="AG2" s="2">
        <v>9</v>
      </c>
      <c r="AH2" s="2">
        <v>10</v>
      </c>
      <c r="AI2" t="s">
        <v>4</v>
      </c>
      <c r="AM2" s="29" t="str">
        <f>"Comparativo - "&amp;A2</f>
        <v>Comparativo - z=2</v>
      </c>
      <c r="AN2" s="29"/>
      <c r="AO2" s="29"/>
      <c r="AP2" s="29"/>
      <c r="AQ2" s="29"/>
      <c r="AR2" s="29"/>
      <c r="AS2" s="29"/>
    </row>
    <row r="3" spans="1:45" x14ac:dyDescent="0.3">
      <c r="A3" s="30">
        <v>10</v>
      </c>
      <c r="B3" s="1">
        <v>0.2</v>
      </c>
      <c r="C3">
        <v>2183</v>
      </c>
      <c r="D3">
        <v>1125</v>
      </c>
      <c r="E3">
        <v>1602</v>
      </c>
      <c r="F3">
        <v>2411</v>
      </c>
      <c r="G3">
        <v>1220</v>
      </c>
      <c r="H3">
        <v>1640</v>
      </c>
      <c r="I3">
        <v>2271</v>
      </c>
      <c r="J3">
        <v>1798</v>
      </c>
      <c r="K3">
        <v>1688</v>
      </c>
      <c r="L3">
        <v>1934</v>
      </c>
      <c r="N3">
        <v>2009</v>
      </c>
      <c r="O3">
        <v>1125</v>
      </c>
      <c r="P3">
        <v>1731</v>
      </c>
      <c r="Q3">
        <v>2392</v>
      </c>
      <c r="R3">
        <v>1220</v>
      </c>
      <c r="S3">
        <v>1623</v>
      </c>
      <c r="T3">
        <v>2269</v>
      </c>
      <c r="U3" s="10">
        <v>1774</v>
      </c>
      <c r="V3" s="10">
        <v>1792</v>
      </c>
      <c r="W3" s="10">
        <v>1934</v>
      </c>
      <c r="Y3" s="3">
        <f>(C3-N3)/N3</f>
        <v>8.6610253857640623E-2</v>
      </c>
      <c r="Z3" s="3">
        <f t="shared" ref="Z3:AH18" si="0">(D3-O3)/O3</f>
        <v>0</v>
      </c>
      <c r="AA3" s="3">
        <f t="shared" si="0"/>
        <v>-7.452339688041594E-2</v>
      </c>
      <c r="AB3" s="3">
        <f t="shared" si="0"/>
        <v>7.94314381270903E-3</v>
      </c>
      <c r="AC3" s="3">
        <f t="shared" si="0"/>
        <v>0</v>
      </c>
      <c r="AD3" s="3">
        <f t="shared" si="0"/>
        <v>1.0474430067775724E-2</v>
      </c>
      <c r="AE3" s="3">
        <f t="shared" si="0"/>
        <v>8.8144557073600708E-4</v>
      </c>
      <c r="AF3" s="3">
        <f t="shared" si="0"/>
        <v>1.3528748590755355E-2</v>
      </c>
      <c r="AG3" s="3">
        <f t="shared" si="0"/>
        <v>-5.8035714285714288E-2</v>
      </c>
      <c r="AH3" s="3">
        <f t="shared" si="0"/>
        <v>0</v>
      </c>
      <c r="AI3" s="4">
        <f>AVERAGE(Y3:AH3)</f>
        <v>-1.3121089266513487E-3</v>
      </c>
      <c r="AL3" s="5" t="s">
        <v>6</v>
      </c>
      <c r="AM3">
        <v>10</v>
      </c>
      <c r="AN3">
        <v>20</v>
      </c>
      <c r="AO3">
        <v>50</v>
      </c>
      <c r="AP3">
        <v>100</v>
      </c>
      <c r="AQ3">
        <v>200</v>
      </c>
      <c r="AR3">
        <v>500</v>
      </c>
      <c r="AS3">
        <v>1000</v>
      </c>
    </row>
    <row r="4" spans="1:45" x14ac:dyDescent="0.3">
      <c r="A4" s="30"/>
      <c r="B4" s="1">
        <v>0.4</v>
      </c>
      <c r="C4">
        <v>1057</v>
      </c>
      <c r="D4">
        <v>732.99999999999989</v>
      </c>
      <c r="E4">
        <v>1190</v>
      </c>
      <c r="F4">
        <v>1251</v>
      </c>
      <c r="G4">
        <v>928.99999999999989</v>
      </c>
      <c r="H4">
        <v>922</v>
      </c>
      <c r="I4">
        <v>1575</v>
      </c>
      <c r="J4">
        <v>1483</v>
      </c>
      <c r="K4">
        <v>904</v>
      </c>
      <c r="L4">
        <v>1284</v>
      </c>
      <c r="N4">
        <v>1057</v>
      </c>
      <c r="O4">
        <v>615</v>
      </c>
      <c r="P4">
        <v>931</v>
      </c>
      <c r="Q4">
        <v>1251</v>
      </c>
      <c r="R4">
        <v>661</v>
      </c>
      <c r="S4">
        <v>908</v>
      </c>
      <c r="T4">
        <v>1374</v>
      </c>
      <c r="U4" s="10">
        <v>1104</v>
      </c>
      <c r="V4" s="10">
        <v>876</v>
      </c>
      <c r="W4" s="10">
        <v>1173</v>
      </c>
      <c r="Y4" s="3">
        <f t="shared" ref="Y4:Y30" si="1">(C4-N4)/N4</f>
        <v>0</v>
      </c>
      <c r="Z4" s="3">
        <f t="shared" si="0"/>
        <v>0.19186991869918682</v>
      </c>
      <c r="AA4" s="3">
        <f t="shared" si="0"/>
        <v>0.2781954887218045</v>
      </c>
      <c r="AB4" s="3">
        <f t="shared" si="0"/>
        <v>0</v>
      </c>
      <c r="AC4" s="3">
        <f t="shared" si="0"/>
        <v>0.40544629349470485</v>
      </c>
      <c r="AD4" s="3">
        <f t="shared" si="0"/>
        <v>1.5418502202643172E-2</v>
      </c>
      <c r="AE4" s="3">
        <f t="shared" si="0"/>
        <v>0.14628820960698691</v>
      </c>
      <c r="AF4" s="3">
        <f t="shared" si="0"/>
        <v>0.34329710144927539</v>
      </c>
      <c r="AG4" s="3">
        <f t="shared" si="0"/>
        <v>3.1963470319634701E-2</v>
      </c>
      <c r="AH4" s="3">
        <f t="shared" si="0"/>
        <v>9.4629156010230184E-2</v>
      </c>
      <c r="AI4" s="4">
        <f t="shared" ref="AI4:AI30" si="2">AVERAGE(Y4:AH4)</f>
        <v>0.15071081405044667</v>
      </c>
      <c r="AL4" t="s">
        <v>5</v>
      </c>
    </row>
    <row r="5" spans="1:45" x14ac:dyDescent="0.3">
      <c r="A5" s="30"/>
      <c r="B5" s="1">
        <v>0.6</v>
      </c>
      <c r="C5">
        <v>865</v>
      </c>
      <c r="D5">
        <v>832</v>
      </c>
      <c r="E5">
        <v>805</v>
      </c>
      <c r="F5">
        <v>1159</v>
      </c>
      <c r="G5">
        <v>582.00000000000011</v>
      </c>
      <c r="H5">
        <v>922</v>
      </c>
      <c r="I5">
        <v>1330</v>
      </c>
      <c r="J5">
        <v>995.00000000000011</v>
      </c>
      <c r="K5">
        <v>581.99999999999989</v>
      </c>
      <c r="L5">
        <v>919</v>
      </c>
      <c r="N5">
        <v>841</v>
      </c>
      <c r="O5">
        <v>615</v>
      </c>
      <c r="P5">
        <v>793</v>
      </c>
      <c r="Q5">
        <v>815</v>
      </c>
      <c r="R5">
        <v>521</v>
      </c>
      <c r="S5">
        <v>755</v>
      </c>
      <c r="T5">
        <v>1102</v>
      </c>
      <c r="U5" s="10">
        <v>610</v>
      </c>
      <c r="V5" s="10">
        <v>582</v>
      </c>
      <c r="W5" s="10">
        <v>711</v>
      </c>
      <c r="Y5" s="3">
        <f t="shared" si="1"/>
        <v>2.8537455410225922E-2</v>
      </c>
      <c r="Z5" s="3">
        <f t="shared" si="0"/>
        <v>0.35284552845528455</v>
      </c>
      <c r="AA5" s="3">
        <f t="shared" si="0"/>
        <v>1.5132408575031526E-2</v>
      </c>
      <c r="AB5" s="3">
        <f t="shared" si="0"/>
        <v>0.42208588957055215</v>
      </c>
      <c r="AC5" s="3">
        <f t="shared" si="0"/>
        <v>0.11708253358925166</v>
      </c>
      <c r="AD5" s="3">
        <f t="shared" si="0"/>
        <v>0.22119205298013245</v>
      </c>
      <c r="AE5" s="3">
        <f t="shared" si="0"/>
        <v>0.20689655172413793</v>
      </c>
      <c r="AF5" s="3">
        <f t="shared" si="0"/>
        <v>0.6311475409836067</v>
      </c>
      <c r="AG5" s="3">
        <f t="shared" si="0"/>
        <v>-1.9533820914367015E-16</v>
      </c>
      <c r="AH5" s="3">
        <f t="shared" si="0"/>
        <v>0.29254571026722925</v>
      </c>
      <c r="AI5" s="4">
        <f t="shared" si="2"/>
        <v>0.22874656715554517</v>
      </c>
      <c r="AL5" s="1">
        <v>0.2</v>
      </c>
      <c r="AM5" s="25">
        <f>AI3</f>
        <v>-1.3121089266513487E-3</v>
      </c>
      <c r="AN5" s="25">
        <f>AI7</f>
        <v>2.231326796520235E-2</v>
      </c>
      <c r="AO5" s="25">
        <f>AI11</f>
        <v>-3.4597782587582518E-2</v>
      </c>
      <c r="AP5" s="25">
        <f>AI15</f>
        <v>-4.6219594023589584E-2</v>
      </c>
      <c r="AQ5" s="25">
        <f>AI19</f>
        <v>-4.8127138517817331E-2</v>
      </c>
      <c r="AR5" s="25">
        <f>AI23</f>
        <v>-5.2559816947965646E-2</v>
      </c>
      <c r="AS5" s="25">
        <f>AI27</f>
        <v>-5.8403039277562241E-2</v>
      </c>
    </row>
    <row r="6" spans="1:45" x14ac:dyDescent="0.3">
      <c r="A6" s="30"/>
      <c r="B6" s="1">
        <v>0.8</v>
      </c>
      <c r="C6">
        <v>865</v>
      </c>
      <c r="D6">
        <v>832</v>
      </c>
      <c r="E6">
        <v>805</v>
      </c>
      <c r="F6">
        <v>1159</v>
      </c>
      <c r="G6">
        <v>582</v>
      </c>
      <c r="H6">
        <v>922</v>
      </c>
      <c r="I6">
        <v>1330</v>
      </c>
      <c r="J6">
        <v>995</v>
      </c>
      <c r="K6">
        <v>582</v>
      </c>
      <c r="L6">
        <v>919.00000000000023</v>
      </c>
      <c r="N6">
        <v>818</v>
      </c>
      <c r="O6">
        <v>615</v>
      </c>
      <c r="P6">
        <v>793</v>
      </c>
      <c r="Q6">
        <v>815</v>
      </c>
      <c r="R6">
        <v>521</v>
      </c>
      <c r="S6">
        <v>755</v>
      </c>
      <c r="T6">
        <v>1083</v>
      </c>
      <c r="U6" s="10">
        <v>540</v>
      </c>
      <c r="V6" s="10">
        <v>554</v>
      </c>
      <c r="W6" s="10">
        <v>671</v>
      </c>
      <c r="Y6" s="3">
        <f t="shared" si="1"/>
        <v>5.7457212713936431E-2</v>
      </c>
      <c r="Z6" s="3">
        <f t="shared" si="0"/>
        <v>0.35284552845528455</v>
      </c>
      <c r="AA6" s="3">
        <f t="shared" si="0"/>
        <v>1.5132408575031526E-2</v>
      </c>
      <c r="AB6" s="3">
        <f t="shared" si="0"/>
        <v>0.42208588957055215</v>
      </c>
      <c r="AC6" s="3">
        <f t="shared" si="0"/>
        <v>0.11708253358925144</v>
      </c>
      <c r="AD6" s="3">
        <f t="shared" si="0"/>
        <v>0.22119205298013245</v>
      </c>
      <c r="AE6" s="3">
        <f t="shared" si="0"/>
        <v>0.22807017543859648</v>
      </c>
      <c r="AF6" s="3">
        <f t="shared" si="0"/>
        <v>0.84259259259259256</v>
      </c>
      <c r="AG6" s="3">
        <f t="shared" si="0"/>
        <v>5.0541516245487361E-2</v>
      </c>
      <c r="AH6" s="3">
        <f t="shared" si="0"/>
        <v>0.36959761549925518</v>
      </c>
      <c r="AI6" s="4">
        <f t="shared" si="2"/>
        <v>0.26765975256601204</v>
      </c>
      <c r="AL6" s="1">
        <v>0.4</v>
      </c>
      <c r="AM6" s="25">
        <f t="shared" ref="AM6:AM8" si="3">AI4</f>
        <v>0.15071081405044667</v>
      </c>
      <c r="AN6" s="25">
        <f t="shared" ref="AN6:AN8" si="4">AI8</f>
        <v>5.9059020038549528E-2</v>
      </c>
      <c r="AO6" s="25">
        <f t="shared" ref="AO6:AO8" si="5">AI12</f>
        <v>-1.2509589072987933E-2</v>
      </c>
      <c r="AP6" s="25">
        <f t="shared" ref="AP6:AP8" si="6">AI16</f>
        <v>-2.435453025739983E-2</v>
      </c>
      <c r="AQ6" s="25">
        <f t="shared" ref="AQ6:AQ8" si="7">AI20</f>
        <v>-1.9114375483981809E-2</v>
      </c>
      <c r="AR6" s="25">
        <f t="shared" ref="AR6:AR8" si="8">AI24</f>
        <v>-1.9367035995304004E-2</v>
      </c>
      <c r="AS6" s="25">
        <f t="shared" ref="AS6:AS8" si="9">AI28</f>
        <v>-2.9714247097989265E-2</v>
      </c>
    </row>
    <row r="7" spans="1:45" x14ac:dyDescent="0.3">
      <c r="A7" s="30">
        <v>20</v>
      </c>
      <c r="B7" s="1">
        <v>0.2</v>
      </c>
      <c r="C7">
        <v>4554</v>
      </c>
      <c r="D7">
        <v>9025</v>
      </c>
      <c r="E7">
        <v>6807</v>
      </c>
      <c r="F7">
        <v>9807</v>
      </c>
      <c r="G7">
        <v>4458</v>
      </c>
      <c r="H7">
        <v>6622</v>
      </c>
      <c r="I7">
        <v>10601</v>
      </c>
      <c r="J7">
        <v>4211</v>
      </c>
      <c r="K7">
        <v>4045</v>
      </c>
      <c r="L7">
        <v>5120</v>
      </c>
      <c r="N7">
        <v>4431</v>
      </c>
      <c r="O7">
        <v>8567</v>
      </c>
      <c r="P7">
        <v>6331</v>
      </c>
      <c r="Q7">
        <v>9478</v>
      </c>
      <c r="R7">
        <v>4340</v>
      </c>
      <c r="S7">
        <v>6766</v>
      </c>
      <c r="T7">
        <v>11101</v>
      </c>
      <c r="U7" s="10">
        <v>4203</v>
      </c>
      <c r="V7" s="10">
        <v>3530</v>
      </c>
      <c r="W7" s="10">
        <v>5545</v>
      </c>
      <c r="Y7" s="3">
        <f t="shared" si="1"/>
        <v>2.7758970886932972E-2</v>
      </c>
      <c r="Z7" s="3">
        <f t="shared" si="0"/>
        <v>5.346095482666044E-2</v>
      </c>
      <c r="AA7" s="3">
        <f t="shared" si="0"/>
        <v>7.5185594692781549E-2</v>
      </c>
      <c r="AB7" s="3">
        <f t="shared" si="0"/>
        <v>3.4711964549483013E-2</v>
      </c>
      <c r="AC7" s="3">
        <f t="shared" si="0"/>
        <v>2.7188940092165898E-2</v>
      </c>
      <c r="AD7" s="3">
        <f t="shared" si="0"/>
        <v>-2.1282885013301802E-2</v>
      </c>
      <c r="AE7" s="3">
        <f t="shared" si="0"/>
        <v>-4.5040987298441582E-2</v>
      </c>
      <c r="AF7" s="3">
        <f t="shared" si="0"/>
        <v>1.9034023316678564E-3</v>
      </c>
      <c r="AG7" s="3">
        <f t="shared" si="0"/>
        <v>0.14589235127478753</v>
      </c>
      <c r="AH7" s="3">
        <f t="shared" si="0"/>
        <v>-7.6645626690712357E-2</v>
      </c>
      <c r="AI7" s="4">
        <f t="shared" si="2"/>
        <v>2.231326796520235E-2</v>
      </c>
      <c r="AL7" s="1">
        <v>0.6</v>
      </c>
      <c r="AM7" s="25">
        <f t="shared" si="3"/>
        <v>0.22874656715554517</v>
      </c>
      <c r="AN7" s="25">
        <f t="shared" si="4"/>
        <v>0.10643021162581942</v>
      </c>
      <c r="AO7" s="25">
        <f t="shared" si="5"/>
        <v>9.8119985234339971E-2</v>
      </c>
      <c r="AP7" s="25">
        <f t="shared" si="6"/>
        <v>7.0268567398823173E-2</v>
      </c>
      <c r="AQ7" s="25">
        <f t="shared" si="7"/>
        <v>4.4109435255394444E-2</v>
      </c>
      <c r="AR7" s="25">
        <f t="shared" si="8"/>
        <v>2.4542858277658383E-2</v>
      </c>
      <c r="AS7" s="25">
        <f t="shared" si="9"/>
        <v>3.2226734705386846E-2</v>
      </c>
    </row>
    <row r="8" spans="1:45" x14ac:dyDescent="0.3">
      <c r="A8" s="30"/>
      <c r="B8" s="1">
        <v>0.4</v>
      </c>
      <c r="C8">
        <v>3104</v>
      </c>
      <c r="D8">
        <v>5455</v>
      </c>
      <c r="E8">
        <v>4063</v>
      </c>
      <c r="F8">
        <v>5331</v>
      </c>
      <c r="G8">
        <v>2768</v>
      </c>
      <c r="H8">
        <v>3898</v>
      </c>
      <c r="I8">
        <v>6529</v>
      </c>
      <c r="J8">
        <v>2485</v>
      </c>
      <c r="K8">
        <v>2156</v>
      </c>
      <c r="L8">
        <v>3216</v>
      </c>
      <c r="N8">
        <v>3066</v>
      </c>
      <c r="O8">
        <v>4897</v>
      </c>
      <c r="P8">
        <v>3883</v>
      </c>
      <c r="Q8">
        <v>5122</v>
      </c>
      <c r="R8">
        <v>2571</v>
      </c>
      <c r="S8">
        <v>3601</v>
      </c>
      <c r="T8">
        <v>6357</v>
      </c>
      <c r="U8" s="10">
        <v>2151</v>
      </c>
      <c r="V8" s="10">
        <v>2097</v>
      </c>
      <c r="W8" s="10">
        <v>3192</v>
      </c>
      <c r="Y8" s="3">
        <f t="shared" si="1"/>
        <v>1.2393998695368558E-2</v>
      </c>
      <c r="Z8" s="3">
        <f t="shared" si="0"/>
        <v>0.11394731468245865</v>
      </c>
      <c r="AA8" s="3">
        <f t="shared" si="0"/>
        <v>4.635591037857327E-2</v>
      </c>
      <c r="AB8" s="3">
        <f t="shared" si="0"/>
        <v>4.080437329168294E-2</v>
      </c>
      <c r="AC8" s="3">
        <f t="shared" si="0"/>
        <v>7.6623881758070791E-2</v>
      </c>
      <c r="AD8" s="3">
        <f t="shared" si="0"/>
        <v>8.2477089697306299E-2</v>
      </c>
      <c r="AE8" s="3">
        <f t="shared" si="0"/>
        <v>2.7056787792984111E-2</v>
      </c>
      <c r="AF8" s="3">
        <f t="shared" si="0"/>
        <v>0.15527661552766156</v>
      </c>
      <c r="AG8" s="3">
        <f t="shared" si="0"/>
        <v>2.8135431568907965E-2</v>
      </c>
      <c r="AH8" s="3">
        <f t="shared" si="0"/>
        <v>7.5187969924812026E-3</v>
      </c>
      <c r="AI8" s="4">
        <f t="shared" si="2"/>
        <v>5.9059020038549528E-2</v>
      </c>
      <c r="AL8" s="1">
        <v>0.8</v>
      </c>
      <c r="AM8" s="25">
        <f t="shared" si="3"/>
        <v>0.26765975256601204</v>
      </c>
      <c r="AN8" s="25">
        <f t="shared" si="4"/>
        <v>0.14391550053012644</v>
      </c>
      <c r="AO8" s="25">
        <f t="shared" si="5"/>
        <v>0.10316849259061445</v>
      </c>
      <c r="AP8" s="25">
        <f t="shared" si="6"/>
        <v>7.0296709668911966E-2</v>
      </c>
      <c r="AQ8" s="25">
        <f t="shared" si="7"/>
        <v>4.4109435255394402E-2</v>
      </c>
      <c r="AR8" s="25">
        <f t="shared" si="8"/>
        <v>2.4543459632349128E-2</v>
      </c>
      <c r="AS8" s="25">
        <f t="shared" si="9"/>
        <v>3.2226734705386846E-2</v>
      </c>
    </row>
    <row r="9" spans="1:45" x14ac:dyDescent="0.3">
      <c r="A9" s="30"/>
      <c r="B9" s="1">
        <v>0.6</v>
      </c>
      <c r="C9">
        <v>3120</v>
      </c>
      <c r="D9">
        <v>3754</v>
      </c>
      <c r="E9">
        <v>3756</v>
      </c>
      <c r="F9">
        <v>3574</v>
      </c>
      <c r="G9">
        <v>2504</v>
      </c>
      <c r="H9">
        <v>3304</v>
      </c>
      <c r="I9">
        <v>5656</v>
      </c>
      <c r="J9">
        <v>1717</v>
      </c>
      <c r="K9">
        <v>2028</v>
      </c>
      <c r="L9">
        <v>2331</v>
      </c>
      <c r="N9">
        <v>2986</v>
      </c>
      <c r="O9">
        <v>3260</v>
      </c>
      <c r="P9">
        <v>3600</v>
      </c>
      <c r="Q9">
        <v>3336</v>
      </c>
      <c r="R9">
        <v>2206</v>
      </c>
      <c r="S9">
        <v>3016</v>
      </c>
      <c r="T9">
        <v>4175</v>
      </c>
      <c r="U9" s="10">
        <v>1638</v>
      </c>
      <c r="V9" s="10">
        <v>1992</v>
      </c>
      <c r="W9" s="10">
        <v>2116</v>
      </c>
      <c r="Y9" s="3">
        <f t="shared" si="1"/>
        <v>4.4876088412592094E-2</v>
      </c>
      <c r="Z9" s="3">
        <f t="shared" si="0"/>
        <v>0.15153374233128836</v>
      </c>
      <c r="AA9" s="3">
        <f t="shared" si="0"/>
        <v>4.3333333333333335E-2</v>
      </c>
      <c r="AB9" s="3">
        <f t="shared" si="0"/>
        <v>7.1342925659472423E-2</v>
      </c>
      <c r="AC9" s="3">
        <f t="shared" si="0"/>
        <v>0.13508612873980055</v>
      </c>
      <c r="AD9" s="3">
        <f t="shared" si="0"/>
        <v>9.5490716180371346E-2</v>
      </c>
      <c r="AE9" s="3">
        <f t="shared" si="0"/>
        <v>0.35473053892215567</v>
      </c>
      <c r="AF9" s="3">
        <f t="shared" si="0"/>
        <v>4.8229548229548232E-2</v>
      </c>
      <c r="AG9" s="3">
        <f t="shared" si="0"/>
        <v>1.8072289156626505E-2</v>
      </c>
      <c r="AH9" s="3">
        <f t="shared" si="0"/>
        <v>0.10160680529300567</v>
      </c>
      <c r="AI9" s="4">
        <f t="shared" si="2"/>
        <v>0.10643021162581942</v>
      </c>
    </row>
    <row r="10" spans="1:45" x14ac:dyDescent="0.3">
      <c r="A10" s="30"/>
      <c r="B10" s="1">
        <v>0.8</v>
      </c>
      <c r="C10">
        <v>3120</v>
      </c>
      <c r="D10">
        <v>3754</v>
      </c>
      <c r="E10">
        <v>3756</v>
      </c>
      <c r="F10">
        <v>3574</v>
      </c>
      <c r="G10">
        <v>2504</v>
      </c>
      <c r="H10">
        <v>3304</v>
      </c>
      <c r="I10">
        <v>5656</v>
      </c>
      <c r="J10">
        <v>1717</v>
      </c>
      <c r="K10">
        <v>2028</v>
      </c>
      <c r="L10">
        <v>2331</v>
      </c>
      <c r="N10">
        <v>2986</v>
      </c>
      <c r="O10">
        <v>2980</v>
      </c>
      <c r="P10">
        <v>3600</v>
      </c>
      <c r="Q10">
        <v>3040</v>
      </c>
      <c r="R10">
        <v>2206</v>
      </c>
      <c r="S10">
        <v>3016</v>
      </c>
      <c r="T10">
        <v>3900</v>
      </c>
      <c r="U10" s="10">
        <v>1638</v>
      </c>
      <c r="V10" s="10">
        <v>1992</v>
      </c>
      <c r="W10" s="10">
        <v>1995</v>
      </c>
      <c r="Y10" s="3">
        <f t="shared" si="1"/>
        <v>4.4876088412592094E-2</v>
      </c>
      <c r="Z10" s="3">
        <f t="shared" si="0"/>
        <v>0.25973154362416107</v>
      </c>
      <c r="AA10" s="3">
        <f t="shared" si="0"/>
        <v>4.3333333333333335E-2</v>
      </c>
      <c r="AB10" s="3">
        <f t="shared" si="0"/>
        <v>0.1756578947368421</v>
      </c>
      <c r="AC10" s="3">
        <f t="shared" si="0"/>
        <v>0.13508612873980055</v>
      </c>
      <c r="AD10" s="3">
        <f t="shared" si="0"/>
        <v>9.5490716180371346E-2</v>
      </c>
      <c r="AE10" s="3">
        <f t="shared" si="0"/>
        <v>0.45025641025641028</v>
      </c>
      <c r="AF10" s="3">
        <f t="shared" si="0"/>
        <v>4.8229548229548232E-2</v>
      </c>
      <c r="AG10" s="3">
        <f t="shared" si="0"/>
        <v>1.8072289156626505E-2</v>
      </c>
      <c r="AH10" s="3">
        <f t="shared" si="0"/>
        <v>0.16842105263157894</v>
      </c>
      <c r="AI10" s="4">
        <f t="shared" si="2"/>
        <v>0.14391550053012644</v>
      </c>
      <c r="AL10" t="s">
        <v>7</v>
      </c>
      <c r="AP10" s="6">
        <v>4.5663316249847403</v>
      </c>
      <c r="AQ10" t="s">
        <v>8</v>
      </c>
    </row>
    <row r="11" spans="1:45" x14ac:dyDescent="0.3">
      <c r="A11" s="30">
        <v>50</v>
      </c>
      <c r="B11" s="1">
        <v>0.2</v>
      </c>
      <c r="C11">
        <v>42719</v>
      </c>
      <c r="D11">
        <v>31278</v>
      </c>
      <c r="E11">
        <v>34471</v>
      </c>
      <c r="F11">
        <v>28745</v>
      </c>
      <c r="G11">
        <v>32667</v>
      </c>
      <c r="H11">
        <v>36235</v>
      </c>
      <c r="I11">
        <v>44996</v>
      </c>
      <c r="J11">
        <v>44414</v>
      </c>
      <c r="K11">
        <v>34496</v>
      </c>
      <c r="L11">
        <v>33489</v>
      </c>
      <c r="N11">
        <v>42363</v>
      </c>
      <c r="O11">
        <v>33637</v>
      </c>
      <c r="P11">
        <v>37641</v>
      </c>
      <c r="Q11">
        <v>30166</v>
      </c>
      <c r="R11">
        <v>32604</v>
      </c>
      <c r="S11">
        <v>36920</v>
      </c>
      <c r="T11">
        <v>44277</v>
      </c>
      <c r="U11" s="10">
        <v>46065</v>
      </c>
      <c r="V11" s="10">
        <v>36397</v>
      </c>
      <c r="W11" s="10">
        <v>35797</v>
      </c>
      <c r="Y11" s="3">
        <f t="shared" si="1"/>
        <v>8.4035597101244017E-3</v>
      </c>
      <c r="Z11" s="3">
        <f t="shared" si="0"/>
        <v>-7.0131105627731366E-2</v>
      </c>
      <c r="AA11" s="3">
        <f t="shared" si="0"/>
        <v>-8.4216678621715682E-2</v>
      </c>
      <c r="AB11" s="3">
        <f t="shared" si="0"/>
        <v>-4.7106013392561159E-2</v>
      </c>
      <c r="AC11" s="3">
        <f t="shared" si="0"/>
        <v>1.9322782480677217E-3</v>
      </c>
      <c r="AD11" s="3">
        <f t="shared" si="0"/>
        <v>-1.8553629469122427E-2</v>
      </c>
      <c r="AE11" s="3">
        <f t="shared" si="0"/>
        <v>1.6238679223976329E-2</v>
      </c>
      <c r="AF11" s="3">
        <f t="shared" si="0"/>
        <v>-3.584065993704548E-2</v>
      </c>
      <c r="AG11" s="3">
        <f t="shared" si="0"/>
        <v>-5.2229579360936342E-2</v>
      </c>
      <c r="AH11" s="3">
        <f t="shared" si="0"/>
        <v>-6.4474676648881193E-2</v>
      </c>
      <c r="AI11" s="4">
        <f t="shared" si="2"/>
        <v>-3.4597782587582518E-2</v>
      </c>
    </row>
    <row r="12" spans="1:45" x14ac:dyDescent="0.3">
      <c r="A12" s="30"/>
      <c r="B12" s="1">
        <v>0.4</v>
      </c>
      <c r="C12">
        <v>24469</v>
      </c>
      <c r="D12">
        <v>18741</v>
      </c>
      <c r="E12">
        <v>21074</v>
      </c>
      <c r="F12">
        <v>17116</v>
      </c>
      <c r="G12">
        <v>18481</v>
      </c>
      <c r="H12">
        <v>21648</v>
      </c>
      <c r="I12">
        <v>23376</v>
      </c>
      <c r="J12">
        <v>25764</v>
      </c>
      <c r="K12">
        <v>21334</v>
      </c>
      <c r="L12">
        <v>19617</v>
      </c>
      <c r="N12">
        <v>24868</v>
      </c>
      <c r="O12">
        <v>19279</v>
      </c>
      <c r="P12">
        <v>21353</v>
      </c>
      <c r="Q12">
        <v>17495</v>
      </c>
      <c r="R12">
        <v>18441</v>
      </c>
      <c r="S12">
        <v>21497</v>
      </c>
      <c r="T12">
        <v>23883</v>
      </c>
      <c r="U12" s="10">
        <v>25402</v>
      </c>
      <c r="V12" s="10">
        <v>21929</v>
      </c>
      <c r="W12" s="10">
        <v>20048</v>
      </c>
      <c r="Y12" s="3">
        <f t="shared" si="1"/>
        <v>-1.6044716101013351E-2</v>
      </c>
      <c r="Z12" s="3">
        <f t="shared" si="0"/>
        <v>-2.7906011722599721E-2</v>
      </c>
      <c r="AA12" s="3">
        <f t="shared" si="0"/>
        <v>-1.30660797077694E-2</v>
      </c>
      <c r="AB12" s="3">
        <f t="shared" si="0"/>
        <v>-2.1663332380680193E-2</v>
      </c>
      <c r="AC12" s="3">
        <f t="shared" si="0"/>
        <v>2.1690797679084647E-3</v>
      </c>
      <c r="AD12" s="3">
        <f t="shared" si="0"/>
        <v>7.0242359398985906E-3</v>
      </c>
      <c r="AE12" s="3">
        <f t="shared" si="0"/>
        <v>-2.1228488883306116E-2</v>
      </c>
      <c r="AF12" s="3">
        <f t="shared" si="0"/>
        <v>1.4250846390048028E-2</v>
      </c>
      <c r="AG12" s="3">
        <f t="shared" si="0"/>
        <v>-2.7133020201559579E-2</v>
      </c>
      <c r="AH12" s="3">
        <f t="shared" si="0"/>
        <v>-2.1498403830806066E-2</v>
      </c>
      <c r="AI12" s="4">
        <f t="shared" si="2"/>
        <v>-1.2509589072987933E-2</v>
      </c>
    </row>
    <row r="13" spans="1:45" x14ac:dyDescent="0.3">
      <c r="A13" s="30"/>
      <c r="B13" s="1">
        <v>0.6</v>
      </c>
      <c r="C13">
        <v>20229</v>
      </c>
      <c r="D13">
        <v>16607</v>
      </c>
      <c r="E13">
        <v>16881</v>
      </c>
      <c r="F13">
        <v>14796</v>
      </c>
      <c r="G13">
        <v>15022</v>
      </c>
      <c r="H13">
        <v>16610</v>
      </c>
      <c r="I13">
        <v>20470</v>
      </c>
      <c r="J13">
        <v>22798</v>
      </c>
      <c r="K13">
        <v>15991</v>
      </c>
      <c r="L13">
        <v>15609</v>
      </c>
      <c r="N13">
        <v>17990</v>
      </c>
      <c r="O13">
        <v>14231</v>
      </c>
      <c r="P13">
        <v>16497</v>
      </c>
      <c r="Q13">
        <v>14105</v>
      </c>
      <c r="R13">
        <v>14650</v>
      </c>
      <c r="S13">
        <v>14251</v>
      </c>
      <c r="T13">
        <v>17715</v>
      </c>
      <c r="U13" s="10">
        <v>21367</v>
      </c>
      <c r="V13" s="10">
        <v>14298</v>
      </c>
      <c r="W13" s="10">
        <v>14377</v>
      </c>
      <c r="Y13" s="3">
        <f t="shared" si="1"/>
        <v>0.12445803224013341</v>
      </c>
      <c r="Z13" s="3">
        <f t="shared" si="0"/>
        <v>0.16695945471154522</v>
      </c>
      <c r="AA13" s="3">
        <f t="shared" si="0"/>
        <v>2.3276959447172212E-2</v>
      </c>
      <c r="AB13" s="3">
        <f t="shared" si="0"/>
        <v>4.8989719957461896E-2</v>
      </c>
      <c r="AC13" s="3">
        <f t="shared" si="0"/>
        <v>2.5392491467576793E-2</v>
      </c>
      <c r="AD13" s="3">
        <f t="shared" si="0"/>
        <v>0.16553224335134376</v>
      </c>
      <c r="AE13" s="3">
        <f t="shared" si="0"/>
        <v>0.1555179226644087</v>
      </c>
      <c r="AF13" s="3">
        <f t="shared" si="0"/>
        <v>6.6972434127392705E-2</v>
      </c>
      <c r="AG13" s="3">
        <f t="shared" si="0"/>
        <v>0.11840816897468177</v>
      </c>
      <c r="AH13" s="3">
        <f t="shared" si="0"/>
        <v>8.5692425401683245E-2</v>
      </c>
      <c r="AI13" s="4">
        <f t="shared" si="2"/>
        <v>9.8119985234339971E-2</v>
      </c>
    </row>
    <row r="14" spans="1:45" x14ac:dyDescent="0.3">
      <c r="A14" s="30"/>
      <c r="B14" s="1">
        <v>0.8</v>
      </c>
      <c r="C14">
        <v>20229</v>
      </c>
      <c r="D14">
        <v>16607</v>
      </c>
      <c r="E14">
        <v>16881</v>
      </c>
      <c r="F14">
        <v>14796</v>
      </c>
      <c r="G14">
        <v>15022</v>
      </c>
      <c r="H14">
        <v>16610</v>
      </c>
      <c r="I14">
        <v>20470</v>
      </c>
      <c r="J14">
        <v>22798</v>
      </c>
      <c r="K14">
        <v>15991</v>
      </c>
      <c r="L14">
        <v>15609</v>
      </c>
      <c r="N14">
        <v>17990</v>
      </c>
      <c r="O14">
        <v>14132</v>
      </c>
      <c r="P14">
        <v>16497</v>
      </c>
      <c r="Q14">
        <v>14105</v>
      </c>
      <c r="R14">
        <v>14650</v>
      </c>
      <c r="S14">
        <v>14075</v>
      </c>
      <c r="T14">
        <v>17715</v>
      </c>
      <c r="U14" s="10">
        <v>21367</v>
      </c>
      <c r="V14" s="10">
        <v>13952</v>
      </c>
      <c r="W14" s="10">
        <v>14377</v>
      </c>
      <c r="Y14" s="3">
        <f t="shared" si="1"/>
        <v>0.12445803224013341</v>
      </c>
      <c r="Z14" s="3">
        <f t="shared" si="0"/>
        <v>0.17513444664590999</v>
      </c>
      <c r="AA14" s="3">
        <f t="shared" si="0"/>
        <v>2.3276959447172212E-2</v>
      </c>
      <c r="AB14" s="3">
        <f t="shared" si="0"/>
        <v>4.8989719957461896E-2</v>
      </c>
      <c r="AC14" s="3">
        <f t="shared" si="0"/>
        <v>2.5392491467576793E-2</v>
      </c>
      <c r="AD14" s="3">
        <f t="shared" si="0"/>
        <v>0.18010657193605684</v>
      </c>
      <c r="AE14" s="3">
        <f t="shared" si="0"/>
        <v>0.1555179226644087</v>
      </c>
      <c r="AF14" s="3">
        <f t="shared" si="0"/>
        <v>6.6972434127392705E-2</v>
      </c>
      <c r="AG14" s="3">
        <f t="shared" si="0"/>
        <v>0.14614392201834864</v>
      </c>
      <c r="AH14" s="3">
        <f t="shared" si="0"/>
        <v>8.5692425401683245E-2</v>
      </c>
      <c r="AI14" s="4">
        <f t="shared" si="2"/>
        <v>0.10316849259061445</v>
      </c>
    </row>
    <row r="15" spans="1:45" x14ac:dyDescent="0.3">
      <c r="A15" s="30">
        <v>100</v>
      </c>
      <c r="B15" s="1">
        <v>0.2</v>
      </c>
      <c r="C15">
        <v>148087</v>
      </c>
      <c r="D15">
        <v>127216</v>
      </c>
      <c r="E15">
        <v>133942</v>
      </c>
      <c r="F15">
        <v>131662</v>
      </c>
      <c r="G15">
        <v>125398</v>
      </c>
      <c r="H15">
        <v>140027</v>
      </c>
      <c r="I15">
        <v>135788</v>
      </c>
      <c r="J15">
        <v>164926</v>
      </c>
      <c r="K15">
        <v>119006</v>
      </c>
      <c r="L15">
        <v>120309</v>
      </c>
      <c r="N15">
        <v>156103</v>
      </c>
      <c r="O15">
        <v>132605</v>
      </c>
      <c r="P15">
        <v>137463</v>
      </c>
      <c r="Q15">
        <v>137265</v>
      </c>
      <c r="R15">
        <v>136761</v>
      </c>
      <c r="S15">
        <v>151938</v>
      </c>
      <c r="T15">
        <v>141613</v>
      </c>
      <c r="U15" s="10">
        <v>168086</v>
      </c>
      <c r="V15" s="10">
        <v>125153</v>
      </c>
      <c r="W15" s="10">
        <v>124446</v>
      </c>
      <c r="Y15" s="3">
        <f t="shared" si="1"/>
        <v>-5.1350710748672354E-2</v>
      </c>
      <c r="Z15" s="3">
        <f t="shared" si="0"/>
        <v>-4.0639493231778588E-2</v>
      </c>
      <c r="AA15" s="3">
        <f t="shared" si="0"/>
        <v>-2.5614165266289839E-2</v>
      </c>
      <c r="AB15" s="3">
        <f t="shared" si="0"/>
        <v>-4.0818854041452662E-2</v>
      </c>
      <c r="AC15" s="3">
        <f t="shared" si="0"/>
        <v>-8.3086552452819151E-2</v>
      </c>
      <c r="AD15" s="3">
        <f t="shared" si="0"/>
        <v>-7.8393818531243012E-2</v>
      </c>
      <c r="AE15" s="3">
        <f t="shared" si="0"/>
        <v>-4.1133229293920756E-2</v>
      </c>
      <c r="AF15" s="3">
        <f t="shared" si="0"/>
        <v>-1.8799900051164286E-2</v>
      </c>
      <c r="AG15" s="3">
        <f t="shared" si="0"/>
        <v>-4.9115882160235873E-2</v>
      </c>
      <c r="AH15" s="3">
        <f t="shared" si="0"/>
        <v>-3.3243334458319271E-2</v>
      </c>
      <c r="AI15" s="4">
        <f t="shared" si="2"/>
        <v>-4.6219594023589584E-2</v>
      </c>
    </row>
    <row r="16" spans="1:45" x14ac:dyDescent="0.3">
      <c r="A16" s="30"/>
      <c r="B16" s="1">
        <v>0.4</v>
      </c>
      <c r="C16">
        <v>88335</v>
      </c>
      <c r="D16">
        <v>74781</v>
      </c>
      <c r="E16">
        <v>82326</v>
      </c>
      <c r="F16">
        <v>81104</v>
      </c>
      <c r="G16">
        <v>72374</v>
      </c>
      <c r="H16">
        <v>79856.999999999985</v>
      </c>
      <c r="I16">
        <v>79572</v>
      </c>
      <c r="J16">
        <v>98424</v>
      </c>
      <c r="K16">
        <v>70782</v>
      </c>
      <c r="L16">
        <v>74170</v>
      </c>
      <c r="N16">
        <v>89588</v>
      </c>
      <c r="O16">
        <v>74854</v>
      </c>
      <c r="P16">
        <v>85363</v>
      </c>
      <c r="Q16">
        <v>87730</v>
      </c>
      <c r="R16">
        <v>76424</v>
      </c>
      <c r="S16">
        <v>86724</v>
      </c>
      <c r="T16">
        <v>79854</v>
      </c>
      <c r="U16" s="10">
        <v>95361</v>
      </c>
      <c r="V16" s="10">
        <v>73605</v>
      </c>
      <c r="W16" s="10">
        <v>72399</v>
      </c>
      <c r="Y16" s="3">
        <f t="shared" si="1"/>
        <v>-1.3986248158235478E-2</v>
      </c>
      <c r="Z16" s="3">
        <f t="shared" si="0"/>
        <v>-9.7523178454057228E-4</v>
      </c>
      <c r="AA16" s="3">
        <f t="shared" si="0"/>
        <v>-3.5577475018450613E-2</v>
      </c>
      <c r="AB16" s="3">
        <f t="shared" si="0"/>
        <v>-7.5527185683346626E-2</v>
      </c>
      <c r="AC16" s="3">
        <f t="shared" si="0"/>
        <v>-5.2993823929655605E-2</v>
      </c>
      <c r="AD16" s="3">
        <f t="shared" si="0"/>
        <v>-7.9182233291822501E-2</v>
      </c>
      <c r="AE16" s="3">
        <f t="shared" si="0"/>
        <v>-3.5314448869186266E-3</v>
      </c>
      <c r="AF16" s="3">
        <f t="shared" si="0"/>
        <v>3.212004907666656E-2</v>
      </c>
      <c r="AG16" s="3">
        <f t="shared" si="0"/>
        <v>-3.8353372732830647E-2</v>
      </c>
      <c r="AH16" s="3">
        <f t="shared" si="0"/>
        <v>2.4461663835135844E-2</v>
      </c>
      <c r="AI16" s="4">
        <f t="shared" si="2"/>
        <v>-2.435453025739983E-2</v>
      </c>
    </row>
    <row r="17" spans="1:35" x14ac:dyDescent="0.3">
      <c r="A17" s="30"/>
      <c r="B17" s="1">
        <v>0.6</v>
      </c>
      <c r="C17">
        <v>74379</v>
      </c>
      <c r="D17">
        <v>62198</v>
      </c>
      <c r="E17">
        <v>74240</v>
      </c>
      <c r="F17">
        <v>71579</v>
      </c>
      <c r="G17">
        <v>61437</v>
      </c>
      <c r="H17">
        <v>71119</v>
      </c>
      <c r="I17">
        <v>69417</v>
      </c>
      <c r="J17">
        <v>82339</v>
      </c>
      <c r="K17">
        <v>64163</v>
      </c>
      <c r="L17">
        <v>63266</v>
      </c>
      <c r="N17">
        <v>72019</v>
      </c>
      <c r="O17">
        <v>59351</v>
      </c>
      <c r="P17">
        <v>68537</v>
      </c>
      <c r="Q17">
        <v>69231</v>
      </c>
      <c r="R17">
        <v>55291</v>
      </c>
      <c r="S17">
        <v>62519</v>
      </c>
      <c r="T17">
        <v>62213</v>
      </c>
      <c r="U17" s="10">
        <v>80844</v>
      </c>
      <c r="V17" s="10">
        <v>58771</v>
      </c>
      <c r="W17" s="10">
        <v>61419</v>
      </c>
      <c r="Y17" s="3">
        <f t="shared" si="1"/>
        <v>3.2769130368375012E-2</v>
      </c>
      <c r="Z17" s="3">
        <f t="shared" si="0"/>
        <v>4.7968863203652845E-2</v>
      </c>
      <c r="AA17" s="3">
        <f t="shared" si="0"/>
        <v>8.3210528619577742E-2</v>
      </c>
      <c r="AB17" s="3">
        <f t="shared" si="0"/>
        <v>3.3915442504080545E-2</v>
      </c>
      <c r="AC17" s="3">
        <f t="shared" si="0"/>
        <v>0.11115733121122787</v>
      </c>
      <c r="AD17" s="3">
        <f t="shared" si="0"/>
        <v>0.13755818231257697</v>
      </c>
      <c r="AE17" s="3">
        <f t="shared" si="0"/>
        <v>0.11579573401057656</v>
      </c>
      <c r="AF17" s="3">
        <f t="shared" si="0"/>
        <v>1.8492405125921527E-2</v>
      </c>
      <c r="AG17" s="3">
        <f t="shared" si="0"/>
        <v>9.174592911469942E-2</v>
      </c>
      <c r="AH17" s="3">
        <f t="shared" si="0"/>
        <v>3.0072127517543432E-2</v>
      </c>
      <c r="AI17" s="4">
        <f t="shared" si="2"/>
        <v>7.0268567398823173E-2</v>
      </c>
    </row>
    <row r="18" spans="1:35" x14ac:dyDescent="0.3">
      <c r="A18" s="30"/>
      <c r="B18" s="1">
        <v>0.8</v>
      </c>
      <c r="C18">
        <v>74379</v>
      </c>
      <c r="D18">
        <v>62197.999999999993</v>
      </c>
      <c r="E18">
        <v>74240</v>
      </c>
      <c r="F18">
        <v>71579</v>
      </c>
      <c r="G18">
        <v>61437</v>
      </c>
      <c r="H18">
        <v>71119</v>
      </c>
      <c r="I18">
        <v>69417.000000000015</v>
      </c>
      <c r="J18">
        <v>82339</v>
      </c>
      <c r="K18">
        <v>64163</v>
      </c>
      <c r="L18">
        <v>63266</v>
      </c>
      <c r="N18">
        <v>72019</v>
      </c>
      <c r="O18">
        <v>59351</v>
      </c>
      <c r="P18">
        <v>68537</v>
      </c>
      <c r="Q18">
        <v>69231</v>
      </c>
      <c r="R18">
        <v>55277</v>
      </c>
      <c r="S18">
        <v>62519</v>
      </c>
      <c r="T18">
        <v>62213</v>
      </c>
      <c r="U18" s="10">
        <v>80844</v>
      </c>
      <c r="V18" s="10">
        <v>58771</v>
      </c>
      <c r="W18" s="10">
        <v>61419</v>
      </c>
      <c r="Y18" s="3">
        <f t="shared" si="1"/>
        <v>3.2769130368375012E-2</v>
      </c>
      <c r="Z18" s="3">
        <f t="shared" si="0"/>
        <v>4.796886320365272E-2</v>
      </c>
      <c r="AA18" s="3">
        <f t="shared" si="0"/>
        <v>8.3210528619577742E-2</v>
      </c>
      <c r="AB18" s="3">
        <f t="shared" si="0"/>
        <v>3.3915442504080545E-2</v>
      </c>
      <c r="AC18" s="3">
        <f t="shared" si="0"/>
        <v>0.11143875391211534</v>
      </c>
      <c r="AD18" s="3">
        <f t="shared" si="0"/>
        <v>0.13755818231257697</v>
      </c>
      <c r="AE18" s="3">
        <f t="shared" si="0"/>
        <v>0.1157957340105768</v>
      </c>
      <c r="AF18" s="3">
        <f t="shared" si="0"/>
        <v>1.8492405125921527E-2</v>
      </c>
      <c r="AG18" s="3">
        <f t="shared" si="0"/>
        <v>9.174592911469942E-2</v>
      </c>
      <c r="AH18" s="3">
        <f t="shared" si="0"/>
        <v>3.0072127517543432E-2</v>
      </c>
      <c r="AI18" s="4">
        <f t="shared" si="2"/>
        <v>7.0296709668911966E-2</v>
      </c>
    </row>
    <row r="19" spans="1:35" x14ac:dyDescent="0.3">
      <c r="A19" s="30">
        <v>200</v>
      </c>
      <c r="B19" s="1">
        <v>0.2</v>
      </c>
      <c r="C19">
        <v>504459</v>
      </c>
      <c r="D19">
        <v>547305</v>
      </c>
      <c r="E19">
        <v>492526</v>
      </c>
      <c r="F19">
        <v>590390</v>
      </c>
      <c r="G19">
        <v>520988</v>
      </c>
      <c r="H19">
        <v>482664</v>
      </c>
      <c r="I19">
        <v>460673</v>
      </c>
      <c r="J19">
        <v>495868</v>
      </c>
      <c r="K19">
        <v>537413</v>
      </c>
      <c r="L19">
        <v>542728</v>
      </c>
      <c r="N19">
        <v>526666</v>
      </c>
      <c r="O19">
        <v>566643</v>
      </c>
      <c r="P19">
        <v>529919</v>
      </c>
      <c r="Q19">
        <v>603709</v>
      </c>
      <c r="R19">
        <v>547953</v>
      </c>
      <c r="S19">
        <v>502276</v>
      </c>
      <c r="T19">
        <v>479651</v>
      </c>
      <c r="U19" s="11">
        <v>530896</v>
      </c>
      <c r="V19" s="11">
        <v>575353</v>
      </c>
      <c r="W19" s="11">
        <v>572866</v>
      </c>
      <c r="Y19" s="3">
        <f t="shared" si="1"/>
        <v>-4.2165243247143352E-2</v>
      </c>
      <c r="Z19" s="3">
        <f t="shared" ref="Z19:Z30" si="10">(D19-O19)/O19</f>
        <v>-3.4127307669908569E-2</v>
      </c>
      <c r="AA19" s="3">
        <f t="shared" ref="AA19:AA30" si="11">(E19-P19)/P19</f>
        <v>-7.0563614439187877E-2</v>
      </c>
      <c r="AB19" s="3">
        <f t="shared" ref="AB19:AB30" si="12">(F19-Q19)/Q19</f>
        <v>-2.2061953689608737E-2</v>
      </c>
      <c r="AC19" s="3">
        <f t="shared" ref="AC19:AC30" si="13">(G19-R19)/R19</f>
        <v>-4.9210424981704637E-2</v>
      </c>
      <c r="AD19" s="3">
        <f t="shared" ref="AD19:AD30" si="14">(H19-S19)/S19</f>
        <v>-3.9046261418025148E-2</v>
      </c>
      <c r="AE19" s="3">
        <f t="shared" ref="AE19:AE30" si="15">(I19-T19)/T19</f>
        <v>-3.95662679740061E-2</v>
      </c>
      <c r="AF19" s="3">
        <f t="shared" ref="AF19:AF30" si="16">(J19-U19)/U19</f>
        <v>-6.5979024140321266E-2</v>
      </c>
      <c r="AG19" s="3">
        <f t="shared" ref="AG19:AH30" si="17">(K19-V19)/V19</f>
        <v>-6.5942125964407933E-2</v>
      </c>
      <c r="AH19" s="3">
        <f t="shared" si="17"/>
        <v>-5.2609161653859718E-2</v>
      </c>
      <c r="AI19" s="4">
        <f t="shared" si="2"/>
        <v>-4.8127138517817331E-2</v>
      </c>
    </row>
    <row r="20" spans="1:35" x14ac:dyDescent="0.3">
      <c r="A20" s="30"/>
      <c r="B20" s="1">
        <v>0.4</v>
      </c>
      <c r="C20">
        <v>300525</v>
      </c>
      <c r="D20">
        <v>325036</v>
      </c>
      <c r="E20">
        <v>299645</v>
      </c>
      <c r="F20">
        <v>361209</v>
      </c>
      <c r="G20">
        <v>311834</v>
      </c>
      <c r="H20">
        <v>285248</v>
      </c>
      <c r="I20">
        <v>276555</v>
      </c>
      <c r="J20">
        <v>285225</v>
      </c>
      <c r="K20">
        <v>320432</v>
      </c>
      <c r="L20">
        <v>327149</v>
      </c>
      <c r="N20">
        <v>301449</v>
      </c>
      <c r="O20">
        <v>335714</v>
      </c>
      <c r="P20">
        <v>308278</v>
      </c>
      <c r="Q20">
        <v>360852</v>
      </c>
      <c r="R20">
        <v>322268</v>
      </c>
      <c r="S20">
        <v>292453</v>
      </c>
      <c r="T20">
        <v>279576</v>
      </c>
      <c r="U20" s="11">
        <v>288746</v>
      </c>
      <c r="V20" s="11">
        <v>331107</v>
      </c>
      <c r="W20" s="11">
        <v>332808</v>
      </c>
      <c r="Y20" s="3">
        <f t="shared" si="1"/>
        <v>-3.0651951076301463E-3</v>
      </c>
      <c r="Z20" s="3">
        <f t="shared" si="10"/>
        <v>-3.1806835580285603E-2</v>
      </c>
      <c r="AA20" s="3">
        <f t="shared" si="11"/>
        <v>-2.8003944491660125E-2</v>
      </c>
      <c r="AB20" s="3">
        <f t="shared" si="12"/>
        <v>9.8932526354294842E-4</v>
      </c>
      <c r="AC20" s="3">
        <f t="shared" si="13"/>
        <v>-3.2376779574763863E-2</v>
      </c>
      <c r="AD20" s="3">
        <f t="shared" si="14"/>
        <v>-2.4636437307875111E-2</v>
      </c>
      <c r="AE20" s="3">
        <f t="shared" si="15"/>
        <v>-1.0805648553523908E-2</v>
      </c>
      <c r="AF20" s="3">
        <f t="shared" si="16"/>
        <v>-1.2194108316652005E-2</v>
      </c>
      <c r="AG20" s="3">
        <f t="shared" si="17"/>
        <v>-3.2240333185344916E-2</v>
      </c>
      <c r="AH20" s="3">
        <f t="shared" si="17"/>
        <v>-1.7003797985625346E-2</v>
      </c>
      <c r="AI20" s="4">
        <f t="shared" si="2"/>
        <v>-1.9114375483981809E-2</v>
      </c>
    </row>
    <row r="21" spans="1:35" x14ac:dyDescent="0.3">
      <c r="A21" s="30"/>
      <c r="B21" s="1">
        <v>0.6</v>
      </c>
      <c r="C21">
        <v>261576</v>
      </c>
      <c r="D21">
        <v>278828</v>
      </c>
      <c r="E21">
        <v>265981</v>
      </c>
      <c r="F21">
        <v>306919</v>
      </c>
      <c r="G21">
        <v>266355</v>
      </c>
      <c r="H21">
        <v>244148</v>
      </c>
      <c r="I21">
        <v>258985</v>
      </c>
      <c r="J21">
        <v>241180</v>
      </c>
      <c r="K21">
        <v>264231</v>
      </c>
      <c r="L21">
        <v>290598</v>
      </c>
      <c r="N21">
        <v>254268</v>
      </c>
      <c r="O21">
        <v>266028</v>
      </c>
      <c r="P21">
        <v>254647</v>
      </c>
      <c r="Q21">
        <v>297269</v>
      </c>
      <c r="R21">
        <v>260455</v>
      </c>
      <c r="S21">
        <v>236160</v>
      </c>
      <c r="T21">
        <v>247555</v>
      </c>
      <c r="U21" s="11">
        <v>225572</v>
      </c>
      <c r="V21" s="11">
        <v>255029</v>
      </c>
      <c r="W21" s="11">
        <v>269236</v>
      </c>
      <c r="Y21" s="3">
        <f t="shared" si="1"/>
        <v>2.8741328047571853E-2</v>
      </c>
      <c r="Z21" s="3">
        <f t="shared" si="10"/>
        <v>4.8115235990196521E-2</v>
      </c>
      <c r="AA21" s="3">
        <f t="shared" si="11"/>
        <v>4.4508672790176201E-2</v>
      </c>
      <c r="AB21" s="3">
        <f t="shared" si="12"/>
        <v>3.2462180718473843E-2</v>
      </c>
      <c r="AC21" s="3">
        <f t="shared" si="13"/>
        <v>2.2652665527634331E-2</v>
      </c>
      <c r="AD21" s="3">
        <f t="shared" si="14"/>
        <v>3.3824525745257454E-2</v>
      </c>
      <c r="AE21" s="3">
        <f t="shared" si="15"/>
        <v>4.6171557835632489E-2</v>
      </c>
      <c r="AF21" s="3">
        <f t="shared" si="16"/>
        <v>6.9192984944939973E-2</v>
      </c>
      <c r="AG21" s="3">
        <f t="shared" si="17"/>
        <v>3.6082171047214236E-2</v>
      </c>
      <c r="AH21" s="3">
        <f t="shared" si="17"/>
        <v>7.9343029906847523E-2</v>
      </c>
      <c r="AI21" s="4">
        <f t="shared" si="2"/>
        <v>4.4109435255394444E-2</v>
      </c>
    </row>
    <row r="22" spans="1:35" x14ac:dyDescent="0.3">
      <c r="A22" s="30"/>
      <c r="B22" s="1">
        <v>0.8</v>
      </c>
      <c r="C22">
        <v>261576</v>
      </c>
      <c r="D22">
        <v>278828</v>
      </c>
      <c r="E22">
        <v>265981</v>
      </c>
      <c r="F22">
        <v>306918.99999999988</v>
      </c>
      <c r="G22">
        <v>266355</v>
      </c>
      <c r="H22">
        <v>244148</v>
      </c>
      <c r="I22">
        <v>258985</v>
      </c>
      <c r="J22">
        <v>241180</v>
      </c>
      <c r="K22">
        <v>264231</v>
      </c>
      <c r="L22">
        <v>290598</v>
      </c>
      <c r="N22">
        <v>254268</v>
      </c>
      <c r="O22">
        <v>266028</v>
      </c>
      <c r="P22">
        <v>254647</v>
      </c>
      <c r="Q22">
        <v>297269</v>
      </c>
      <c r="R22">
        <v>260455</v>
      </c>
      <c r="S22">
        <v>236160</v>
      </c>
      <c r="T22">
        <v>247555</v>
      </c>
      <c r="U22" s="11">
        <v>225572</v>
      </c>
      <c r="V22" s="11">
        <v>255029</v>
      </c>
      <c r="W22" s="11">
        <v>269236</v>
      </c>
      <c r="Y22" s="3">
        <f t="shared" si="1"/>
        <v>2.8741328047571853E-2</v>
      </c>
      <c r="Z22" s="3">
        <f t="shared" si="10"/>
        <v>4.8115235990196521E-2</v>
      </c>
      <c r="AA22" s="3">
        <f t="shared" si="11"/>
        <v>4.4508672790176201E-2</v>
      </c>
      <c r="AB22" s="3">
        <f t="shared" si="12"/>
        <v>3.2462180718473448E-2</v>
      </c>
      <c r="AC22" s="3">
        <f t="shared" si="13"/>
        <v>2.2652665527634331E-2</v>
      </c>
      <c r="AD22" s="3">
        <f t="shared" si="14"/>
        <v>3.3824525745257454E-2</v>
      </c>
      <c r="AE22" s="3">
        <f t="shared" si="15"/>
        <v>4.6171557835632489E-2</v>
      </c>
      <c r="AF22" s="3">
        <f t="shared" si="16"/>
        <v>6.9192984944939973E-2</v>
      </c>
      <c r="AG22" s="3">
        <f t="shared" si="17"/>
        <v>3.6082171047214236E-2</v>
      </c>
      <c r="AH22" s="3">
        <f t="shared" si="17"/>
        <v>7.9343029906847523E-2</v>
      </c>
      <c r="AI22" s="4">
        <f t="shared" si="2"/>
        <v>4.4109435255394402E-2</v>
      </c>
    </row>
    <row r="23" spans="1:35" x14ac:dyDescent="0.3">
      <c r="A23" s="30">
        <v>500</v>
      </c>
      <c r="B23" s="1">
        <v>0.2</v>
      </c>
      <c r="C23">
        <v>2985331</v>
      </c>
      <c r="D23">
        <v>3407341</v>
      </c>
      <c r="E23">
        <v>3147973</v>
      </c>
      <c r="F23">
        <v>3256118</v>
      </c>
      <c r="G23">
        <v>3156932</v>
      </c>
      <c r="H23">
        <v>2834837</v>
      </c>
      <c r="I23">
        <v>3209714</v>
      </c>
      <c r="J23">
        <v>3149629</v>
      </c>
      <c r="K23">
        <v>3414900</v>
      </c>
      <c r="L23">
        <v>3161785</v>
      </c>
      <c r="N23">
        <v>3113088</v>
      </c>
      <c r="O23">
        <v>3569058</v>
      </c>
      <c r="P23">
        <v>3300744</v>
      </c>
      <c r="Q23">
        <v>3408867</v>
      </c>
      <c r="R23">
        <v>3377547</v>
      </c>
      <c r="S23">
        <v>3024082</v>
      </c>
      <c r="T23">
        <v>3381166</v>
      </c>
      <c r="U23" s="11">
        <v>3376678</v>
      </c>
      <c r="V23" s="11">
        <v>3617807</v>
      </c>
      <c r="W23" s="11">
        <v>3315019</v>
      </c>
      <c r="Y23" s="3">
        <f t="shared" si="1"/>
        <v>-4.1038672854734594E-2</v>
      </c>
      <c r="Z23" s="3">
        <f t="shared" si="10"/>
        <v>-4.5310835520184875E-2</v>
      </c>
      <c r="AA23" s="3">
        <f t="shared" si="11"/>
        <v>-4.6283807529453963E-2</v>
      </c>
      <c r="AB23" s="3">
        <f t="shared" si="12"/>
        <v>-4.4809316409235092E-2</v>
      </c>
      <c r="AC23" s="3">
        <f t="shared" si="13"/>
        <v>-6.531811400403903E-2</v>
      </c>
      <c r="AD23" s="3">
        <f t="shared" si="14"/>
        <v>-6.2579321592470039E-2</v>
      </c>
      <c r="AE23" s="3">
        <f t="shared" si="15"/>
        <v>-5.0707951044107268E-2</v>
      </c>
      <c r="AF23" s="3">
        <f t="shared" si="16"/>
        <v>-6.7240346873465584E-2</v>
      </c>
      <c r="AG23" s="3">
        <f t="shared" si="17"/>
        <v>-5.6085634197733603E-2</v>
      </c>
      <c r="AH23" s="3">
        <f t="shared" si="17"/>
        <v>-4.622416945423239E-2</v>
      </c>
      <c r="AI23" s="4">
        <f t="shared" si="2"/>
        <v>-5.2559816947965646E-2</v>
      </c>
    </row>
    <row r="24" spans="1:35" x14ac:dyDescent="0.3">
      <c r="A24" s="30"/>
      <c r="B24" s="1">
        <v>0.4</v>
      </c>
      <c r="C24">
        <v>1837518</v>
      </c>
      <c r="D24">
        <v>2018956</v>
      </c>
      <c r="E24">
        <v>1895204</v>
      </c>
      <c r="F24">
        <v>1906027</v>
      </c>
      <c r="G24">
        <v>1836227</v>
      </c>
      <c r="H24">
        <v>1635682</v>
      </c>
      <c r="I24">
        <v>1948283</v>
      </c>
      <c r="J24">
        <v>1838102</v>
      </c>
      <c r="K24">
        <v>2009599</v>
      </c>
      <c r="L24">
        <v>1873156</v>
      </c>
      <c r="N24">
        <v>1839902</v>
      </c>
      <c r="O24">
        <v>2064998</v>
      </c>
      <c r="P24">
        <v>1909304</v>
      </c>
      <c r="Q24">
        <v>1930829</v>
      </c>
      <c r="R24">
        <v>1881221</v>
      </c>
      <c r="S24">
        <v>1658411</v>
      </c>
      <c r="T24">
        <v>1971176</v>
      </c>
      <c r="U24" s="11">
        <v>1924191</v>
      </c>
      <c r="V24" s="11">
        <v>2065647</v>
      </c>
      <c r="W24" s="11">
        <v>1928579</v>
      </c>
      <c r="Y24" s="3">
        <f t="shared" si="1"/>
        <v>-1.2957211851500785E-3</v>
      </c>
      <c r="Z24" s="3">
        <f t="shared" si="10"/>
        <v>-2.229638963330715E-2</v>
      </c>
      <c r="AA24" s="3">
        <f t="shared" si="11"/>
        <v>-7.3848899913266826E-3</v>
      </c>
      <c r="AB24" s="3">
        <f t="shared" si="12"/>
        <v>-1.2845259730405956E-2</v>
      </c>
      <c r="AC24" s="3">
        <f t="shared" si="13"/>
        <v>-2.3917445106130541E-2</v>
      </c>
      <c r="AD24" s="3">
        <f t="shared" si="14"/>
        <v>-1.3705287772452064E-2</v>
      </c>
      <c r="AE24" s="3">
        <f t="shared" si="15"/>
        <v>-1.1613879227425659E-2</v>
      </c>
      <c r="AF24" s="3">
        <f t="shared" si="16"/>
        <v>-4.4740361014057338E-2</v>
      </c>
      <c r="AG24" s="3">
        <f t="shared" si="17"/>
        <v>-2.7133387263167424E-2</v>
      </c>
      <c r="AH24" s="3">
        <f t="shared" si="17"/>
        <v>-2.8737739029617144E-2</v>
      </c>
      <c r="AI24" s="4">
        <f t="shared" si="2"/>
        <v>-1.9367035995304004E-2</v>
      </c>
    </row>
    <row r="25" spans="1:35" x14ac:dyDescent="0.3">
      <c r="A25" s="30"/>
      <c r="B25" s="1">
        <v>0.6</v>
      </c>
      <c r="C25">
        <v>1617377</v>
      </c>
      <c r="D25">
        <v>1769394</v>
      </c>
      <c r="E25">
        <v>1659393</v>
      </c>
      <c r="F25">
        <v>1682612</v>
      </c>
      <c r="G25">
        <v>1521967</v>
      </c>
      <c r="H25">
        <v>1437066</v>
      </c>
      <c r="I25">
        <v>1664992</v>
      </c>
      <c r="J25">
        <v>1602625</v>
      </c>
      <c r="K25">
        <v>1724442</v>
      </c>
      <c r="L25">
        <v>1553853</v>
      </c>
      <c r="N25">
        <v>1581233</v>
      </c>
      <c r="O25">
        <v>1715332</v>
      </c>
      <c r="P25">
        <v>1644947</v>
      </c>
      <c r="Q25">
        <v>1640942</v>
      </c>
      <c r="R25">
        <v>1468325</v>
      </c>
      <c r="S25">
        <v>1413345</v>
      </c>
      <c r="T25">
        <v>1634912</v>
      </c>
      <c r="U25" s="11">
        <v>1542090</v>
      </c>
      <c r="V25" s="11">
        <v>1684055</v>
      </c>
      <c r="W25" s="11">
        <v>1520515</v>
      </c>
      <c r="Y25" s="3">
        <f t="shared" si="1"/>
        <v>2.2858111359932407E-2</v>
      </c>
      <c r="Z25" s="3">
        <f t="shared" si="10"/>
        <v>3.1516930833214794E-2</v>
      </c>
      <c r="AA25" s="3">
        <f t="shared" si="11"/>
        <v>8.7820458653075136E-3</v>
      </c>
      <c r="AB25" s="3">
        <f t="shared" si="12"/>
        <v>2.5393950547916988E-2</v>
      </c>
      <c r="AC25" s="3">
        <f t="shared" si="13"/>
        <v>3.6532783954505987E-2</v>
      </c>
      <c r="AD25" s="3">
        <f t="shared" si="14"/>
        <v>1.6783587871326534E-2</v>
      </c>
      <c r="AE25" s="3">
        <f t="shared" si="15"/>
        <v>1.8398543774833142E-2</v>
      </c>
      <c r="AF25" s="3">
        <f t="shared" si="16"/>
        <v>3.9255166689363137E-2</v>
      </c>
      <c r="AG25" s="3">
        <f t="shared" si="17"/>
        <v>2.3981995837428112E-2</v>
      </c>
      <c r="AH25" s="3">
        <f t="shared" si="17"/>
        <v>2.1925466042755252E-2</v>
      </c>
      <c r="AI25" s="4">
        <f t="shared" si="2"/>
        <v>2.4542858277658383E-2</v>
      </c>
    </row>
    <row r="26" spans="1:35" x14ac:dyDescent="0.3">
      <c r="A26" s="30"/>
      <c r="B26" s="1">
        <v>0.8</v>
      </c>
      <c r="C26">
        <v>1617377</v>
      </c>
      <c r="D26">
        <v>1769394</v>
      </c>
      <c r="E26">
        <v>1659393</v>
      </c>
      <c r="F26">
        <v>1682612</v>
      </c>
      <c r="G26">
        <v>1521967</v>
      </c>
      <c r="H26">
        <v>1437066</v>
      </c>
      <c r="I26">
        <v>1664992</v>
      </c>
      <c r="J26">
        <v>1602625</v>
      </c>
      <c r="K26">
        <v>1724442</v>
      </c>
      <c r="L26">
        <v>1553853</v>
      </c>
      <c r="N26">
        <v>1581233</v>
      </c>
      <c r="O26">
        <v>1715322</v>
      </c>
      <c r="P26">
        <v>1644947</v>
      </c>
      <c r="Q26">
        <v>1640942</v>
      </c>
      <c r="R26">
        <v>1468325</v>
      </c>
      <c r="S26">
        <v>1413345</v>
      </c>
      <c r="T26">
        <v>1634912</v>
      </c>
      <c r="U26" s="11">
        <v>1542090</v>
      </c>
      <c r="V26" s="11">
        <v>1684055</v>
      </c>
      <c r="W26" s="11">
        <v>1520515</v>
      </c>
      <c r="Y26" s="3">
        <f t="shared" si="1"/>
        <v>2.2858111359932407E-2</v>
      </c>
      <c r="Z26" s="3">
        <f t="shared" si="10"/>
        <v>3.1522944380122216E-2</v>
      </c>
      <c r="AA26" s="3">
        <f t="shared" si="11"/>
        <v>8.7820458653075136E-3</v>
      </c>
      <c r="AB26" s="3">
        <f t="shared" si="12"/>
        <v>2.5393950547916988E-2</v>
      </c>
      <c r="AC26" s="3">
        <f t="shared" si="13"/>
        <v>3.6532783954505987E-2</v>
      </c>
      <c r="AD26" s="3">
        <f t="shared" si="14"/>
        <v>1.6783587871326534E-2</v>
      </c>
      <c r="AE26" s="3">
        <f t="shared" si="15"/>
        <v>1.8398543774833142E-2</v>
      </c>
      <c r="AF26" s="3">
        <f t="shared" si="16"/>
        <v>3.9255166689363137E-2</v>
      </c>
      <c r="AG26" s="3">
        <f t="shared" si="17"/>
        <v>2.3981995837428112E-2</v>
      </c>
      <c r="AH26" s="3">
        <f t="shared" si="17"/>
        <v>2.1925466042755252E-2</v>
      </c>
      <c r="AI26" s="4">
        <f t="shared" si="2"/>
        <v>2.4543459632349128E-2</v>
      </c>
    </row>
    <row r="27" spans="1:35" x14ac:dyDescent="0.3">
      <c r="A27" s="30">
        <v>1000</v>
      </c>
      <c r="B27" s="1">
        <v>0.2</v>
      </c>
      <c r="C27">
        <v>14168789</v>
      </c>
      <c r="D27">
        <v>12405419</v>
      </c>
      <c r="E27">
        <v>12107652</v>
      </c>
      <c r="F27">
        <v>11905414</v>
      </c>
      <c r="G27">
        <v>12606576</v>
      </c>
      <c r="H27">
        <v>11747867</v>
      </c>
      <c r="I27">
        <v>13408593</v>
      </c>
      <c r="J27">
        <v>12408088</v>
      </c>
      <c r="K27">
        <v>11872126</v>
      </c>
      <c r="L27">
        <v>12551228</v>
      </c>
      <c r="N27">
        <v>15190371</v>
      </c>
      <c r="O27">
        <v>13356727</v>
      </c>
      <c r="P27">
        <v>12919259</v>
      </c>
      <c r="Q27">
        <v>12705290</v>
      </c>
      <c r="R27">
        <v>13276868</v>
      </c>
      <c r="S27">
        <v>12236080</v>
      </c>
      <c r="T27">
        <v>14160773</v>
      </c>
      <c r="U27" s="11">
        <v>13314723</v>
      </c>
      <c r="V27" s="11">
        <v>12433821</v>
      </c>
      <c r="W27" s="11">
        <v>13395234</v>
      </c>
      <c r="Y27" s="3">
        <f t="shared" si="1"/>
        <v>-6.7251945327734264E-2</v>
      </c>
      <c r="Z27" s="3">
        <f t="shared" si="10"/>
        <v>-7.1223137225160021E-2</v>
      </c>
      <c r="AA27" s="3">
        <f t="shared" si="11"/>
        <v>-6.2821482253742261E-2</v>
      </c>
      <c r="AB27" s="3">
        <f t="shared" si="12"/>
        <v>-6.2956138742208956E-2</v>
      </c>
      <c r="AC27" s="3">
        <f t="shared" si="13"/>
        <v>-5.0485701898971953E-2</v>
      </c>
      <c r="AD27" s="3">
        <f t="shared" si="14"/>
        <v>-3.9899461265372568E-2</v>
      </c>
      <c r="AE27" s="3">
        <f t="shared" si="15"/>
        <v>-5.3117156810578069E-2</v>
      </c>
      <c r="AF27" s="3">
        <f t="shared" si="16"/>
        <v>-6.8092667042341029E-2</v>
      </c>
      <c r="AG27" s="3">
        <f t="shared" si="17"/>
        <v>-4.5174769686647409E-2</v>
      </c>
      <c r="AH27" s="3">
        <f t="shared" si="17"/>
        <v>-6.3007932522865975E-2</v>
      </c>
      <c r="AI27" s="4">
        <f t="shared" si="2"/>
        <v>-5.8403039277562241E-2</v>
      </c>
    </row>
    <row r="28" spans="1:35" x14ac:dyDescent="0.3">
      <c r="A28" s="30"/>
      <c r="B28" s="1">
        <v>0.4</v>
      </c>
      <c r="C28">
        <v>8214513</v>
      </c>
      <c r="D28">
        <v>7398708</v>
      </c>
      <c r="E28">
        <v>7083530</v>
      </c>
      <c r="F28">
        <v>7158509</v>
      </c>
      <c r="G28">
        <v>7465148</v>
      </c>
      <c r="H28">
        <v>7011006</v>
      </c>
      <c r="I28">
        <v>7938423</v>
      </c>
      <c r="J28">
        <v>7362291</v>
      </c>
      <c r="K28">
        <v>7163247</v>
      </c>
      <c r="L28">
        <v>7394273</v>
      </c>
      <c r="N28">
        <v>8570154</v>
      </c>
      <c r="O28">
        <v>7592040</v>
      </c>
      <c r="P28">
        <v>7313736</v>
      </c>
      <c r="Q28">
        <v>7300217</v>
      </c>
      <c r="R28">
        <v>7738367</v>
      </c>
      <c r="S28">
        <v>7144491</v>
      </c>
      <c r="T28">
        <v>8426024</v>
      </c>
      <c r="U28" s="11">
        <v>7508507</v>
      </c>
      <c r="V28" s="11">
        <v>7299271</v>
      </c>
      <c r="W28" s="11">
        <v>7617658</v>
      </c>
      <c r="Y28" s="3">
        <f t="shared" si="1"/>
        <v>-4.1497620696197522E-2</v>
      </c>
      <c r="Z28" s="3">
        <f t="shared" si="10"/>
        <v>-2.5465092386236111E-2</v>
      </c>
      <c r="AA28" s="3">
        <f t="shared" si="11"/>
        <v>-3.1475842168762994E-2</v>
      </c>
      <c r="AB28" s="3">
        <f t="shared" si="12"/>
        <v>-1.9411477768400583E-2</v>
      </c>
      <c r="AC28" s="3">
        <f t="shared" si="13"/>
        <v>-3.5307061554459743E-2</v>
      </c>
      <c r="AD28" s="3">
        <f t="shared" si="14"/>
        <v>-1.8683626307318464E-2</v>
      </c>
      <c r="AE28" s="3">
        <f t="shared" si="15"/>
        <v>-5.786845610693727E-2</v>
      </c>
      <c r="AF28" s="3">
        <f t="shared" si="16"/>
        <v>-1.9473378662362571E-2</v>
      </c>
      <c r="AG28" s="3">
        <f t="shared" si="17"/>
        <v>-1.8635285633318725E-2</v>
      </c>
      <c r="AH28" s="3">
        <f t="shared" si="17"/>
        <v>-2.932462969589866E-2</v>
      </c>
      <c r="AI28" s="4">
        <f t="shared" si="2"/>
        <v>-2.9714247097989265E-2</v>
      </c>
    </row>
    <row r="29" spans="1:35" x14ac:dyDescent="0.3">
      <c r="A29" s="30"/>
      <c r="B29" s="1">
        <v>0.6</v>
      </c>
      <c r="C29">
        <v>6795326</v>
      </c>
      <c r="D29">
        <v>6323474</v>
      </c>
      <c r="E29">
        <v>6119079</v>
      </c>
      <c r="F29">
        <v>6236944</v>
      </c>
      <c r="G29">
        <v>6511722</v>
      </c>
      <c r="H29">
        <v>6206903</v>
      </c>
      <c r="I29">
        <v>6886161</v>
      </c>
      <c r="J29">
        <v>6276619</v>
      </c>
      <c r="K29">
        <v>6334786</v>
      </c>
      <c r="L29">
        <v>6340372</v>
      </c>
      <c r="N29">
        <v>6411581</v>
      </c>
      <c r="O29">
        <v>6112598</v>
      </c>
      <c r="P29">
        <v>5985538</v>
      </c>
      <c r="Q29">
        <v>6096729</v>
      </c>
      <c r="R29">
        <v>6348242</v>
      </c>
      <c r="S29">
        <v>6082142</v>
      </c>
      <c r="T29">
        <v>6575879</v>
      </c>
      <c r="U29" s="11">
        <v>6069658</v>
      </c>
      <c r="V29" s="11">
        <v>6188416</v>
      </c>
      <c r="W29" s="11">
        <v>6147295</v>
      </c>
      <c r="Y29" s="3">
        <f t="shared" si="1"/>
        <v>5.9851852452616601E-2</v>
      </c>
      <c r="Z29" s="3">
        <f t="shared" si="10"/>
        <v>3.4498587998098351E-2</v>
      </c>
      <c r="AA29" s="3">
        <f t="shared" si="11"/>
        <v>2.2310609338709403E-2</v>
      </c>
      <c r="AB29" s="3">
        <f t="shared" si="12"/>
        <v>2.2998397993415815E-2</v>
      </c>
      <c r="AC29" s="3">
        <f t="shared" si="13"/>
        <v>2.5752011344243021E-2</v>
      </c>
      <c r="AD29" s="3">
        <f t="shared" si="14"/>
        <v>2.0512674646530778E-2</v>
      </c>
      <c r="AE29" s="3">
        <f t="shared" si="15"/>
        <v>4.7184870646190417E-2</v>
      </c>
      <c r="AF29" s="3">
        <f t="shared" si="16"/>
        <v>3.4097637791124312E-2</v>
      </c>
      <c r="AG29" s="3">
        <f t="shared" si="17"/>
        <v>2.3652256086210105E-2</v>
      </c>
      <c r="AH29" s="3">
        <f t="shared" si="17"/>
        <v>3.1408448756729587E-2</v>
      </c>
      <c r="AI29" s="4">
        <f t="shared" si="2"/>
        <v>3.2226734705386846E-2</v>
      </c>
    </row>
    <row r="30" spans="1:35" x14ac:dyDescent="0.3">
      <c r="A30" s="30"/>
      <c r="B30" s="1">
        <v>0.8</v>
      </c>
      <c r="C30">
        <v>6795326</v>
      </c>
      <c r="D30">
        <v>6323474</v>
      </c>
      <c r="E30">
        <v>6119079</v>
      </c>
      <c r="F30">
        <v>6236944</v>
      </c>
      <c r="G30">
        <v>6511722</v>
      </c>
      <c r="H30">
        <v>6206903</v>
      </c>
      <c r="I30">
        <v>6886161</v>
      </c>
      <c r="J30">
        <v>6276619</v>
      </c>
      <c r="K30">
        <v>6334786</v>
      </c>
      <c r="L30">
        <v>6340372</v>
      </c>
      <c r="N30">
        <v>6411581</v>
      </c>
      <c r="O30">
        <v>6112598</v>
      </c>
      <c r="P30">
        <v>5985538</v>
      </c>
      <c r="Q30">
        <v>6096729</v>
      </c>
      <c r="R30">
        <v>6348242</v>
      </c>
      <c r="S30">
        <v>6082142</v>
      </c>
      <c r="T30">
        <v>6575879</v>
      </c>
      <c r="U30" s="11">
        <v>6069658</v>
      </c>
      <c r="V30" s="11">
        <v>6188416</v>
      </c>
      <c r="W30" s="11">
        <v>6147295</v>
      </c>
      <c r="Y30" s="3">
        <f t="shared" si="1"/>
        <v>5.9851852452616601E-2</v>
      </c>
      <c r="Z30" s="3">
        <f t="shared" si="10"/>
        <v>3.4498587998098351E-2</v>
      </c>
      <c r="AA30" s="3">
        <f t="shared" si="11"/>
        <v>2.2310609338709403E-2</v>
      </c>
      <c r="AB30" s="3">
        <f t="shared" si="12"/>
        <v>2.2998397993415815E-2</v>
      </c>
      <c r="AC30" s="3">
        <f t="shared" si="13"/>
        <v>2.5752011344243021E-2</v>
      </c>
      <c r="AD30" s="3">
        <f t="shared" si="14"/>
        <v>2.0512674646530778E-2</v>
      </c>
      <c r="AE30" s="3">
        <f t="shared" si="15"/>
        <v>4.7184870646190417E-2</v>
      </c>
      <c r="AF30" s="3">
        <f t="shared" si="16"/>
        <v>3.4097637791124312E-2</v>
      </c>
      <c r="AG30" s="3">
        <f t="shared" si="17"/>
        <v>2.3652256086210105E-2</v>
      </c>
      <c r="AH30" s="3">
        <f t="shared" si="17"/>
        <v>3.1408448756729587E-2</v>
      </c>
      <c r="AI30" s="4">
        <f t="shared" si="2"/>
        <v>3.2226734705386846E-2</v>
      </c>
    </row>
  </sheetData>
  <mergeCells count="10">
    <mergeCell ref="A23:A26"/>
    <mergeCell ref="A27:A30"/>
    <mergeCell ref="C1:L1"/>
    <mergeCell ref="N1:W1"/>
    <mergeCell ref="AM2:AS2"/>
    <mergeCell ref="A3:A6"/>
    <mergeCell ref="A7:A10"/>
    <mergeCell ref="A11:A14"/>
    <mergeCell ref="A15:A18"/>
    <mergeCell ref="A19:A2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9E827-3EF9-4BC2-A63F-E23C4F08CDD2}">
  <dimension ref="A1:J202"/>
  <sheetViews>
    <sheetView tabSelected="1" workbookViewId="0">
      <selection activeCell="F9" sqref="F9"/>
    </sheetView>
  </sheetViews>
  <sheetFormatPr defaultRowHeight="14.4" x14ac:dyDescent="0.3"/>
  <sheetData>
    <row r="1" spans="1:10" x14ac:dyDescent="0.3">
      <c r="D1" s="24">
        <v>10</v>
      </c>
      <c r="E1" s="24">
        <v>20</v>
      </c>
      <c r="F1" s="24">
        <v>50</v>
      </c>
      <c r="G1" s="24">
        <v>100</v>
      </c>
      <c r="H1" s="24">
        <v>200</v>
      </c>
      <c r="I1" s="24">
        <v>500</v>
      </c>
      <c r="J1" s="24">
        <v>1000</v>
      </c>
    </row>
    <row r="2" spans="1:10" x14ac:dyDescent="0.3">
      <c r="A2" s="30">
        <v>1</v>
      </c>
      <c r="B2" s="30">
        <v>0.2</v>
      </c>
      <c r="C2" s="24">
        <v>0.25</v>
      </c>
      <c r="D2">
        <v>0</v>
      </c>
      <c r="E2">
        <v>9.975433349609375E-4</v>
      </c>
      <c r="F2">
        <v>0</v>
      </c>
      <c r="G2">
        <v>9.9730491638183594E-4</v>
      </c>
      <c r="H2">
        <v>1.9946098327636719E-3</v>
      </c>
      <c r="I2">
        <v>3.9892196655273438E-3</v>
      </c>
      <c r="J2">
        <v>6.9801807403564453E-3</v>
      </c>
    </row>
    <row r="3" spans="1:10" x14ac:dyDescent="0.3">
      <c r="A3" s="30"/>
      <c r="B3" s="30"/>
      <c r="C3" s="24">
        <v>0.5</v>
      </c>
      <c r="D3">
        <v>0</v>
      </c>
      <c r="E3">
        <v>9.9730491638183594E-4</v>
      </c>
      <c r="F3">
        <v>9.9992752075195313E-4</v>
      </c>
      <c r="G3">
        <v>1.0001659393310549E-3</v>
      </c>
      <c r="H3">
        <v>1.9943714141845699E-3</v>
      </c>
      <c r="I3">
        <v>6.9811344146728524E-3</v>
      </c>
      <c r="J3">
        <v>7.9786777496337891E-3</v>
      </c>
    </row>
    <row r="4" spans="1:10" x14ac:dyDescent="0.3">
      <c r="A4" s="30"/>
      <c r="B4" s="30"/>
      <c r="C4" s="24">
        <v>0.75</v>
      </c>
      <c r="D4">
        <v>9.975433349609375E-4</v>
      </c>
      <c r="E4">
        <v>9.9730491638183594E-4</v>
      </c>
      <c r="F4">
        <v>1.9977092742919922E-3</v>
      </c>
      <c r="G4">
        <v>2.9919147491455078E-3</v>
      </c>
      <c r="H4">
        <v>5.9840679168701172E-3</v>
      </c>
      <c r="I4">
        <v>1.6954421997070309E-2</v>
      </c>
      <c r="J4">
        <v>3.0917167663574219E-2</v>
      </c>
    </row>
    <row r="5" spans="1:10" x14ac:dyDescent="0.3">
      <c r="A5" s="30"/>
      <c r="B5" s="30"/>
      <c r="C5" s="24">
        <v>0.9</v>
      </c>
      <c r="D5">
        <v>9.9730491638183594E-4</v>
      </c>
      <c r="E5">
        <v>9.9730491638183594E-4</v>
      </c>
      <c r="F5">
        <v>1.995086669921875E-3</v>
      </c>
      <c r="G5">
        <v>3.9892196655273438E-3</v>
      </c>
      <c r="H5">
        <v>7.9784393310546875E-3</v>
      </c>
      <c r="I5">
        <v>1.8950223922729489E-2</v>
      </c>
      <c r="J5">
        <v>4.1884660720825202E-2</v>
      </c>
    </row>
    <row r="6" spans="1:10" x14ac:dyDescent="0.3">
      <c r="A6" s="30"/>
      <c r="B6" s="30"/>
      <c r="C6" s="24">
        <v>2</v>
      </c>
      <c r="D6">
        <v>0</v>
      </c>
      <c r="E6">
        <v>9.9825859069824219E-4</v>
      </c>
      <c r="F6">
        <v>1.9936561584472661E-3</v>
      </c>
      <c r="G6">
        <v>3.9896965026855469E-3</v>
      </c>
      <c r="H6">
        <v>6.9811344146728524E-3</v>
      </c>
      <c r="I6">
        <v>1.7961740493774411E-2</v>
      </c>
      <c r="J6">
        <v>4.1907072067260742E-2</v>
      </c>
    </row>
    <row r="7" spans="1:10" x14ac:dyDescent="0.3">
      <c r="A7" s="30"/>
      <c r="B7" s="30">
        <v>0.4</v>
      </c>
      <c r="C7" s="24">
        <v>0.25</v>
      </c>
      <c r="D7">
        <v>9.6058845520019531E-4</v>
      </c>
      <c r="E7">
        <v>9.9730491638183594E-4</v>
      </c>
      <c r="F7">
        <v>1.000642776489258E-3</v>
      </c>
      <c r="G7">
        <v>9.9611282348632813E-4</v>
      </c>
      <c r="H7">
        <v>1.9946098327636719E-3</v>
      </c>
      <c r="I7">
        <v>5.9840679168701172E-3</v>
      </c>
      <c r="J7">
        <v>7.9786777496337891E-3</v>
      </c>
    </row>
    <row r="8" spans="1:10" x14ac:dyDescent="0.3">
      <c r="A8" s="30"/>
      <c r="B8" s="30"/>
      <c r="C8" s="24">
        <v>0.5</v>
      </c>
      <c r="D8">
        <v>9.9706649780273438E-4</v>
      </c>
      <c r="E8">
        <v>9.975433349609375E-4</v>
      </c>
      <c r="F8">
        <v>9.9730491638183594E-4</v>
      </c>
      <c r="G8">
        <v>2.9916763305664058E-3</v>
      </c>
      <c r="H8">
        <v>5.9840679168701172E-3</v>
      </c>
      <c r="I8">
        <v>1.795196533203125E-2</v>
      </c>
      <c r="J8">
        <v>2.9919862747192379E-2</v>
      </c>
    </row>
    <row r="9" spans="1:10" x14ac:dyDescent="0.3">
      <c r="A9" s="30"/>
      <c r="B9" s="30"/>
      <c r="C9" s="24">
        <v>0.75</v>
      </c>
      <c r="D9">
        <v>0</v>
      </c>
      <c r="E9">
        <v>0</v>
      </c>
      <c r="F9">
        <v>1.9941329956054692E-3</v>
      </c>
      <c r="G9">
        <v>3.9894580841064453E-3</v>
      </c>
      <c r="H9">
        <v>8.9757442474365234E-3</v>
      </c>
      <c r="I9">
        <v>2.692818641662598E-2</v>
      </c>
      <c r="J9">
        <v>4.7872066497802727E-2</v>
      </c>
    </row>
    <row r="10" spans="1:10" x14ac:dyDescent="0.3">
      <c r="A10" s="30"/>
      <c r="B10" s="30"/>
      <c r="C10" s="24">
        <v>0.9</v>
      </c>
      <c r="D10">
        <v>0</v>
      </c>
      <c r="E10">
        <v>9.9730491638183594E-4</v>
      </c>
      <c r="F10">
        <v>1.9941329956054692E-3</v>
      </c>
      <c r="G10">
        <v>4.9865245819091797E-3</v>
      </c>
      <c r="H10">
        <v>8.9762210845947266E-3</v>
      </c>
      <c r="I10">
        <v>2.5930643081665039E-2</v>
      </c>
      <c r="J10">
        <v>5.6849479675292969E-2</v>
      </c>
    </row>
    <row r="11" spans="1:10" x14ac:dyDescent="0.3">
      <c r="A11" s="30"/>
      <c r="B11" s="30"/>
      <c r="C11" s="24">
        <v>2</v>
      </c>
      <c r="D11">
        <v>9.9730491638183594E-4</v>
      </c>
      <c r="E11">
        <v>9.9778175354003906E-4</v>
      </c>
      <c r="F11">
        <v>2.9911994934082031E-3</v>
      </c>
      <c r="G11">
        <v>4.9865245819091797E-3</v>
      </c>
      <c r="H11">
        <v>9.9735260009765625E-3</v>
      </c>
      <c r="I11">
        <v>2.5931119918823239E-2</v>
      </c>
      <c r="J11">
        <v>5.6855440139770508E-2</v>
      </c>
    </row>
    <row r="12" spans="1:10" x14ac:dyDescent="0.3">
      <c r="A12" s="30"/>
      <c r="B12" s="30">
        <v>0.6</v>
      </c>
      <c r="C12" s="24">
        <v>0.25</v>
      </c>
      <c r="D12">
        <v>0</v>
      </c>
      <c r="E12">
        <v>0</v>
      </c>
      <c r="F12">
        <v>9.9730491638183594E-4</v>
      </c>
      <c r="G12">
        <v>1.9927024841308589E-3</v>
      </c>
      <c r="H12">
        <v>4.9865245819091797E-3</v>
      </c>
      <c r="I12">
        <v>1.7950534820556641E-2</v>
      </c>
      <c r="J12">
        <v>2.0946502685546878E-2</v>
      </c>
    </row>
    <row r="13" spans="1:10" x14ac:dyDescent="0.3">
      <c r="A13" s="30"/>
      <c r="B13" s="30"/>
      <c r="C13" s="24">
        <v>0.5</v>
      </c>
      <c r="D13">
        <v>9.975433349609375E-4</v>
      </c>
      <c r="E13">
        <v>9.9730491638183594E-4</v>
      </c>
      <c r="F13">
        <v>2.0263195037841801E-3</v>
      </c>
      <c r="G13">
        <v>4.9867630004882813E-3</v>
      </c>
      <c r="H13">
        <v>8.9762210845947266E-3</v>
      </c>
      <c r="I13">
        <v>2.8922796249389648E-2</v>
      </c>
      <c r="J13">
        <v>4.4880151748657227E-2</v>
      </c>
    </row>
    <row r="14" spans="1:10" x14ac:dyDescent="0.3">
      <c r="A14" s="30"/>
      <c r="B14" s="30"/>
      <c r="C14" s="24">
        <v>0.75</v>
      </c>
      <c r="D14">
        <v>9.9730491638183594E-4</v>
      </c>
      <c r="E14">
        <v>1.994848251342773E-3</v>
      </c>
      <c r="F14">
        <v>2.9888153076171879E-3</v>
      </c>
      <c r="G14">
        <v>5.9840679168701172E-3</v>
      </c>
      <c r="H14">
        <v>1.09708309173584E-2</v>
      </c>
      <c r="I14">
        <v>3.4906387329101563E-2</v>
      </c>
      <c r="J14">
        <v>6.682133674621582E-2</v>
      </c>
    </row>
    <row r="15" spans="1:10" x14ac:dyDescent="0.3">
      <c r="A15" s="30"/>
      <c r="B15" s="30"/>
      <c r="C15" s="24">
        <v>0.9</v>
      </c>
      <c r="D15">
        <v>9.9706649780273438E-4</v>
      </c>
      <c r="E15">
        <v>1.9946098327636719E-3</v>
      </c>
      <c r="F15">
        <v>2.9921531677246089E-3</v>
      </c>
      <c r="G15">
        <v>6.9813728332519531E-3</v>
      </c>
      <c r="H15">
        <v>1.2964963912963871E-2</v>
      </c>
      <c r="I15">
        <v>3.2911300659179688E-2</v>
      </c>
      <c r="J15">
        <v>7.7794075012207031E-2</v>
      </c>
    </row>
    <row r="16" spans="1:10" x14ac:dyDescent="0.3">
      <c r="A16" s="30"/>
      <c r="B16" s="30"/>
      <c r="C16" s="24">
        <v>2</v>
      </c>
      <c r="D16">
        <v>9.9730491638183594E-4</v>
      </c>
      <c r="E16">
        <v>9.9706649780273438E-4</v>
      </c>
      <c r="F16">
        <v>2.9914379119873051E-3</v>
      </c>
      <c r="G16">
        <v>5.9840679168701172E-3</v>
      </c>
      <c r="H16">
        <v>1.1967897415161129E-2</v>
      </c>
      <c r="I16">
        <v>3.1908988952636719E-2</v>
      </c>
      <c r="J16">
        <v>8.1757545471191406E-2</v>
      </c>
    </row>
    <row r="17" spans="1:10" x14ac:dyDescent="0.3">
      <c r="A17" s="30"/>
      <c r="B17" s="30">
        <v>0.8</v>
      </c>
      <c r="C17" s="24">
        <v>0.25</v>
      </c>
      <c r="D17">
        <v>9.9921226501464844E-4</v>
      </c>
      <c r="E17">
        <v>9.9730491638183594E-4</v>
      </c>
      <c r="F17">
        <v>1.9946098327636719E-3</v>
      </c>
      <c r="G17">
        <v>2.9807090759277339E-3</v>
      </c>
      <c r="H17">
        <v>6.9813728332519531E-3</v>
      </c>
      <c r="I17">
        <v>2.2938251495361332E-2</v>
      </c>
      <c r="J17">
        <v>3.1912803649902337E-2</v>
      </c>
    </row>
    <row r="18" spans="1:10" x14ac:dyDescent="0.3">
      <c r="A18" s="30"/>
      <c r="B18" s="30"/>
      <c r="C18" s="24">
        <v>0.5</v>
      </c>
      <c r="D18">
        <v>0</v>
      </c>
      <c r="E18">
        <v>9.9706649780273438E-4</v>
      </c>
      <c r="F18">
        <v>1.9955635070800781E-3</v>
      </c>
      <c r="G18">
        <v>4.9860477447509774E-3</v>
      </c>
      <c r="H18">
        <v>9.9728107452392578E-3</v>
      </c>
      <c r="I18">
        <v>2.892255783081055E-2</v>
      </c>
      <c r="J18">
        <v>5.1861047744750977E-2</v>
      </c>
    </row>
    <row r="19" spans="1:10" x14ac:dyDescent="0.3">
      <c r="A19" s="30"/>
      <c r="B19" s="30"/>
      <c r="C19" s="24">
        <v>0.75</v>
      </c>
      <c r="D19">
        <v>9.9706649780273438E-4</v>
      </c>
      <c r="E19">
        <v>9.9706649780273438E-4</v>
      </c>
      <c r="F19">
        <v>2.9954910278320308E-3</v>
      </c>
      <c r="G19">
        <v>5.9840679168701172E-3</v>
      </c>
      <c r="H19">
        <v>1.1968135833740229E-2</v>
      </c>
      <c r="I19">
        <v>3.5904169082641602E-2</v>
      </c>
      <c r="J19">
        <v>6.981205940246582E-2</v>
      </c>
    </row>
    <row r="20" spans="1:10" x14ac:dyDescent="0.3">
      <c r="A20" s="30"/>
      <c r="B20" s="30"/>
      <c r="C20" s="24">
        <v>0.9</v>
      </c>
      <c r="D20">
        <v>9.975433349609375E-4</v>
      </c>
      <c r="E20">
        <v>9.975433349609375E-4</v>
      </c>
      <c r="F20">
        <v>3.9896965026855469E-3</v>
      </c>
      <c r="G20">
        <v>5.9840679168701172E-3</v>
      </c>
      <c r="H20">
        <v>1.1968374252319339E-2</v>
      </c>
      <c r="I20">
        <v>3.2909870147705078E-2</v>
      </c>
      <c r="J20">
        <v>7.8789472579956055E-2</v>
      </c>
    </row>
    <row r="21" spans="1:10" x14ac:dyDescent="0.3">
      <c r="A21" s="30"/>
      <c r="B21" s="30"/>
      <c r="C21" s="24">
        <v>2</v>
      </c>
      <c r="D21">
        <v>9.975433349609375E-4</v>
      </c>
      <c r="E21">
        <v>1.9943714141845699E-3</v>
      </c>
      <c r="F21">
        <v>2.9950141906738281E-3</v>
      </c>
      <c r="G21">
        <v>5.9838294982910156E-3</v>
      </c>
      <c r="H21">
        <v>1.296544075012207E-2</v>
      </c>
      <c r="I21">
        <v>3.2915353775024407E-2</v>
      </c>
      <c r="J21">
        <v>7.879185676574707E-2</v>
      </c>
    </row>
    <row r="22" spans="1:10" x14ac:dyDescent="0.3">
      <c r="A22" s="30">
        <v>2</v>
      </c>
      <c r="B22" s="30">
        <v>0.2</v>
      </c>
      <c r="C22" s="24">
        <v>0.25</v>
      </c>
      <c r="D22">
        <v>0</v>
      </c>
      <c r="E22">
        <v>0</v>
      </c>
      <c r="F22">
        <v>1.000404357910156E-3</v>
      </c>
      <c r="G22">
        <v>9.975433349609375E-4</v>
      </c>
      <c r="H22">
        <v>1.994848251342773E-3</v>
      </c>
      <c r="I22">
        <v>4.9865245819091797E-3</v>
      </c>
      <c r="J22">
        <v>8.9764595031738281E-3</v>
      </c>
    </row>
    <row r="23" spans="1:10" x14ac:dyDescent="0.3">
      <c r="A23" s="30"/>
      <c r="B23" s="30"/>
      <c r="C23" s="24">
        <v>0.5</v>
      </c>
      <c r="D23">
        <v>9.9682807922363281E-4</v>
      </c>
      <c r="E23">
        <v>9.975433349609375E-4</v>
      </c>
      <c r="F23">
        <v>9.9992752075195313E-4</v>
      </c>
      <c r="G23">
        <v>1.0013580322265621E-3</v>
      </c>
      <c r="H23">
        <v>2.9919147491455078E-3</v>
      </c>
      <c r="I23">
        <v>4.9870014190673828E-3</v>
      </c>
      <c r="J23">
        <v>8.975982666015625E-3</v>
      </c>
    </row>
    <row r="24" spans="1:10" x14ac:dyDescent="0.3">
      <c r="A24" s="30"/>
      <c r="B24" s="30"/>
      <c r="C24" s="24">
        <v>0.75</v>
      </c>
      <c r="D24">
        <v>9.975433349609375E-4</v>
      </c>
      <c r="E24">
        <v>0</v>
      </c>
      <c r="F24">
        <v>9.9420547485351563E-4</v>
      </c>
      <c r="G24">
        <v>2.9919147491455078E-3</v>
      </c>
      <c r="H24">
        <v>6.9811344146728524E-3</v>
      </c>
      <c r="I24">
        <v>1.6954660415649411E-2</v>
      </c>
      <c r="J24">
        <v>3.3912420272827148E-2</v>
      </c>
    </row>
    <row r="25" spans="1:10" x14ac:dyDescent="0.3">
      <c r="A25" s="30"/>
      <c r="B25" s="30"/>
      <c r="C25" s="24">
        <v>0.9</v>
      </c>
      <c r="D25">
        <v>9.9706649780273438E-4</v>
      </c>
      <c r="E25">
        <v>0</v>
      </c>
      <c r="F25">
        <v>1.9943714141845699E-3</v>
      </c>
      <c r="G25">
        <v>4.9872398376464844E-3</v>
      </c>
      <c r="H25">
        <v>6.9813728332519531E-3</v>
      </c>
      <c r="I25">
        <v>1.795196533203125E-2</v>
      </c>
      <c r="J25">
        <v>4.0876388549804688E-2</v>
      </c>
    </row>
    <row r="26" spans="1:10" x14ac:dyDescent="0.3">
      <c r="A26" s="30"/>
      <c r="B26" s="30"/>
      <c r="C26" s="24">
        <v>2</v>
      </c>
      <c r="D26">
        <v>9.9706649780273438E-4</v>
      </c>
      <c r="E26">
        <v>9.9730491638183594E-4</v>
      </c>
      <c r="F26">
        <v>1.9974708557128911E-3</v>
      </c>
      <c r="G26">
        <v>3.9892196655273438E-3</v>
      </c>
      <c r="H26">
        <v>6.9811344146728524E-3</v>
      </c>
      <c r="I26">
        <v>1.8948554992675781E-2</v>
      </c>
      <c r="J26">
        <v>3.9893388748168952E-2</v>
      </c>
    </row>
    <row r="27" spans="1:10" x14ac:dyDescent="0.3">
      <c r="A27" s="30"/>
      <c r="B27" s="30">
        <v>0.4</v>
      </c>
      <c r="C27" s="24">
        <v>0.25</v>
      </c>
      <c r="D27">
        <v>9.9515914916992188E-4</v>
      </c>
      <c r="E27">
        <v>0</v>
      </c>
      <c r="F27">
        <v>0</v>
      </c>
      <c r="G27">
        <v>1.99127197265625E-3</v>
      </c>
      <c r="H27">
        <v>1.9946098327636719E-3</v>
      </c>
      <c r="I27">
        <v>3.9896965026855469E-3</v>
      </c>
      <c r="J27">
        <v>6.9811344146728524E-3</v>
      </c>
    </row>
    <row r="28" spans="1:10" x14ac:dyDescent="0.3">
      <c r="A28" s="30"/>
      <c r="B28" s="30"/>
      <c r="C28" s="24">
        <v>0.5</v>
      </c>
      <c r="D28">
        <v>0</v>
      </c>
      <c r="E28">
        <v>0</v>
      </c>
      <c r="F28">
        <v>1.9931793212890621E-3</v>
      </c>
      <c r="G28">
        <v>2.9928684234619141E-3</v>
      </c>
      <c r="H28">
        <v>5.9840679168701172E-3</v>
      </c>
      <c r="I28">
        <v>1.7951726913452148E-2</v>
      </c>
      <c r="J28">
        <v>3.091740608215332E-2</v>
      </c>
    </row>
    <row r="29" spans="1:10" x14ac:dyDescent="0.3">
      <c r="A29" s="30"/>
      <c r="B29" s="30"/>
      <c r="C29" s="24">
        <v>0.75</v>
      </c>
      <c r="D29">
        <v>9.9730491638183594E-4</v>
      </c>
      <c r="E29">
        <v>9.9730491638183594E-4</v>
      </c>
      <c r="F29">
        <v>1.9967555999755859E-3</v>
      </c>
      <c r="G29">
        <v>3.9892196655273438E-3</v>
      </c>
      <c r="H29">
        <v>8.975982666015625E-3</v>
      </c>
      <c r="I29">
        <v>2.7925252914428711E-2</v>
      </c>
      <c r="J29">
        <v>4.886937141418457E-2</v>
      </c>
    </row>
    <row r="30" spans="1:10" x14ac:dyDescent="0.3">
      <c r="A30" s="30"/>
      <c r="B30" s="30"/>
      <c r="C30" s="24">
        <v>0.9</v>
      </c>
      <c r="D30">
        <v>9.975433349609375E-4</v>
      </c>
      <c r="E30">
        <v>9.9730491638183594E-4</v>
      </c>
      <c r="F30">
        <v>2.9926300048828121E-3</v>
      </c>
      <c r="G30">
        <v>4.9865245819091797E-3</v>
      </c>
      <c r="H30">
        <v>9.9735260009765625E-3</v>
      </c>
      <c r="I30">
        <v>2.5927066802978519E-2</v>
      </c>
      <c r="J30">
        <v>6.3829183578491211E-2</v>
      </c>
    </row>
    <row r="31" spans="1:10" x14ac:dyDescent="0.3">
      <c r="A31" s="30"/>
      <c r="B31" s="30"/>
      <c r="C31" s="24">
        <v>2</v>
      </c>
      <c r="D31">
        <v>0</v>
      </c>
      <c r="E31">
        <v>9.975433349609375E-4</v>
      </c>
      <c r="F31">
        <v>2.9921531677246089E-3</v>
      </c>
      <c r="G31">
        <v>5.9838294982910156E-3</v>
      </c>
      <c r="H31">
        <v>9.9735260009765625E-3</v>
      </c>
      <c r="I31">
        <v>2.593135833740234E-2</v>
      </c>
      <c r="J31">
        <v>6.4876794815063477E-2</v>
      </c>
    </row>
    <row r="32" spans="1:10" x14ac:dyDescent="0.3">
      <c r="A32" s="30"/>
      <c r="B32" s="30">
        <v>0.6</v>
      </c>
      <c r="C32" s="24">
        <v>0.25</v>
      </c>
      <c r="D32">
        <v>0</v>
      </c>
      <c r="E32">
        <v>9.9730491638183594E-4</v>
      </c>
      <c r="F32">
        <v>1.9919872283935551E-3</v>
      </c>
      <c r="G32">
        <v>1.9958019256591801E-3</v>
      </c>
      <c r="H32">
        <v>3.9894580841064453E-3</v>
      </c>
      <c r="I32">
        <v>1.2964963912963871E-2</v>
      </c>
      <c r="J32">
        <v>2.29191780090332E-2</v>
      </c>
    </row>
    <row r="33" spans="1:10" x14ac:dyDescent="0.3">
      <c r="A33" s="30"/>
      <c r="B33" s="30"/>
      <c r="C33" s="24">
        <v>0.5</v>
      </c>
      <c r="D33">
        <v>9.9778175354003906E-4</v>
      </c>
      <c r="E33">
        <v>9.9706649780273438E-4</v>
      </c>
      <c r="F33">
        <v>1.9974708557128911E-3</v>
      </c>
      <c r="G33">
        <v>4.0221214294433594E-3</v>
      </c>
      <c r="H33">
        <v>9.9732875823974609E-3</v>
      </c>
      <c r="I33">
        <v>2.8922796249389648E-2</v>
      </c>
      <c r="J33">
        <v>5.1861286163330078E-2</v>
      </c>
    </row>
    <row r="34" spans="1:10" x14ac:dyDescent="0.3">
      <c r="A34" s="30"/>
      <c r="B34" s="30"/>
      <c r="C34" s="24">
        <v>0.75</v>
      </c>
      <c r="D34">
        <v>9.9730491638183594E-4</v>
      </c>
      <c r="E34">
        <v>9.9730491638183594E-4</v>
      </c>
      <c r="F34">
        <v>2.9923915863037109E-3</v>
      </c>
      <c r="G34">
        <v>6.9813728332519531E-3</v>
      </c>
      <c r="H34">
        <v>1.09708309173584E-2</v>
      </c>
      <c r="I34">
        <v>3.59039306640625E-2</v>
      </c>
      <c r="J34">
        <v>6.583714485168457E-2</v>
      </c>
    </row>
    <row r="35" spans="1:10" x14ac:dyDescent="0.3">
      <c r="A35" s="30"/>
      <c r="B35" s="30"/>
      <c r="C35" s="24">
        <v>0.9</v>
      </c>
      <c r="D35">
        <v>0</v>
      </c>
      <c r="E35">
        <v>1.994848251342773E-3</v>
      </c>
      <c r="F35">
        <v>2.9926300048828121E-3</v>
      </c>
      <c r="G35">
        <v>6.9813728332519531E-3</v>
      </c>
      <c r="H35">
        <v>1.296520233154297E-2</v>
      </c>
      <c r="I35">
        <v>3.2914161682128913E-2</v>
      </c>
      <c r="J35">
        <v>7.2802305221557617E-2</v>
      </c>
    </row>
    <row r="36" spans="1:10" x14ac:dyDescent="0.3">
      <c r="A36" s="30"/>
      <c r="B36" s="30"/>
      <c r="C36" s="24">
        <v>2</v>
      </c>
      <c r="D36">
        <v>9.9730491638183594E-4</v>
      </c>
      <c r="E36">
        <v>1.9941329956054692E-3</v>
      </c>
      <c r="F36">
        <v>2.9890537261962891E-3</v>
      </c>
      <c r="G36">
        <v>6.9813728332519531E-3</v>
      </c>
      <c r="H36">
        <v>1.1967897415161129E-2</v>
      </c>
      <c r="I36">
        <v>3.1914710998535163E-2</v>
      </c>
      <c r="J36">
        <v>7.4751615524291992E-2</v>
      </c>
    </row>
    <row r="37" spans="1:10" x14ac:dyDescent="0.3">
      <c r="A37" s="30"/>
      <c r="B37" s="30">
        <v>0.8</v>
      </c>
      <c r="C37" s="24">
        <v>0.25</v>
      </c>
      <c r="D37">
        <v>9.9945068359375E-4</v>
      </c>
      <c r="E37">
        <v>0</v>
      </c>
      <c r="F37">
        <v>1.9938945770263672E-3</v>
      </c>
      <c r="G37">
        <v>3.9923191070556641E-3</v>
      </c>
      <c r="H37">
        <v>6.9811344146728524E-3</v>
      </c>
      <c r="I37">
        <v>1.6954898834228519E-2</v>
      </c>
      <c r="J37">
        <v>3.2912969589233398E-2</v>
      </c>
    </row>
    <row r="38" spans="1:10" x14ac:dyDescent="0.3">
      <c r="A38" s="30"/>
      <c r="B38" s="30"/>
      <c r="C38" s="24">
        <v>0.5</v>
      </c>
      <c r="D38">
        <v>0</v>
      </c>
      <c r="E38">
        <v>9.9730491638183594E-4</v>
      </c>
      <c r="F38">
        <v>2.9897689819335942E-3</v>
      </c>
      <c r="G38">
        <v>4.9519538879394531E-3</v>
      </c>
      <c r="H38">
        <v>8.9762210845947266E-3</v>
      </c>
      <c r="I38">
        <v>2.8922796249389648E-2</v>
      </c>
      <c r="J38">
        <v>5.0863981246948242E-2</v>
      </c>
    </row>
    <row r="39" spans="1:10" x14ac:dyDescent="0.3">
      <c r="A39" s="30"/>
      <c r="B39" s="30"/>
      <c r="C39" s="24">
        <v>0.75</v>
      </c>
      <c r="D39">
        <v>0</v>
      </c>
      <c r="E39">
        <v>1.9946098327636719E-3</v>
      </c>
      <c r="F39">
        <v>2.9892921447753911E-3</v>
      </c>
      <c r="G39">
        <v>5.9838294982910156E-3</v>
      </c>
      <c r="H39">
        <v>1.1967897415161129E-2</v>
      </c>
      <c r="I39">
        <v>3.5904169082641602E-2</v>
      </c>
      <c r="J39">
        <v>6.6855669021606445E-2</v>
      </c>
    </row>
    <row r="40" spans="1:10" x14ac:dyDescent="0.3">
      <c r="A40" s="30"/>
      <c r="B40" s="30"/>
      <c r="C40" s="24">
        <v>0.9</v>
      </c>
      <c r="D40">
        <v>9.9730491638183594E-4</v>
      </c>
      <c r="E40">
        <v>9.9730491638183594E-4</v>
      </c>
      <c r="F40">
        <v>2.9911994934082031E-3</v>
      </c>
      <c r="G40">
        <v>7.9789161682128906E-3</v>
      </c>
      <c r="H40">
        <v>1.1967897415161129E-2</v>
      </c>
      <c r="I40">
        <v>3.2913923263549798E-2</v>
      </c>
      <c r="J40">
        <v>7.2807788848876953E-2</v>
      </c>
    </row>
    <row r="41" spans="1:10" x14ac:dyDescent="0.3">
      <c r="A41" s="30"/>
      <c r="B41" s="30"/>
      <c r="C41" s="24">
        <v>2</v>
      </c>
      <c r="D41">
        <v>9.975433349609375E-4</v>
      </c>
      <c r="E41">
        <v>9.9658966064453125E-4</v>
      </c>
      <c r="F41">
        <v>2.9938220977783199E-3</v>
      </c>
      <c r="G41">
        <v>6.9811344146728524E-3</v>
      </c>
      <c r="H41">
        <v>1.296544075012207E-2</v>
      </c>
      <c r="I41">
        <v>3.2901287078857422E-2</v>
      </c>
      <c r="J41">
        <v>7.4796915054321289E-2</v>
      </c>
    </row>
    <row r="42" spans="1:10" x14ac:dyDescent="0.3">
      <c r="A42" s="30">
        <v>3</v>
      </c>
      <c r="B42" s="30">
        <v>0.2</v>
      </c>
      <c r="C42" s="24">
        <v>0.25</v>
      </c>
      <c r="D42">
        <v>9.9730491638183594E-4</v>
      </c>
      <c r="E42">
        <v>0</v>
      </c>
      <c r="F42">
        <v>9.9539756774902344E-4</v>
      </c>
      <c r="G42">
        <v>9.9873542785644531E-4</v>
      </c>
      <c r="H42">
        <v>9.975433349609375E-4</v>
      </c>
      <c r="I42">
        <v>3.9892196655273438E-3</v>
      </c>
      <c r="J42">
        <v>7.9779624938964844E-3</v>
      </c>
    </row>
    <row r="43" spans="1:10" x14ac:dyDescent="0.3">
      <c r="A43" s="30"/>
      <c r="B43" s="30"/>
      <c r="C43" s="24">
        <v>0.5</v>
      </c>
      <c r="D43">
        <v>0</v>
      </c>
      <c r="E43">
        <v>9.9730491638183594E-4</v>
      </c>
      <c r="F43">
        <v>0</v>
      </c>
      <c r="G43">
        <v>1.9941329956054692E-3</v>
      </c>
      <c r="H43">
        <v>3.9892196655273438E-3</v>
      </c>
      <c r="I43">
        <v>7.9786777496337891E-3</v>
      </c>
      <c r="J43">
        <v>7.9789161682128906E-3</v>
      </c>
    </row>
    <row r="44" spans="1:10" x14ac:dyDescent="0.3">
      <c r="A44" s="30"/>
      <c r="B44" s="30"/>
      <c r="C44" s="24">
        <v>0.75</v>
      </c>
      <c r="D44">
        <v>0</v>
      </c>
      <c r="E44">
        <v>9.9706649780273438E-4</v>
      </c>
      <c r="F44">
        <v>1.9946098327636719E-3</v>
      </c>
      <c r="G44">
        <v>2.9919147491455078E-3</v>
      </c>
      <c r="H44">
        <v>5.9835910797119141E-3</v>
      </c>
      <c r="I44">
        <v>1.7951726913452148E-2</v>
      </c>
      <c r="J44">
        <v>3.0923366546630859E-2</v>
      </c>
    </row>
    <row r="45" spans="1:10" x14ac:dyDescent="0.3">
      <c r="A45" s="30"/>
      <c r="B45" s="30"/>
      <c r="C45" s="24">
        <v>0.9</v>
      </c>
      <c r="D45">
        <v>0</v>
      </c>
      <c r="E45">
        <v>1.995086669921875E-3</v>
      </c>
      <c r="F45">
        <v>1.9936561584472661E-3</v>
      </c>
      <c r="G45">
        <v>3.9894580841064453E-3</v>
      </c>
      <c r="H45">
        <v>7.9784393310546875E-3</v>
      </c>
      <c r="I45">
        <v>1.7966985702514648E-2</v>
      </c>
      <c r="J45">
        <v>4.1893243789672852E-2</v>
      </c>
    </row>
    <row r="46" spans="1:10" x14ac:dyDescent="0.3">
      <c r="A46" s="30"/>
      <c r="B46" s="30"/>
      <c r="C46" s="24">
        <v>2</v>
      </c>
      <c r="D46">
        <v>9.9730491638183594E-4</v>
      </c>
      <c r="E46">
        <v>0</v>
      </c>
      <c r="F46">
        <v>1.9922256469726558E-3</v>
      </c>
      <c r="G46">
        <v>3.9894580841064453E-3</v>
      </c>
      <c r="H46">
        <v>6.9813728332519531E-3</v>
      </c>
      <c r="I46">
        <v>1.8903493881225589E-2</v>
      </c>
      <c r="J46">
        <v>4.1841268539428711E-2</v>
      </c>
    </row>
    <row r="47" spans="1:10" x14ac:dyDescent="0.3">
      <c r="A47" s="30"/>
      <c r="B47" s="30">
        <v>0.4</v>
      </c>
      <c r="C47" s="24">
        <v>0.25</v>
      </c>
      <c r="D47">
        <v>0</v>
      </c>
      <c r="E47">
        <v>9.9802017211914063E-4</v>
      </c>
      <c r="F47">
        <v>0</v>
      </c>
      <c r="G47">
        <v>9.9682807922363281E-4</v>
      </c>
      <c r="H47">
        <v>1.9946098327636719E-3</v>
      </c>
      <c r="I47">
        <v>4.9867630004882813E-3</v>
      </c>
      <c r="J47">
        <v>7.9741477966308594E-3</v>
      </c>
    </row>
    <row r="48" spans="1:10" x14ac:dyDescent="0.3">
      <c r="A48" s="30"/>
      <c r="B48" s="30"/>
      <c r="C48" s="24">
        <v>0.5</v>
      </c>
      <c r="D48">
        <v>9.9706649780273438E-4</v>
      </c>
      <c r="E48">
        <v>9.975433349609375E-4</v>
      </c>
      <c r="F48">
        <v>1.995086669921875E-3</v>
      </c>
      <c r="G48">
        <v>3.9887428283691406E-3</v>
      </c>
      <c r="H48">
        <v>6.9813728332519531E-3</v>
      </c>
      <c r="I48">
        <v>1.994681358337402E-2</v>
      </c>
      <c r="J48">
        <v>3.1914472579956048E-2</v>
      </c>
    </row>
    <row r="49" spans="1:10" x14ac:dyDescent="0.3">
      <c r="A49" s="30"/>
      <c r="B49" s="30"/>
      <c r="C49" s="24">
        <v>0.75</v>
      </c>
      <c r="D49">
        <v>9.9706649780273438E-4</v>
      </c>
      <c r="E49">
        <v>9.9730491638183594E-4</v>
      </c>
      <c r="F49">
        <v>1.9946098327636719E-3</v>
      </c>
      <c r="G49">
        <v>3.9892196655273438E-3</v>
      </c>
      <c r="H49">
        <v>9.9737644195556641E-3</v>
      </c>
      <c r="I49">
        <v>2.5930881500244141E-2</v>
      </c>
      <c r="J49">
        <v>4.9861907958984382E-2</v>
      </c>
    </row>
    <row r="50" spans="1:10" x14ac:dyDescent="0.3">
      <c r="A50" s="30"/>
      <c r="B50" s="30"/>
      <c r="C50" s="24">
        <v>0.9</v>
      </c>
      <c r="D50">
        <v>9.9730491638183594E-4</v>
      </c>
      <c r="E50">
        <v>9.9730491638183594E-4</v>
      </c>
      <c r="F50">
        <v>1.9946098327636719E-3</v>
      </c>
      <c r="G50">
        <v>5.9840679168701172E-3</v>
      </c>
      <c r="H50">
        <v>9.9732875823974609E-3</v>
      </c>
      <c r="I50">
        <v>2.8908491134643551E-2</v>
      </c>
      <c r="J50">
        <v>5.7854413986206048E-2</v>
      </c>
    </row>
    <row r="51" spans="1:10" x14ac:dyDescent="0.3">
      <c r="A51" s="30"/>
      <c r="B51" s="30"/>
      <c r="C51" s="24">
        <v>2</v>
      </c>
      <c r="D51">
        <v>9.9706649780273438E-4</v>
      </c>
      <c r="E51">
        <v>1.995086669921875E-3</v>
      </c>
      <c r="F51">
        <v>1.9943714141845699E-3</v>
      </c>
      <c r="G51">
        <v>4.9862861633300781E-3</v>
      </c>
      <c r="H51">
        <v>9.9732875823974609E-3</v>
      </c>
      <c r="I51">
        <v>2.8920888900756839E-2</v>
      </c>
      <c r="J51">
        <v>5.9840917587280273E-2</v>
      </c>
    </row>
    <row r="52" spans="1:10" x14ac:dyDescent="0.3">
      <c r="A52" s="30"/>
      <c r="B52" s="30">
        <v>0.6</v>
      </c>
      <c r="C52" s="24">
        <v>0.25</v>
      </c>
      <c r="D52">
        <v>0</v>
      </c>
      <c r="E52">
        <v>9.9706649780273438E-4</v>
      </c>
      <c r="F52">
        <v>1.9977092742919922E-3</v>
      </c>
      <c r="G52">
        <v>2.9892921447753911E-3</v>
      </c>
      <c r="H52">
        <v>4.9867630004882813E-3</v>
      </c>
      <c r="I52">
        <v>1.6954660415649411E-2</v>
      </c>
      <c r="J52">
        <v>2.5934934616088871E-2</v>
      </c>
    </row>
    <row r="53" spans="1:10" x14ac:dyDescent="0.3">
      <c r="A53" s="30"/>
      <c r="B53" s="30"/>
      <c r="C53" s="24">
        <v>0.5</v>
      </c>
      <c r="D53">
        <v>9.975433349609375E-4</v>
      </c>
      <c r="E53">
        <v>9.9730491638183594E-4</v>
      </c>
      <c r="F53">
        <v>1.9943714141845699E-3</v>
      </c>
      <c r="G53">
        <v>4.985809326171875E-3</v>
      </c>
      <c r="H53">
        <v>9.9735260009765625E-3</v>
      </c>
      <c r="I53">
        <v>2.9919862747192379E-2</v>
      </c>
      <c r="J53">
        <v>7.3802709579467773E-2</v>
      </c>
    </row>
    <row r="54" spans="1:10" x14ac:dyDescent="0.3">
      <c r="A54" s="30"/>
      <c r="B54" s="30"/>
      <c r="C54" s="24">
        <v>0.75</v>
      </c>
      <c r="D54">
        <v>9.9730491638183594E-4</v>
      </c>
      <c r="E54">
        <v>1.994848251342773E-3</v>
      </c>
      <c r="F54">
        <v>2.9921531677246089E-3</v>
      </c>
      <c r="G54">
        <v>5.9840679168701172E-3</v>
      </c>
      <c r="H54">
        <v>1.1967897415161129E-2</v>
      </c>
      <c r="I54">
        <v>3.4906625747680657E-2</v>
      </c>
      <c r="J54">
        <v>6.4838886260986328E-2</v>
      </c>
    </row>
    <row r="55" spans="1:10" x14ac:dyDescent="0.3">
      <c r="A55" s="30"/>
      <c r="B55" s="30"/>
      <c r="C55" s="24">
        <v>0.9</v>
      </c>
      <c r="D55">
        <v>0</v>
      </c>
      <c r="E55">
        <v>9.975433349609375E-4</v>
      </c>
      <c r="F55">
        <v>2.990484237670898E-3</v>
      </c>
      <c r="G55">
        <v>5.9840679168701172E-3</v>
      </c>
      <c r="H55">
        <v>1.396274566650391E-2</v>
      </c>
      <c r="I55">
        <v>3.2911539077758789E-2</v>
      </c>
      <c r="J55">
        <v>7.1807622909545898E-2</v>
      </c>
    </row>
    <row r="56" spans="1:10" x14ac:dyDescent="0.3">
      <c r="A56" s="30"/>
      <c r="B56" s="30"/>
      <c r="C56" s="24">
        <v>2</v>
      </c>
      <c r="D56">
        <v>0</v>
      </c>
      <c r="E56">
        <v>9.975433349609375E-4</v>
      </c>
      <c r="F56">
        <v>2.994537353515625E-3</v>
      </c>
      <c r="G56">
        <v>5.9843063354492188E-3</v>
      </c>
      <c r="H56">
        <v>1.3962507247924799E-2</v>
      </c>
      <c r="I56">
        <v>3.2912015914916992E-2</v>
      </c>
      <c r="J56">
        <v>7.2852849960327148E-2</v>
      </c>
    </row>
    <row r="57" spans="1:10" x14ac:dyDescent="0.3">
      <c r="A57" s="30"/>
      <c r="B57" s="30">
        <v>0.8</v>
      </c>
      <c r="C57" s="24">
        <v>0.25</v>
      </c>
      <c r="D57">
        <v>9.9706649780273438E-4</v>
      </c>
      <c r="E57">
        <v>9.9730491638183594E-4</v>
      </c>
      <c r="F57">
        <v>9.9444389343261719E-4</v>
      </c>
      <c r="G57">
        <v>2.9940605163574219E-3</v>
      </c>
      <c r="H57">
        <v>6.9811344146728524E-3</v>
      </c>
      <c r="I57">
        <v>1.6954660415649411E-2</v>
      </c>
      <c r="J57">
        <v>3.3926486968994141E-2</v>
      </c>
    </row>
    <row r="58" spans="1:10" x14ac:dyDescent="0.3">
      <c r="A58" s="30"/>
      <c r="B58" s="30"/>
      <c r="C58" s="24">
        <v>0.5</v>
      </c>
      <c r="D58">
        <v>0</v>
      </c>
      <c r="E58">
        <v>9.9730491638183594E-4</v>
      </c>
      <c r="F58">
        <v>1.9919872283935551E-3</v>
      </c>
      <c r="G58">
        <v>5.9812068939208976E-3</v>
      </c>
      <c r="H58">
        <v>9.9732875823974609E-3</v>
      </c>
      <c r="I58">
        <v>2.7925252914428711E-2</v>
      </c>
      <c r="J58">
        <v>5.1861286163330078E-2</v>
      </c>
    </row>
    <row r="59" spans="1:10" x14ac:dyDescent="0.3">
      <c r="A59" s="30"/>
      <c r="B59" s="30"/>
      <c r="C59" s="24">
        <v>0.75</v>
      </c>
      <c r="D59">
        <v>0</v>
      </c>
      <c r="E59">
        <v>9.9730491638183594E-4</v>
      </c>
      <c r="F59">
        <v>2.9923915863037109E-3</v>
      </c>
      <c r="G59">
        <v>5.9843063354492188E-3</v>
      </c>
      <c r="H59">
        <v>1.09708309173584E-2</v>
      </c>
      <c r="I59">
        <v>3.4906625747680657E-2</v>
      </c>
      <c r="J59">
        <v>6.5809011459350586E-2</v>
      </c>
    </row>
    <row r="60" spans="1:10" x14ac:dyDescent="0.3">
      <c r="A60" s="30"/>
      <c r="B60" s="30"/>
      <c r="C60" s="24">
        <v>0.9</v>
      </c>
      <c r="D60">
        <v>9.975433349609375E-4</v>
      </c>
      <c r="E60">
        <v>1.9943714141845699E-3</v>
      </c>
      <c r="F60">
        <v>3.9913654327392578E-3</v>
      </c>
      <c r="G60">
        <v>6.9806575775146476E-3</v>
      </c>
      <c r="H60">
        <v>1.296544075012207E-2</v>
      </c>
      <c r="I60">
        <v>3.1913518905639648E-2</v>
      </c>
      <c r="J60">
        <v>7.280421257019043E-2</v>
      </c>
    </row>
    <row r="61" spans="1:10" x14ac:dyDescent="0.3">
      <c r="A61" s="30"/>
      <c r="B61" s="30"/>
      <c r="C61" s="24">
        <v>2</v>
      </c>
      <c r="D61">
        <v>9.9778175354003906E-4</v>
      </c>
      <c r="E61">
        <v>9.9706649780273438E-4</v>
      </c>
      <c r="F61">
        <v>2.9897689819335942E-3</v>
      </c>
      <c r="G61">
        <v>5.9840679168701172E-3</v>
      </c>
      <c r="H61">
        <v>1.396274566650391E-2</v>
      </c>
      <c r="I61">
        <v>3.2912492752075202E-2</v>
      </c>
      <c r="J61">
        <v>7.2754621505737305E-2</v>
      </c>
    </row>
    <row r="62" spans="1:10" x14ac:dyDescent="0.3">
      <c r="A62" s="30">
        <v>4</v>
      </c>
      <c r="B62" s="30">
        <v>0.2</v>
      </c>
      <c r="C62" s="24">
        <v>0.25</v>
      </c>
      <c r="D62">
        <v>0</v>
      </c>
      <c r="E62">
        <v>9.975433349609375E-4</v>
      </c>
      <c r="F62">
        <v>9.9444389343261719E-4</v>
      </c>
      <c r="G62">
        <v>1.0008811950683589E-3</v>
      </c>
      <c r="H62">
        <v>1.994848251342773E-3</v>
      </c>
      <c r="I62">
        <v>3.9894580841064453E-3</v>
      </c>
      <c r="J62">
        <v>7.9786777496337891E-3</v>
      </c>
    </row>
    <row r="63" spans="1:10" x14ac:dyDescent="0.3">
      <c r="A63" s="30"/>
      <c r="B63" s="30"/>
      <c r="C63" s="24">
        <v>0.5</v>
      </c>
      <c r="D63">
        <v>0</v>
      </c>
      <c r="E63">
        <v>9.9778175354003906E-4</v>
      </c>
      <c r="F63">
        <v>0</v>
      </c>
      <c r="G63">
        <v>1.033782958984375E-3</v>
      </c>
      <c r="H63">
        <v>1.9946098327636719E-3</v>
      </c>
      <c r="I63">
        <v>4.9872398376464844E-3</v>
      </c>
      <c r="J63">
        <v>6.9813728332519531E-3</v>
      </c>
    </row>
    <row r="64" spans="1:10" x14ac:dyDescent="0.3">
      <c r="A64" s="30"/>
      <c r="B64" s="30"/>
      <c r="C64" s="24">
        <v>0.75</v>
      </c>
      <c r="D64">
        <v>9.9730491638183594E-4</v>
      </c>
      <c r="E64">
        <v>9.9706649780273438E-4</v>
      </c>
      <c r="F64">
        <v>1.9941329956054692E-3</v>
      </c>
      <c r="G64">
        <v>3.9892196655273438E-3</v>
      </c>
      <c r="H64">
        <v>5.9840679168701172E-3</v>
      </c>
      <c r="I64">
        <v>1.5908718109130859E-2</v>
      </c>
      <c r="J64">
        <v>3.3922672271728523E-2</v>
      </c>
    </row>
    <row r="65" spans="1:10" x14ac:dyDescent="0.3">
      <c r="A65" s="30"/>
      <c r="B65" s="30"/>
      <c r="C65" s="24">
        <v>0.9</v>
      </c>
      <c r="D65">
        <v>9.9730491638183594E-4</v>
      </c>
      <c r="E65">
        <v>9.9706649780273438E-4</v>
      </c>
      <c r="F65">
        <v>1.9979476928710942E-3</v>
      </c>
      <c r="G65">
        <v>2.9919147491455078E-3</v>
      </c>
      <c r="H65">
        <v>6.9813728332519531E-3</v>
      </c>
      <c r="I65">
        <v>1.7952203750610352E-2</v>
      </c>
      <c r="J65">
        <v>4.283905029296875E-2</v>
      </c>
    </row>
    <row r="66" spans="1:10" x14ac:dyDescent="0.3">
      <c r="A66" s="30"/>
      <c r="B66" s="30"/>
      <c r="C66" s="24">
        <v>2</v>
      </c>
      <c r="D66">
        <v>9.9706649780273438E-4</v>
      </c>
      <c r="E66">
        <v>1.000404357910156E-3</v>
      </c>
      <c r="F66">
        <v>1.995325088500977E-3</v>
      </c>
      <c r="G66">
        <v>2.9916763305664058E-3</v>
      </c>
      <c r="H66">
        <v>6.9813728332519531E-3</v>
      </c>
      <c r="I66">
        <v>1.8950223922729489E-2</v>
      </c>
      <c r="J66">
        <v>4.1887998580932617E-2</v>
      </c>
    </row>
    <row r="67" spans="1:10" x14ac:dyDescent="0.3">
      <c r="A67" s="30"/>
      <c r="B67" s="30">
        <v>0.4</v>
      </c>
      <c r="C67" s="24">
        <v>0.25</v>
      </c>
      <c r="D67">
        <v>9.9825859069824219E-4</v>
      </c>
      <c r="E67">
        <v>0</v>
      </c>
      <c r="F67">
        <v>0</v>
      </c>
      <c r="G67">
        <v>9.9778175354003906E-4</v>
      </c>
      <c r="H67">
        <v>9.975433349609375E-4</v>
      </c>
      <c r="I67">
        <v>3.9892196655273438E-3</v>
      </c>
      <c r="J67">
        <v>7.9784393310546875E-3</v>
      </c>
    </row>
    <row r="68" spans="1:10" x14ac:dyDescent="0.3">
      <c r="A68" s="30"/>
      <c r="B68" s="30"/>
      <c r="C68" s="24">
        <v>0.5</v>
      </c>
      <c r="D68">
        <v>0</v>
      </c>
      <c r="E68">
        <v>0</v>
      </c>
      <c r="F68">
        <v>1.995325088500977E-3</v>
      </c>
      <c r="G68">
        <v>3.9560794830322274E-3</v>
      </c>
      <c r="H68">
        <v>5.9840679168701172E-3</v>
      </c>
      <c r="I68">
        <v>1.795196533203125E-2</v>
      </c>
      <c r="J68">
        <v>3.2911777496337891E-2</v>
      </c>
    </row>
    <row r="69" spans="1:10" x14ac:dyDescent="0.3">
      <c r="A69" s="30"/>
      <c r="B69" s="30"/>
      <c r="C69" s="24">
        <v>0.75</v>
      </c>
      <c r="D69">
        <v>0</v>
      </c>
      <c r="E69">
        <v>9.975433349609375E-4</v>
      </c>
      <c r="F69">
        <v>2.9916763305664058E-3</v>
      </c>
      <c r="G69">
        <v>4.9870014190673828E-3</v>
      </c>
      <c r="H69">
        <v>8.9762210845947266E-3</v>
      </c>
      <c r="I69">
        <v>2.398371696472168E-2</v>
      </c>
      <c r="J69">
        <v>5.4887533187866211E-2</v>
      </c>
    </row>
    <row r="70" spans="1:10" x14ac:dyDescent="0.3">
      <c r="A70" s="30"/>
      <c r="B70" s="30"/>
      <c r="C70" s="24">
        <v>0.9</v>
      </c>
      <c r="D70">
        <v>9.975433349609375E-4</v>
      </c>
      <c r="E70">
        <v>9.975433349609375E-4</v>
      </c>
      <c r="F70">
        <v>2.9940605163574219E-3</v>
      </c>
      <c r="G70">
        <v>4.9867630004882813E-3</v>
      </c>
      <c r="H70">
        <v>9.9732875823974609E-3</v>
      </c>
      <c r="I70">
        <v>2.4930238723754879E-2</v>
      </c>
      <c r="J70">
        <v>6.0883283615112298E-2</v>
      </c>
    </row>
    <row r="71" spans="1:10" x14ac:dyDescent="0.3">
      <c r="A71" s="30"/>
      <c r="B71" s="30"/>
      <c r="C71" s="24">
        <v>2</v>
      </c>
      <c r="D71">
        <v>0</v>
      </c>
      <c r="E71">
        <v>9.9492073059082031E-4</v>
      </c>
      <c r="F71">
        <v>1.995086669921875E-3</v>
      </c>
      <c r="G71">
        <v>4.9867630004882813E-3</v>
      </c>
      <c r="H71">
        <v>9.9732875823974609E-3</v>
      </c>
      <c r="I71">
        <v>2.5926828384399411E-2</v>
      </c>
      <c r="J71">
        <v>5.8839559555053711E-2</v>
      </c>
    </row>
    <row r="72" spans="1:10" x14ac:dyDescent="0.3">
      <c r="A72" s="30"/>
      <c r="B72" s="30">
        <v>0.6</v>
      </c>
      <c r="C72" s="24">
        <v>0.25</v>
      </c>
      <c r="D72">
        <v>0</v>
      </c>
      <c r="E72">
        <v>9.9730491638183594E-4</v>
      </c>
      <c r="F72">
        <v>1.9974708557128911E-3</v>
      </c>
      <c r="G72">
        <v>2.9864311218261719E-3</v>
      </c>
      <c r="H72">
        <v>4.9862861633300781E-3</v>
      </c>
      <c r="I72">
        <v>1.296544075012207E-2</v>
      </c>
      <c r="J72">
        <v>2.6913881301879879E-2</v>
      </c>
    </row>
    <row r="73" spans="1:10" x14ac:dyDescent="0.3">
      <c r="A73" s="30"/>
      <c r="B73" s="30"/>
      <c r="C73" s="24">
        <v>0.5</v>
      </c>
      <c r="D73">
        <v>9.975433349609375E-4</v>
      </c>
      <c r="E73">
        <v>9.9730491638183594E-4</v>
      </c>
      <c r="F73">
        <v>2.9582977294921879E-3</v>
      </c>
      <c r="G73">
        <v>4.9839019775390616E-3</v>
      </c>
      <c r="H73">
        <v>7.9786777496337891E-3</v>
      </c>
      <c r="I73">
        <v>2.7925252914428711E-2</v>
      </c>
      <c r="J73">
        <v>5.186152458190918E-2</v>
      </c>
    </row>
    <row r="74" spans="1:10" x14ac:dyDescent="0.3">
      <c r="A74" s="30"/>
      <c r="B74" s="30"/>
      <c r="C74" s="24">
        <v>0.75</v>
      </c>
      <c r="D74">
        <v>9.975433349609375E-4</v>
      </c>
      <c r="E74">
        <v>9.9706649780273438E-4</v>
      </c>
      <c r="F74">
        <v>1.9960403442382808E-3</v>
      </c>
      <c r="G74">
        <v>5.9838294982910156E-3</v>
      </c>
      <c r="H74">
        <v>1.1967897415161129E-2</v>
      </c>
      <c r="I74">
        <v>3.59039306640625E-2</v>
      </c>
      <c r="J74">
        <v>6.6774606704711914E-2</v>
      </c>
    </row>
    <row r="75" spans="1:10" x14ac:dyDescent="0.3">
      <c r="A75" s="30"/>
      <c r="B75" s="30"/>
      <c r="C75" s="24">
        <v>0.9</v>
      </c>
      <c r="D75">
        <v>9.9730491638183594E-4</v>
      </c>
      <c r="E75">
        <v>1.9943714141845699E-3</v>
      </c>
      <c r="F75">
        <v>2.9921531677246089E-3</v>
      </c>
      <c r="G75">
        <v>6.9813728332519531E-3</v>
      </c>
      <c r="H75">
        <v>1.1968135833740229E-2</v>
      </c>
      <c r="I75">
        <v>3.2915353775024407E-2</v>
      </c>
      <c r="J75">
        <v>7.3754072189331055E-2</v>
      </c>
    </row>
    <row r="76" spans="1:10" x14ac:dyDescent="0.3">
      <c r="A76" s="30"/>
      <c r="B76" s="30"/>
      <c r="C76" s="24">
        <v>2</v>
      </c>
      <c r="D76">
        <v>9.975433349609375E-4</v>
      </c>
      <c r="E76">
        <v>1.0316371917724609E-3</v>
      </c>
      <c r="F76">
        <v>3.9887428283691406E-3</v>
      </c>
      <c r="G76">
        <v>6.9813728332519531E-3</v>
      </c>
      <c r="H76">
        <v>1.1968374252319339E-2</v>
      </c>
      <c r="I76">
        <v>3.2914876937866211E-2</v>
      </c>
      <c r="J76">
        <v>7.6794862747192383E-2</v>
      </c>
    </row>
    <row r="77" spans="1:10" x14ac:dyDescent="0.3">
      <c r="A77" s="30"/>
      <c r="B77" s="30">
        <v>0.8</v>
      </c>
      <c r="C77" s="24">
        <v>0.25</v>
      </c>
      <c r="D77">
        <v>0</v>
      </c>
      <c r="E77">
        <v>9.9682807922363281E-4</v>
      </c>
      <c r="F77">
        <v>1.9936561584472661E-3</v>
      </c>
      <c r="G77">
        <v>2.9959678649902339E-3</v>
      </c>
      <c r="H77">
        <v>6.9813728332519531E-3</v>
      </c>
      <c r="I77">
        <v>1.6954660415649411E-2</v>
      </c>
      <c r="J77">
        <v>3.3909797668457031E-2</v>
      </c>
    </row>
    <row r="78" spans="1:10" x14ac:dyDescent="0.3">
      <c r="A78" s="30"/>
      <c r="B78" s="30"/>
      <c r="C78" s="24">
        <v>0.5</v>
      </c>
      <c r="D78">
        <v>0</v>
      </c>
      <c r="E78">
        <v>9.9706649780273438E-4</v>
      </c>
      <c r="F78">
        <v>2.9916763305664058E-3</v>
      </c>
      <c r="G78">
        <v>4.9898624420166024E-3</v>
      </c>
      <c r="H78">
        <v>8.975982666015625E-3</v>
      </c>
      <c r="I78">
        <v>2.8922319412231449E-2</v>
      </c>
      <c r="J78">
        <v>5.1861286163330078E-2</v>
      </c>
    </row>
    <row r="79" spans="1:10" x14ac:dyDescent="0.3">
      <c r="A79" s="30"/>
      <c r="B79" s="30"/>
      <c r="C79" s="24">
        <v>0.75</v>
      </c>
      <c r="D79">
        <v>9.9730491638183594E-4</v>
      </c>
      <c r="E79">
        <v>1.995086669921875E-3</v>
      </c>
      <c r="F79">
        <v>2.9921531677246089E-3</v>
      </c>
      <c r="G79">
        <v>5.9840679168701172E-3</v>
      </c>
      <c r="H79">
        <v>1.1968135833740229E-2</v>
      </c>
      <c r="I79">
        <v>3.59039306640625E-2</v>
      </c>
      <c r="J79">
        <v>6.5822362899780273E-2</v>
      </c>
    </row>
    <row r="80" spans="1:10" x14ac:dyDescent="0.3">
      <c r="A80" s="30"/>
      <c r="B80" s="30"/>
      <c r="C80" s="24">
        <v>0.9</v>
      </c>
      <c r="D80">
        <v>9.9706649780273438E-4</v>
      </c>
      <c r="E80">
        <v>9.9706649780273438E-4</v>
      </c>
      <c r="F80">
        <v>2.9923915863037109E-3</v>
      </c>
      <c r="G80">
        <v>5.9838294982910156E-3</v>
      </c>
      <c r="H80">
        <v>1.1968135833740229E-2</v>
      </c>
      <c r="I80">
        <v>3.3891439437866211E-2</v>
      </c>
      <c r="J80">
        <v>7.2806596755981445E-2</v>
      </c>
    </row>
    <row r="81" spans="1:10" x14ac:dyDescent="0.3">
      <c r="A81" s="30"/>
      <c r="B81" s="30"/>
      <c r="C81" s="24">
        <v>2</v>
      </c>
      <c r="D81">
        <v>9.9730491638183594E-4</v>
      </c>
      <c r="E81">
        <v>1.9943714141845699E-3</v>
      </c>
      <c r="F81">
        <v>2.9919147491455078E-3</v>
      </c>
      <c r="G81">
        <v>5.9840679168701172E-3</v>
      </c>
      <c r="H81">
        <v>1.1967897415161129E-2</v>
      </c>
      <c r="I81">
        <v>3.2958984375E-2</v>
      </c>
      <c r="J81">
        <v>7.4848413467407227E-2</v>
      </c>
    </row>
    <row r="82" spans="1:10" x14ac:dyDescent="0.3">
      <c r="A82" s="30">
        <v>5</v>
      </c>
      <c r="B82" s="30">
        <v>0.2</v>
      </c>
      <c r="C82" s="24">
        <v>0.25</v>
      </c>
      <c r="D82">
        <v>0</v>
      </c>
      <c r="E82">
        <v>0</v>
      </c>
      <c r="F82">
        <v>9.937286376953125E-4</v>
      </c>
      <c r="G82">
        <v>9.9778175354003906E-4</v>
      </c>
      <c r="H82">
        <v>1.9946098327636719E-3</v>
      </c>
      <c r="I82">
        <v>4.9877166748046884E-3</v>
      </c>
      <c r="J82">
        <v>7.9770088195800781E-3</v>
      </c>
    </row>
    <row r="83" spans="1:10" x14ac:dyDescent="0.3">
      <c r="A83" s="30"/>
      <c r="B83" s="30"/>
      <c r="C83" s="24">
        <v>0.5</v>
      </c>
      <c r="D83">
        <v>9.9730491638183594E-4</v>
      </c>
      <c r="E83">
        <v>0</v>
      </c>
      <c r="F83">
        <v>9.9897384643554688E-4</v>
      </c>
      <c r="G83">
        <v>1.9943714141845699E-3</v>
      </c>
      <c r="H83">
        <v>2.9916763305664058E-3</v>
      </c>
      <c r="I83">
        <v>4.9862861633300781E-3</v>
      </c>
      <c r="J83">
        <v>1.5956401824951168E-2</v>
      </c>
    </row>
    <row r="84" spans="1:10" x14ac:dyDescent="0.3">
      <c r="A84" s="30"/>
      <c r="B84" s="30"/>
      <c r="C84" s="24">
        <v>0.75</v>
      </c>
      <c r="D84">
        <v>9.9778175354003906E-4</v>
      </c>
      <c r="E84">
        <v>9.9706649780273438E-4</v>
      </c>
      <c r="F84">
        <v>9.9825859069824219E-4</v>
      </c>
      <c r="G84">
        <v>2.9919147491455078E-3</v>
      </c>
      <c r="H84">
        <v>5.9838294982910156E-3</v>
      </c>
      <c r="I84">
        <v>1.495742797851562E-2</v>
      </c>
      <c r="J84">
        <v>3.2911539077758789E-2</v>
      </c>
    </row>
    <row r="85" spans="1:10" x14ac:dyDescent="0.3">
      <c r="A85" s="30"/>
      <c r="B85" s="30"/>
      <c r="C85" s="24">
        <v>0.9</v>
      </c>
      <c r="D85">
        <v>0</v>
      </c>
      <c r="E85">
        <v>9.9706649780273438E-4</v>
      </c>
      <c r="F85">
        <v>1.9941329956054692E-3</v>
      </c>
      <c r="G85">
        <v>7.9786777496337891E-3</v>
      </c>
      <c r="H85">
        <v>6.9816112518310547E-3</v>
      </c>
      <c r="I85">
        <v>1.795506477355957E-2</v>
      </c>
      <c r="J85">
        <v>3.9893627166748047E-2</v>
      </c>
    </row>
    <row r="86" spans="1:10" x14ac:dyDescent="0.3">
      <c r="A86" s="30"/>
      <c r="B86" s="30"/>
      <c r="C86" s="24">
        <v>2</v>
      </c>
      <c r="D86">
        <v>0</v>
      </c>
      <c r="E86">
        <v>9.9968910217285156E-4</v>
      </c>
      <c r="F86">
        <v>1.9977092742919922E-3</v>
      </c>
      <c r="G86">
        <v>3.9889812469482422E-3</v>
      </c>
      <c r="H86">
        <v>6.9811344146728524E-3</v>
      </c>
      <c r="I86">
        <v>1.8948793411254879E-2</v>
      </c>
      <c r="J86">
        <v>4.1886568069458008E-2</v>
      </c>
    </row>
    <row r="87" spans="1:10" x14ac:dyDescent="0.3">
      <c r="A87" s="30"/>
      <c r="B87" s="30">
        <v>0.4</v>
      </c>
      <c r="C87" s="24">
        <v>0.25</v>
      </c>
      <c r="D87">
        <v>0</v>
      </c>
      <c r="E87">
        <v>9.9706649780273438E-4</v>
      </c>
      <c r="F87">
        <v>1.000404357910156E-3</v>
      </c>
      <c r="G87">
        <v>1.9936561584472661E-3</v>
      </c>
      <c r="H87">
        <v>1.9943714141845699E-3</v>
      </c>
      <c r="I87">
        <v>3.9892196655273438E-3</v>
      </c>
      <c r="J87">
        <v>7.9782009124755859E-3</v>
      </c>
    </row>
    <row r="88" spans="1:10" x14ac:dyDescent="0.3">
      <c r="A88" s="30"/>
      <c r="B88" s="30"/>
      <c r="C88" s="24">
        <v>0.5</v>
      </c>
      <c r="D88">
        <v>0</v>
      </c>
      <c r="E88">
        <v>9.975433349609375E-4</v>
      </c>
      <c r="F88">
        <v>9.9539756774902344E-4</v>
      </c>
      <c r="G88">
        <v>1.9931793212890621E-3</v>
      </c>
      <c r="H88">
        <v>5.9843063354492188E-3</v>
      </c>
      <c r="I88">
        <v>1.5957355499267582E-2</v>
      </c>
      <c r="J88">
        <v>3.7900924682617188E-2</v>
      </c>
    </row>
    <row r="89" spans="1:10" x14ac:dyDescent="0.3">
      <c r="A89" s="30"/>
      <c r="B89" s="30"/>
      <c r="C89" s="24">
        <v>0.75</v>
      </c>
      <c r="D89">
        <v>9.9682807922363281E-4</v>
      </c>
      <c r="E89">
        <v>9.975433349609375E-4</v>
      </c>
      <c r="F89">
        <v>1.9941329956054692E-3</v>
      </c>
      <c r="G89">
        <v>3.9894580841064453E-3</v>
      </c>
      <c r="H89">
        <v>8.9762210845947266E-3</v>
      </c>
      <c r="I89">
        <v>2.3940801620483398E-2</v>
      </c>
      <c r="J89">
        <v>4.9866199493408203E-2</v>
      </c>
    </row>
    <row r="90" spans="1:10" x14ac:dyDescent="0.3">
      <c r="A90" s="30"/>
      <c r="B90" s="30"/>
      <c r="C90" s="24">
        <v>0.9</v>
      </c>
      <c r="D90">
        <v>9.975433349609375E-4</v>
      </c>
      <c r="E90">
        <v>9.9682807922363281E-4</v>
      </c>
      <c r="F90">
        <v>1.9922256469726558E-3</v>
      </c>
      <c r="G90">
        <v>4.9865245819091797E-3</v>
      </c>
      <c r="H90">
        <v>9.9730491638183594E-3</v>
      </c>
      <c r="I90">
        <v>2.5947332382202148E-2</v>
      </c>
      <c r="J90">
        <v>5.8842182159423828E-2</v>
      </c>
    </row>
    <row r="91" spans="1:10" x14ac:dyDescent="0.3">
      <c r="A91" s="30"/>
      <c r="B91" s="30"/>
      <c r="C91" s="24">
        <v>2</v>
      </c>
      <c r="D91">
        <v>9.975433349609375E-4</v>
      </c>
      <c r="E91">
        <v>9.9706649780273438E-4</v>
      </c>
      <c r="F91">
        <v>2.9919147491455078E-3</v>
      </c>
      <c r="G91">
        <v>4.9872398376464844E-3</v>
      </c>
      <c r="H91">
        <v>9.9732875823974609E-3</v>
      </c>
      <c r="I91">
        <v>2.5931119918823239E-2</v>
      </c>
      <c r="J91">
        <v>5.884242057800293E-2</v>
      </c>
    </row>
    <row r="92" spans="1:10" x14ac:dyDescent="0.3">
      <c r="A92" s="30"/>
      <c r="B92" s="30">
        <v>0.6</v>
      </c>
      <c r="C92" s="24">
        <v>0.25</v>
      </c>
      <c r="D92">
        <v>9.9635124206542969E-4</v>
      </c>
      <c r="E92">
        <v>0</v>
      </c>
      <c r="F92">
        <v>9.9492073059082031E-4</v>
      </c>
      <c r="G92">
        <v>9.9849700927734375E-4</v>
      </c>
      <c r="H92">
        <v>4.9870014190673828E-3</v>
      </c>
      <c r="I92">
        <v>1.1967897415161129E-2</v>
      </c>
      <c r="J92">
        <v>2.4934768676757809E-2</v>
      </c>
    </row>
    <row r="93" spans="1:10" x14ac:dyDescent="0.3">
      <c r="A93" s="30"/>
      <c r="B93" s="30"/>
      <c r="C93" s="24">
        <v>0.5</v>
      </c>
      <c r="D93">
        <v>9.9730491638183594E-4</v>
      </c>
      <c r="E93">
        <v>9.9730491638183594E-4</v>
      </c>
      <c r="F93">
        <v>2.9897689819335942E-3</v>
      </c>
      <c r="G93">
        <v>3.9911270141601563E-3</v>
      </c>
      <c r="H93">
        <v>9.9732875823974609E-3</v>
      </c>
      <c r="I93">
        <v>2.7925252914428711E-2</v>
      </c>
      <c r="J93">
        <v>5.385589599609375E-2</v>
      </c>
    </row>
    <row r="94" spans="1:10" x14ac:dyDescent="0.3">
      <c r="A94" s="30"/>
      <c r="B94" s="30"/>
      <c r="C94" s="24">
        <v>0.75</v>
      </c>
      <c r="D94">
        <v>0</v>
      </c>
      <c r="E94">
        <v>9.9730491638183594E-4</v>
      </c>
      <c r="F94">
        <v>1.9922256469726558E-3</v>
      </c>
      <c r="G94">
        <v>5.9840679168701172E-3</v>
      </c>
      <c r="H94">
        <v>1.1967897415161129E-2</v>
      </c>
      <c r="I94">
        <v>2.9918193817138668E-2</v>
      </c>
      <c r="J94">
        <v>6.6823482513427734E-2</v>
      </c>
    </row>
    <row r="95" spans="1:10" x14ac:dyDescent="0.3">
      <c r="A95" s="30"/>
      <c r="B95" s="30"/>
      <c r="C95" s="24">
        <v>0.9</v>
      </c>
      <c r="D95">
        <v>9.9730491638183594E-4</v>
      </c>
      <c r="E95">
        <v>1.994848251342773E-3</v>
      </c>
      <c r="F95">
        <v>2.9938220977783199E-3</v>
      </c>
      <c r="G95">
        <v>5.9843063354492188E-3</v>
      </c>
      <c r="H95">
        <v>1.1968374252319339E-2</v>
      </c>
      <c r="I95">
        <v>3.1915187835693359E-2</v>
      </c>
      <c r="J95">
        <v>7.4800252914428711E-2</v>
      </c>
    </row>
    <row r="96" spans="1:10" x14ac:dyDescent="0.3">
      <c r="A96" s="30"/>
      <c r="B96" s="30"/>
      <c r="C96" s="24">
        <v>2</v>
      </c>
      <c r="D96">
        <v>0</v>
      </c>
      <c r="E96">
        <v>9.9515914916992188E-4</v>
      </c>
      <c r="F96">
        <v>2.9888153076171879E-3</v>
      </c>
      <c r="G96">
        <v>5.9840679168701172E-3</v>
      </c>
      <c r="H96">
        <v>1.1968374252319339E-2</v>
      </c>
      <c r="I96">
        <v>3.1914472579956048E-2</v>
      </c>
      <c r="J96">
        <v>7.6780319213867188E-2</v>
      </c>
    </row>
    <row r="97" spans="1:10" x14ac:dyDescent="0.3">
      <c r="A97" s="30"/>
      <c r="B97" s="30">
        <v>0.8</v>
      </c>
      <c r="C97" s="24">
        <v>0.25</v>
      </c>
      <c r="D97">
        <v>0</v>
      </c>
      <c r="E97">
        <v>9.9730491638183594E-4</v>
      </c>
      <c r="F97">
        <v>1.9979476928710942E-3</v>
      </c>
      <c r="G97">
        <v>3.9858818054199219E-3</v>
      </c>
      <c r="H97">
        <v>6.9811344146728524E-3</v>
      </c>
      <c r="I97">
        <v>1.5957355499267582E-2</v>
      </c>
      <c r="J97">
        <v>3.2926797866821289E-2</v>
      </c>
    </row>
    <row r="98" spans="1:10" x14ac:dyDescent="0.3">
      <c r="A98" s="30"/>
      <c r="B98" s="30"/>
      <c r="C98" s="24">
        <v>0.5</v>
      </c>
      <c r="D98">
        <v>9.9730491638183594E-4</v>
      </c>
      <c r="E98">
        <v>9.9706649780273438E-4</v>
      </c>
      <c r="F98">
        <v>2.0306110382080078E-3</v>
      </c>
      <c r="G98">
        <v>4.9839019775390616E-3</v>
      </c>
      <c r="H98">
        <v>9.9732875823974609E-3</v>
      </c>
      <c r="I98">
        <v>2.7925252914428711E-2</v>
      </c>
      <c r="J98">
        <v>5.4853439331054688E-2</v>
      </c>
    </row>
    <row r="99" spans="1:10" x14ac:dyDescent="0.3">
      <c r="A99" s="30"/>
      <c r="B99" s="30"/>
      <c r="C99" s="24">
        <v>0.75</v>
      </c>
      <c r="D99">
        <v>9.975433349609375E-4</v>
      </c>
      <c r="E99">
        <v>9.9730491638183594E-4</v>
      </c>
      <c r="F99">
        <v>2.9940605163574219E-3</v>
      </c>
      <c r="G99">
        <v>4.9865245819091797E-3</v>
      </c>
      <c r="H99">
        <v>1.196765899658203E-2</v>
      </c>
      <c r="I99">
        <v>3.095149993896484E-2</v>
      </c>
      <c r="J99">
        <v>6.6821575164794922E-2</v>
      </c>
    </row>
    <row r="100" spans="1:10" x14ac:dyDescent="0.3">
      <c r="A100" s="30"/>
      <c r="B100" s="30"/>
      <c r="C100" s="24">
        <v>0.9</v>
      </c>
      <c r="D100">
        <v>0</v>
      </c>
      <c r="E100">
        <v>9.9778175354003906E-4</v>
      </c>
      <c r="F100">
        <v>2.987146377563477E-3</v>
      </c>
      <c r="G100">
        <v>6.9811344146728524E-3</v>
      </c>
      <c r="H100">
        <v>1.2964963912963871E-2</v>
      </c>
      <c r="I100">
        <v>3.2911539077758789E-2</v>
      </c>
      <c r="J100">
        <v>7.4799776077270508E-2</v>
      </c>
    </row>
    <row r="101" spans="1:10" x14ac:dyDescent="0.3">
      <c r="A101" s="30"/>
      <c r="B101" s="30"/>
      <c r="C101" s="24">
        <v>2</v>
      </c>
      <c r="D101">
        <v>9.9730491638183594E-4</v>
      </c>
      <c r="E101">
        <v>1.9941329956054692E-3</v>
      </c>
      <c r="F101">
        <v>2.994298934936523E-3</v>
      </c>
      <c r="G101">
        <v>6.9813728332519531E-3</v>
      </c>
      <c r="H101">
        <v>1.2964963912963871E-2</v>
      </c>
      <c r="I101">
        <v>3.3909797668457031E-2</v>
      </c>
      <c r="J101">
        <v>7.1809291839599609E-2</v>
      </c>
    </row>
    <row r="102" spans="1:10" x14ac:dyDescent="0.3">
      <c r="A102" s="30">
        <v>6</v>
      </c>
      <c r="B102" s="30">
        <v>0.2</v>
      </c>
      <c r="C102" s="24">
        <v>0.25</v>
      </c>
      <c r="D102">
        <v>9.975433349609375E-4</v>
      </c>
      <c r="E102">
        <v>9.9730491638183594E-4</v>
      </c>
      <c r="F102">
        <v>9.9205970764160156E-4</v>
      </c>
      <c r="G102">
        <v>1.0027885437011721E-3</v>
      </c>
      <c r="H102">
        <v>9.9730491638183594E-4</v>
      </c>
      <c r="I102">
        <v>3.9892196655273438E-3</v>
      </c>
      <c r="J102">
        <v>6.9782733917236328E-3</v>
      </c>
    </row>
    <row r="103" spans="1:10" x14ac:dyDescent="0.3">
      <c r="A103" s="30"/>
      <c r="B103" s="30"/>
      <c r="C103" s="24">
        <v>0.5</v>
      </c>
      <c r="D103">
        <v>9.9897384643554688E-4</v>
      </c>
      <c r="E103">
        <v>9.975433349609375E-4</v>
      </c>
      <c r="F103">
        <v>9.9611282348632813E-4</v>
      </c>
      <c r="G103">
        <v>9.9730491638183594E-4</v>
      </c>
      <c r="H103">
        <v>1.9943714141845699E-3</v>
      </c>
      <c r="I103">
        <v>3.9892196655273438E-3</v>
      </c>
      <c r="J103">
        <v>1.1967897415161129E-2</v>
      </c>
    </row>
    <row r="104" spans="1:10" x14ac:dyDescent="0.3">
      <c r="A104" s="30"/>
      <c r="B104" s="30"/>
      <c r="C104" s="24">
        <v>0.75</v>
      </c>
      <c r="D104">
        <v>0</v>
      </c>
      <c r="E104">
        <v>9.9730491638183594E-4</v>
      </c>
      <c r="F104">
        <v>9.975433349609375E-4</v>
      </c>
      <c r="G104">
        <v>2.9923915863037109E-3</v>
      </c>
      <c r="H104">
        <v>5.9840679168701172E-3</v>
      </c>
      <c r="I104">
        <v>1.395893096923828E-2</v>
      </c>
      <c r="J104">
        <v>3.2912254333496087E-2</v>
      </c>
    </row>
    <row r="105" spans="1:10" x14ac:dyDescent="0.3">
      <c r="A105" s="30"/>
      <c r="B105" s="30"/>
      <c r="C105" s="24">
        <v>0.9</v>
      </c>
      <c r="D105">
        <v>0</v>
      </c>
      <c r="E105">
        <v>9.9706649780273438E-4</v>
      </c>
      <c r="F105">
        <v>1.9936561584472661E-3</v>
      </c>
      <c r="G105">
        <v>3.9894580841064453E-3</v>
      </c>
      <c r="H105">
        <v>7.9789161682128906E-3</v>
      </c>
      <c r="I105">
        <v>1.795148849487305E-2</v>
      </c>
      <c r="J105">
        <v>4.0890693664550781E-2</v>
      </c>
    </row>
    <row r="106" spans="1:10" x14ac:dyDescent="0.3">
      <c r="A106" s="30"/>
      <c r="B106" s="30"/>
      <c r="C106" s="24">
        <v>2</v>
      </c>
      <c r="D106">
        <v>0</v>
      </c>
      <c r="E106">
        <v>9.9945068359375E-4</v>
      </c>
      <c r="F106">
        <v>9.9682807922363281E-4</v>
      </c>
      <c r="G106">
        <v>3.9892196655273438E-3</v>
      </c>
      <c r="H106">
        <v>6.9813728332519531E-3</v>
      </c>
      <c r="I106">
        <v>1.8945455551147461E-2</v>
      </c>
      <c r="J106">
        <v>4.0890932083129883E-2</v>
      </c>
    </row>
    <row r="107" spans="1:10" x14ac:dyDescent="0.3">
      <c r="A107" s="30"/>
      <c r="B107" s="30">
        <v>0.4</v>
      </c>
      <c r="C107" s="24">
        <v>0.25</v>
      </c>
      <c r="D107">
        <v>0</v>
      </c>
      <c r="E107">
        <v>0</v>
      </c>
      <c r="F107">
        <v>1.005887985229492E-3</v>
      </c>
      <c r="G107">
        <v>9.9253654479980469E-4</v>
      </c>
      <c r="H107">
        <v>1.994848251342773E-3</v>
      </c>
      <c r="I107">
        <v>4.9865245819091797E-3</v>
      </c>
      <c r="J107">
        <v>9.9775791168212891E-3</v>
      </c>
    </row>
    <row r="108" spans="1:10" x14ac:dyDescent="0.3">
      <c r="A108" s="30"/>
      <c r="B108" s="30"/>
      <c r="C108" s="24">
        <v>0.5</v>
      </c>
      <c r="D108">
        <v>0</v>
      </c>
      <c r="E108">
        <v>9.9730491638183594E-4</v>
      </c>
      <c r="F108">
        <v>9.9873542785644531E-4</v>
      </c>
      <c r="G108">
        <v>2.9900074005126949E-3</v>
      </c>
      <c r="H108">
        <v>5.9843063354492188E-3</v>
      </c>
      <c r="I108">
        <v>1.6954660415649411E-2</v>
      </c>
      <c r="J108">
        <v>3.8896322250366211E-2</v>
      </c>
    </row>
    <row r="109" spans="1:10" x14ac:dyDescent="0.3">
      <c r="A109" s="30"/>
      <c r="B109" s="30"/>
      <c r="C109" s="24">
        <v>0.75</v>
      </c>
      <c r="D109">
        <v>9.9730491638183594E-4</v>
      </c>
      <c r="E109">
        <v>9.9730491638183594E-4</v>
      </c>
      <c r="F109">
        <v>2.9964447021484379E-3</v>
      </c>
      <c r="G109">
        <v>4.9865245819091797E-3</v>
      </c>
      <c r="H109">
        <v>7.9791545867919922E-3</v>
      </c>
      <c r="I109">
        <v>2.1936893463134769E-2</v>
      </c>
      <c r="J109">
        <v>5.0861120223999023E-2</v>
      </c>
    </row>
    <row r="110" spans="1:10" x14ac:dyDescent="0.3">
      <c r="A110" s="30"/>
      <c r="B110" s="30"/>
      <c r="C110" s="24">
        <v>0.9</v>
      </c>
      <c r="D110">
        <v>9.9706649780273438E-4</v>
      </c>
      <c r="E110">
        <v>9.9778175354003906E-4</v>
      </c>
      <c r="F110">
        <v>2.9919147491455078E-3</v>
      </c>
      <c r="G110">
        <v>4.9862861633300781E-3</v>
      </c>
      <c r="H110">
        <v>8.975982666015625E-3</v>
      </c>
      <c r="I110">
        <v>2.4934053421020511E-2</v>
      </c>
      <c r="J110">
        <v>5.7845354080200202E-2</v>
      </c>
    </row>
    <row r="111" spans="1:10" x14ac:dyDescent="0.3">
      <c r="A111" s="30"/>
      <c r="B111" s="30"/>
      <c r="C111" s="24">
        <v>2</v>
      </c>
      <c r="D111">
        <v>9.9730491638183594E-4</v>
      </c>
      <c r="E111">
        <v>9.9492073059082031E-4</v>
      </c>
      <c r="F111">
        <v>2.9935836791992192E-3</v>
      </c>
      <c r="G111">
        <v>5.9840679168701172E-3</v>
      </c>
      <c r="H111">
        <v>9.9732875823974609E-3</v>
      </c>
      <c r="I111">
        <v>2.6968240737915039E-2</v>
      </c>
      <c r="J111">
        <v>5.8842658996582031E-2</v>
      </c>
    </row>
    <row r="112" spans="1:10" x14ac:dyDescent="0.3">
      <c r="A112" s="30"/>
      <c r="B112" s="30">
        <v>0.6</v>
      </c>
      <c r="C112" s="24">
        <v>0.25</v>
      </c>
      <c r="D112">
        <v>0</v>
      </c>
      <c r="E112">
        <v>9.975433349609375E-4</v>
      </c>
      <c r="F112">
        <v>1.9943714141845699E-3</v>
      </c>
      <c r="G112">
        <v>1.9960403442382808E-3</v>
      </c>
      <c r="H112">
        <v>6.9811344146728524E-3</v>
      </c>
      <c r="I112">
        <v>1.496028900146484E-2</v>
      </c>
      <c r="J112">
        <v>2.6926994323730469E-2</v>
      </c>
    </row>
    <row r="113" spans="1:10" x14ac:dyDescent="0.3">
      <c r="A113" s="30"/>
      <c r="B113" s="30"/>
      <c r="C113" s="24">
        <v>0.5</v>
      </c>
      <c r="D113">
        <v>9.975433349609375E-4</v>
      </c>
      <c r="E113">
        <v>9.9730491638183594E-4</v>
      </c>
      <c r="F113">
        <v>1.9946098327636719E-3</v>
      </c>
      <c r="G113">
        <v>4.9896240234375E-3</v>
      </c>
      <c r="H113">
        <v>9.9730491638183594E-3</v>
      </c>
      <c r="I113">
        <v>2.7925252914428711E-2</v>
      </c>
      <c r="J113">
        <v>5.9839963912963867E-2</v>
      </c>
    </row>
    <row r="114" spans="1:10" x14ac:dyDescent="0.3">
      <c r="A114" s="30"/>
      <c r="B114" s="30"/>
      <c r="C114" s="24">
        <v>0.75</v>
      </c>
      <c r="D114">
        <v>9.9706649780273438E-4</v>
      </c>
      <c r="E114">
        <v>1.9946098327636719E-3</v>
      </c>
      <c r="F114">
        <v>2.9895305633544922E-3</v>
      </c>
      <c r="G114">
        <v>4.9865245819091797E-3</v>
      </c>
      <c r="H114">
        <v>1.196765899658203E-2</v>
      </c>
      <c r="I114">
        <v>2.9928207397460941E-2</v>
      </c>
      <c r="J114">
        <v>6.5826892852783203E-2</v>
      </c>
    </row>
    <row r="115" spans="1:10" x14ac:dyDescent="0.3">
      <c r="A115" s="30"/>
      <c r="B115" s="30"/>
      <c r="C115" s="24">
        <v>0.9</v>
      </c>
      <c r="D115">
        <v>9.9730491638183594E-4</v>
      </c>
      <c r="E115">
        <v>1.9943714141845699E-3</v>
      </c>
      <c r="F115">
        <v>2.9916763305664058E-3</v>
      </c>
      <c r="G115">
        <v>5.9840679168701172E-3</v>
      </c>
      <c r="H115">
        <v>1.296520233154297E-2</v>
      </c>
      <c r="I115">
        <v>3.2911300659179688E-2</v>
      </c>
      <c r="J115">
        <v>7.2805166244506836E-2</v>
      </c>
    </row>
    <row r="116" spans="1:10" x14ac:dyDescent="0.3">
      <c r="A116" s="30"/>
      <c r="B116" s="30"/>
      <c r="C116" s="24">
        <v>2</v>
      </c>
      <c r="D116">
        <v>9.9730491638183594E-4</v>
      </c>
      <c r="E116">
        <v>1.9974708557128911E-3</v>
      </c>
      <c r="F116">
        <v>2.986907958984375E-3</v>
      </c>
      <c r="G116">
        <v>5.9840679168701172E-3</v>
      </c>
      <c r="H116">
        <v>1.1968135833740229E-2</v>
      </c>
      <c r="I116">
        <v>3.2875776290893548E-2</v>
      </c>
      <c r="J116">
        <v>7.3816299438476563E-2</v>
      </c>
    </row>
    <row r="117" spans="1:10" x14ac:dyDescent="0.3">
      <c r="A117" s="30"/>
      <c r="B117" s="30">
        <v>0.8</v>
      </c>
      <c r="C117" s="24">
        <v>0.25</v>
      </c>
      <c r="D117">
        <v>9.9730491638183594E-4</v>
      </c>
      <c r="E117">
        <v>9.9730491638183594E-4</v>
      </c>
      <c r="F117">
        <v>9.9706649780273438E-4</v>
      </c>
      <c r="G117">
        <v>2.994537353515625E-3</v>
      </c>
      <c r="H117">
        <v>5.9840679168701172E-3</v>
      </c>
      <c r="I117">
        <v>1.8948793411254879E-2</v>
      </c>
      <c r="J117">
        <v>3.2912731170654297E-2</v>
      </c>
    </row>
    <row r="118" spans="1:10" x14ac:dyDescent="0.3">
      <c r="A118" s="30"/>
      <c r="B118" s="30"/>
      <c r="C118" s="24">
        <v>0.5</v>
      </c>
      <c r="D118">
        <v>0</v>
      </c>
      <c r="E118">
        <v>9.9706649780273438E-4</v>
      </c>
      <c r="F118">
        <v>1.9934177398681641E-3</v>
      </c>
      <c r="G118">
        <v>3.9885044097900391E-3</v>
      </c>
      <c r="H118">
        <v>8.9762210845947266E-3</v>
      </c>
      <c r="I118">
        <v>2.8922796249389648E-2</v>
      </c>
      <c r="J118">
        <v>5.9839963912963867E-2</v>
      </c>
    </row>
    <row r="119" spans="1:10" x14ac:dyDescent="0.3">
      <c r="A119" s="30"/>
      <c r="B119" s="30"/>
      <c r="C119" s="24">
        <v>0.75</v>
      </c>
      <c r="D119">
        <v>0</v>
      </c>
      <c r="E119">
        <v>9.975433349609375E-4</v>
      </c>
      <c r="F119">
        <v>2.9940605163574219E-3</v>
      </c>
      <c r="G119">
        <v>5.9840679168701172E-3</v>
      </c>
      <c r="H119">
        <v>1.1968135833740229E-2</v>
      </c>
      <c r="I119">
        <v>3.09147834777832E-2</v>
      </c>
      <c r="J119">
        <v>6.6820383071899414E-2</v>
      </c>
    </row>
    <row r="120" spans="1:10" x14ac:dyDescent="0.3">
      <c r="A120" s="30"/>
      <c r="B120" s="30"/>
      <c r="C120" s="24">
        <v>0.9</v>
      </c>
      <c r="D120">
        <v>9.9730491638183594E-4</v>
      </c>
      <c r="E120">
        <v>9.9778175354003906E-4</v>
      </c>
      <c r="F120">
        <v>2.9933452606201172E-3</v>
      </c>
      <c r="G120">
        <v>5.9840679168701172E-3</v>
      </c>
      <c r="H120">
        <v>1.1967897415161129E-2</v>
      </c>
      <c r="I120">
        <v>3.3906698226928711E-2</v>
      </c>
      <c r="J120">
        <v>7.2805404663085938E-2</v>
      </c>
    </row>
    <row r="121" spans="1:10" x14ac:dyDescent="0.3">
      <c r="A121" s="30"/>
      <c r="B121" s="30"/>
      <c r="C121" s="24">
        <v>2</v>
      </c>
      <c r="D121">
        <v>9.9730491638183594E-4</v>
      </c>
      <c r="E121">
        <v>9.9539756774902344E-4</v>
      </c>
      <c r="F121">
        <v>2.9938220977783199E-3</v>
      </c>
      <c r="G121">
        <v>5.9838294982910156E-3</v>
      </c>
      <c r="H121">
        <v>1.1968135833740229E-2</v>
      </c>
      <c r="I121">
        <v>3.2912254333496087E-2</v>
      </c>
      <c r="J121">
        <v>7.2807550430297852E-2</v>
      </c>
    </row>
    <row r="122" spans="1:10" x14ac:dyDescent="0.3">
      <c r="A122" s="30">
        <v>7</v>
      </c>
      <c r="B122" s="30">
        <v>0.2</v>
      </c>
      <c r="C122" s="24">
        <v>0.25</v>
      </c>
      <c r="D122">
        <v>0</v>
      </c>
      <c r="E122">
        <v>9.975433349609375E-4</v>
      </c>
      <c r="F122">
        <v>9.9706649780273438E-4</v>
      </c>
      <c r="G122">
        <v>9.9706649780273438E-4</v>
      </c>
      <c r="H122">
        <v>2.9919147491455078E-3</v>
      </c>
      <c r="I122">
        <v>4.9865245819091797E-3</v>
      </c>
      <c r="J122">
        <v>7.9786777496337891E-3</v>
      </c>
    </row>
    <row r="123" spans="1:10" x14ac:dyDescent="0.3">
      <c r="A123" s="30"/>
      <c r="B123" s="30"/>
      <c r="C123" s="24">
        <v>0.5</v>
      </c>
      <c r="D123">
        <v>0</v>
      </c>
      <c r="E123">
        <v>0</v>
      </c>
      <c r="F123">
        <v>9.9492073059082031E-4</v>
      </c>
      <c r="G123">
        <v>9.9706649780273438E-4</v>
      </c>
      <c r="H123">
        <v>2.9921531677246089E-3</v>
      </c>
      <c r="I123">
        <v>6.9816112518310547E-3</v>
      </c>
      <c r="J123">
        <v>9.9730491638183594E-3</v>
      </c>
    </row>
    <row r="124" spans="1:10" x14ac:dyDescent="0.3">
      <c r="A124" s="30"/>
      <c r="B124" s="30"/>
      <c r="C124" s="24">
        <v>0.75</v>
      </c>
      <c r="D124">
        <v>9.9706649780273438E-4</v>
      </c>
      <c r="E124">
        <v>0</v>
      </c>
      <c r="F124">
        <v>9.9468231201171875E-4</v>
      </c>
      <c r="G124">
        <v>2.9919147491455078E-3</v>
      </c>
      <c r="H124">
        <v>5.9843063354492188E-3</v>
      </c>
      <c r="I124">
        <v>1.5957355499267582E-2</v>
      </c>
      <c r="J124">
        <v>3.3954858779907227E-2</v>
      </c>
    </row>
    <row r="125" spans="1:10" x14ac:dyDescent="0.3">
      <c r="A125" s="30"/>
      <c r="B125" s="30"/>
      <c r="C125" s="24">
        <v>0.9</v>
      </c>
      <c r="D125">
        <v>9.9730491638183594E-4</v>
      </c>
      <c r="E125">
        <v>9.9730491638183594E-4</v>
      </c>
      <c r="F125">
        <v>1.9996166229248051E-3</v>
      </c>
      <c r="G125">
        <v>2.9916763305664058E-3</v>
      </c>
      <c r="H125">
        <v>6.9816112518310547E-3</v>
      </c>
      <c r="I125">
        <v>1.8949508666992191E-2</v>
      </c>
      <c r="J125">
        <v>4.0890932083129883E-2</v>
      </c>
    </row>
    <row r="126" spans="1:10" x14ac:dyDescent="0.3">
      <c r="A126" s="30"/>
      <c r="B126" s="30"/>
      <c r="C126" s="24">
        <v>2</v>
      </c>
      <c r="D126">
        <v>9.9730491638183594E-4</v>
      </c>
      <c r="E126">
        <v>9.9706649780273438E-4</v>
      </c>
      <c r="F126">
        <v>1.9958019256591801E-3</v>
      </c>
      <c r="G126">
        <v>3.9894580841064453E-3</v>
      </c>
      <c r="H126">
        <v>6.9816112518310547E-3</v>
      </c>
      <c r="I126">
        <v>1.8946409225463871E-2</v>
      </c>
      <c r="J126">
        <v>4.0887117385864258E-2</v>
      </c>
    </row>
    <row r="127" spans="1:10" x14ac:dyDescent="0.3">
      <c r="A127" s="30"/>
      <c r="B127" s="30">
        <v>0.4</v>
      </c>
      <c r="C127" s="24">
        <v>0.25</v>
      </c>
      <c r="D127">
        <v>0</v>
      </c>
      <c r="E127">
        <v>0</v>
      </c>
      <c r="F127">
        <v>0</v>
      </c>
      <c r="G127">
        <v>9.975433349609375E-4</v>
      </c>
      <c r="H127">
        <v>2.9919147491455078E-3</v>
      </c>
      <c r="I127">
        <v>4.9867630004882813E-3</v>
      </c>
      <c r="J127">
        <v>7.9789161682128906E-3</v>
      </c>
    </row>
    <row r="128" spans="1:10" x14ac:dyDescent="0.3">
      <c r="A128" s="30"/>
      <c r="B128" s="30"/>
      <c r="C128" s="24">
        <v>0.5</v>
      </c>
      <c r="D128">
        <v>9.9706649780273438E-4</v>
      </c>
      <c r="E128">
        <v>9.9706649780273438E-4</v>
      </c>
      <c r="F128">
        <v>1.0001659393310549E-3</v>
      </c>
      <c r="G128">
        <v>2.9931068420410161E-3</v>
      </c>
      <c r="H128">
        <v>6.9813728332519531E-3</v>
      </c>
      <c r="I128">
        <v>1.8949270248413089E-2</v>
      </c>
      <c r="J128">
        <v>3.9893627166748047E-2</v>
      </c>
    </row>
    <row r="129" spans="1:10" x14ac:dyDescent="0.3">
      <c r="A129" s="30"/>
      <c r="B129" s="30"/>
      <c r="C129" s="24">
        <v>0.75</v>
      </c>
      <c r="D129">
        <v>0</v>
      </c>
      <c r="E129">
        <v>1.9943714141845699E-3</v>
      </c>
      <c r="F129">
        <v>2.994298934936523E-3</v>
      </c>
      <c r="G129">
        <v>4.9865245819091797E-3</v>
      </c>
      <c r="H129">
        <v>8.9757442474365234E-3</v>
      </c>
      <c r="I129">
        <v>2.2958993911743161E-2</v>
      </c>
      <c r="J129">
        <v>5.5850982666015618E-2</v>
      </c>
    </row>
    <row r="130" spans="1:10" x14ac:dyDescent="0.3">
      <c r="A130" s="30"/>
      <c r="B130" s="30"/>
      <c r="C130" s="24">
        <v>0.9</v>
      </c>
      <c r="D130">
        <v>0</v>
      </c>
      <c r="E130">
        <v>9.9658966064453125E-4</v>
      </c>
      <c r="F130">
        <v>2.9933452606201172E-3</v>
      </c>
      <c r="G130">
        <v>4.9867630004882813E-3</v>
      </c>
      <c r="H130">
        <v>1.0970354080200201E-2</v>
      </c>
      <c r="I130">
        <v>2.5927543640136719E-2</v>
      </c>
      <c r="J130">
        <v>5.7838678359985352E-2</v>
      </c>
    </row>
    <row r="131" spans="1:10" x14ac:dyDescent="0.3">
      <c r="A131" s="30"/>
      <c r="B131" s="30"/>
      <c r="C131" s="24">
        <v>2</v>
      </c>
      <c r="D131">
        <v>0</v>
      </c>
      <c r="E131">
        <v>9.9515914916992188E-4</v>
      </c>
      <c r="F131">
        <v>1.9938945770263672E-3</v>
      </c>
      <c r="G131">
        <v>4.9862861633300781E-3</v>
      </c>
      <c r="H131">
        <v>1.0970354080200201E-2</v>
      </c>
      <c r="I131">
        <v>2.5933027267456051E-2</v>
      </c>
      <c r="J131">
        <v>5.7845592498779297E-2</v>
      </c>
    </row>
    <row r="132" spans="1:10" x14ac:dyDescent="0.3">
      <c r="A132" s="30"/>
      <c r="B132" s="30">
        <v>0.6</v>
      </c>
      <c r="C132" s="24">
        <v>0.25</v>
      </c>
      <c r="D132">
        <v>9.9730491638183594E-4</v>
      </c>
      <c r="E132">
        <v>0</v>
      </c>
      <c r="F132">
        <v>1.9943714141845699E-3</v>
      </c>
      <c r="G132">
        <v>1.995325088500977E-3</v>
      </c>
      <c r="H132">
        <v>5.9840679168701172E-3</v>
      </c>
      <c r="I132">
        <v>1.496005058288574E-2</v>
      </c>
      <c r="J132">
        <v>2.99224853515625E-2</v>
      </c>
    </row>
    <row r="133" spans="1:10" x14ac:dyDescent="0.3">
      <c r="A133" s="30"/>
      <c r="B133" s="30"/>
      <c r="C133" s="24">
        <v>0.5</v>
      </c>
      <c r="D133">
        <v>9.9611282348632813E-4</v>
      </c>
      <c r="E133">
        <v>9.9730491638183594E-4</v>
      </c>
      <c r="F133">
        <v>1.9941329956054692E-3</v>
      </c>
      <c r="G133">
        <v>4.9855709075927726E-3</v>
      </c>
      <c r="H133">
        <v>9.9735260009765625E-3</v>
      </c>
      <c r="I133">
        <v>2.8922796249389648E-2</v>
      </c>
      <c r="J133">
        <v>6.1834573745727539E-2</v>
      </c>
    </row>
    <row r="134" spans="1:10" x14ac:dyDescent="0.3">
      <c r="A134" s="30"/>
      <c r="B134" s="30"/>
      <c r="C134" s="24">
        <v>0.75</v>
      </c>
      <c r="D134">
        <v>9.9730491638183594E-4</v>
      </c>
      <c r="E134">
        <v>9.9730491638183594E-4</v>
      </c>
      <c r="F134">
        <v>2.9919147491455078E-3</v>
      </c>
      <c r="G134">
        <v>5.9840679168701172E-3</v>
      </c>
      <c r="H134">
        <v>1.296544075012207E-2</v>
      </c>
      <c r="I134">
        <v>3.0915498733520511E-2</v>
      </c>
      <c r="J134">
        <v>6.876683235168457E-2</v>
      </c>
    </row>
    <row r="135" spans="1:10" x14ac:dyDescent="0.3">
      <c r="A135" s="30"/>
      <c r="B135" s="30"/>
      <c r="C135" s="24">
        <v>0.9</v>
      </c>
      <c r="D135">
        <v>9.9730491638183594E-4</v>
      </c>
      <c r="E135">
        <v>1.995325088500977E-3</v>
      </c>
      <c r="F135">
        <v>2.9921531677246089E-3</v>
      </c>
      <c r="G135">
        <v>6.9813728332519531E-3</v>
      </c>
      <c r="H135">
        <v>1.1968135833740229E-2</v>
      </c>
      <c r="I135">
        <v>3.2914638519287109E-2</v>
      </c>
      <c r="J135">
        <v>7.1812152862548828E-2</v>
      </c>
    </row>
    <row r="136" spans="1:10" x14ac:dyDescent="0.3">
      <c r="A136" s="30"/>
      <c r="B136" s="30"/>
      <c r="C136" s="24">
        <v>2</v>
      </c>
      <c r="D136">
        <v>9.9730491638183594E-4</v>
      </c>
      <c r="E136">
        <v>1.9962787628173828E-3</v>
      </c>
      <c r="F136">
        <v>2.9921531677246089E-3</v>
      </c>
      <c r="G136">
        <v>5.9843063354492188E-3</v>
      </c>
      <c r="H136">
        <v>1.1968135833740229E-2</v>
      </c>
      <c r="I136">
        <v>3.1913042068481452E-2</v>
      </c>
      <c r="J136">
        <v>7.1808099746704102E-2</v>
      </c>
    </row>
    <row r="137" spans="1:10" x14ac:dyDescent="0.3">
      <c r="A137" s="30"/>
      <c r="B137" s="30">
        <v>0.8</v>
      </c>
      <c r="C137" s="24">
        <v>0.25</v>
      </c>
      <c r="D137">
        <v>0</v>
      </c>
      <c r="E137">
        <v>9.9730491638183594E-4</v>
      </c>
      <c r="F137">
        <v>9.9468231201171875E-4</v>
      </c>
      <c r="G137">
        <v>2.986669540405273E-3</v>
      </c>
      <c r="H137">
        <v>6.9813728332519531E-3</v>
      </c>
      <c r="I137">
        <v>1.9947528839111332E-2</v>
      </c>
      <c r="J137">
        <v>3.4907102584838867E-2</v>
      </c>
    </row>
    <row r="138" spans="1:10" x14ac:dyDescent="0.3">
      <c r="A138" s="30"/>
      <c r="B138" s="30"/>
      <c r="C138" s="24">
        <v>0.5</v>
      </c>
      <c r="D138">
        <v>0</v>
      </c>
      <c r="E138">
        <v>9.9730491638183594E-4</v>
      </c>
      <c r="F138">
        <v>1.9960403442382808E-3</v>
      </c>
      <c r="G138">
        <v>4.9867630004882813E-3</v>
      </c>
      <c r="H138">
        <v>9.9732875823974609E-3</v>
      </c>
      <c r="I138">
        <v>2.9920101165771481E-2</v>
      </c>
      <c r="J138">
        <v>6.1834335327148438E-2</v>
      </c>
    </row>
    <row r="139" spans="1:10" x14ac:dyDescent="0.3">
      <c r="A139" s="30"/>
      <c r="B139" s="30"/>
      <c r="C139" s="24">
        <v>0.75</v>
      </c>
      <c r="D139">
        <v>9.975433349609375E-4</v>
      </c>
      <c r="E139">
        <v>9.975433349609375E-4</v>
      </c>
      <c r="F139">
        <v>2.9876232147216801E-3</v>
      </c>
      <c r="G139">
        <v>5.9838294982910156E-3</v>
      </c>
      <c r="H139">
        <v>1.196765899658203E-2</v>
      </c>
      <c r="I139">
        <v>3.0919551849365231E-2</v>
      </c>
      <c r="J139">
        <v>6.6822052001953125E-2</v>
      </c>
    </row>
    <row r="140" spans="1:10" x14ac:dyDescent="0.3">
      <c r="A140" s="30"/>
      <c r="B140" s="30"/>
      <c r="C140" s="24">
        <v>0.9</v>
      </c>
      <c r="D140">
        <v>9.975433349609375E-4</v>
      </c>
      <c r="E140">
        <v>9.9730491638183594E-4</v>
      </c>
      <c r="F140">
        <v>2.9923915863037109E-3</v>
      </c>
      <c r="G140">
        <v>5.9840679168701172E-3</v>
      </c>
      <c r="H140">
        <v>1.1967897415161129E-2</v>
      </c>
      <c r="I140">
        <v>3.2912254333496087E-2</v>
      </c>
      <c r="J140">
        <v>7.185816764831543E-2</v>
      </c>
    </row>
    <row r="141" spans="1:10" x14ac:dyDescent="0.3">
      <c r="A141" s="30"/>
      <c r="B141" s="30"/>
      <c r="C141" s="24">
        <v>2</v>
      </c>
      <c r="D141">
        <v>9.9730491638183594E-4</v>
      </c>
      <c r="E141">
        <v>9.95635986328125E-4</v>
      </c>
      <c r="F141">
        <v>3.9887428283691406E-3</v>
      </c>
      <c r="G141">
        <v>5.9840679168701172E-3</v>
      </c>
      <c r="H141">
        <v>1.296520233154297E-2</v>
      </c>
      <c r="I141">
        <v>3.2913923263549798E-2</v>
      </c>
      <c r="J141">
        <v>7.3788642883300781E-2</v>
      </c>
    </row>
    <row r="142" spans="1:10" x14ac:dyDescent="0.3">
      <c r="A142" s="30">
        <v>8</v>
      </c>
      <c r="B142" s="30">
        <v>0.2</v>
      </c>
      <c r="C142" s="24">
        <v>0.25</v>
      </c>
      <c r="D142">
        <v>9.9778175354003906E-4</v>
      </c>
      <c r="E142">
        <v>0</v>
      </c>
      <c r="F142">
        <v>0</v>
      </c>
      <c r="G142">
        <v>1.0037422180175779E-3</v>
      </c>
      <c r="H142">
        <v>1.994848251342773E-3</v>
      </c>
      <c r="I142">
        <v>3.9892196655273438E-3</v>
      </c>
      <c r="J142">
        <v>7.9786777496337891E-3</v>
      </c>
    </row>
    <row r="143" spans="1:10" x14ac:dyDescent="0.3">
      <c r="A143" s="30"/>
      <c r="B143" s="30"/>
      <c r="C143" s="24">
        <v>0.5</v>
      </c>
      <c r="D143">
        <v>9.975433349609375E-4</v>
      </c>
      <c r="E143">
        <v>0</v>
      </c>
      <c r="F143">
        <v>9.9587440490722656E-4</v>
      </c>
      <c r="G143">
        <v>9.9730491638183594E-4</v>
      </c>
      <c r="H143">
        <v>1.9946098327636719E-3</v>
      </c>
      <c r="I143">
        <v>3.9892196655273438E-3</v>
      </c>
      <c r="J143">
        <v>7.9789161682128906E-3</v>
      </c>
    </row>
    <row r="144" spans="1:10" x14ac:dyDescent="0.3">
      <c r="A144" s="30"/>
      <c r="B144" s="30"/>
      <c r="C144" s="24">
        <v>0.75</v>
      </c>
      <c r="D144">
        <v>9.9730491638183594E-4</v>
      </c>
      <c r="E144">
        <v>9.9706649780273438E-4</v>
      </c>
      <c r="F144">
        <v>1.9958019256591801E-3</v>
      </c>
      <c r="G144">
        <v>2.9916763305664058E-3</v>
      </c>
      <c r="H144">
        <v>4.9870014190673828E-3</v>
      </c>
      <c r="I144">
        <v>1.496028900146484E-2</v>
      </c>
      <c r="J144">
        <v>3.191685676574707E-2</v>
      </c>
    </row>
    <row r="145" spans="1:10" x14ac:dyDescent="0.3">
      <c r="A145" s="30"/>
      <c r="B145" s="30"/>
      <c r="C145" s="24">
        <v>0.9</v>
      </c>
      <c r="D145">
        <v>9.975433349609375E-4</v>
      </c>
      <c r="E145">
        <v>9.9730491638183594E-4</v>
      </c>
      <c r="F145">
        <v>1.994848251342773E-3</v>
      </c>
      <c r="G145">
        <v>4.9865245819091797E-3</v>
      </c>
      <c r="H145">
        <v>6.9816112518310547E-3</v>
      </c>
      <c r="I145">
        <v>1.994633674621582E-2</v>
      </c>
      <c r="J145">
        <v>4.8823356628417969E-2</v>
      </c>
    </row>
    <row r="146" spans="1:10" x14ac:dyDescent="0.3">
      <c r="A146" s="30"/>
      <c r="B146" s="30"/>
      <c r="C146" s="24">
        <v>2</v>
      </c>
      <c r="D146">
        <v>9.9730491638183594E-4</v>
      </c>
      <c r="E146">
        <v>0</v>
      </c>
      <c r="F146">
        <v>1.9559860229492192E-3</v>
      </c>
      <c r="G146">
        <v>4.9867630004882813E-3</v>
      </c>
      <c r="H146">
        <v>7.9786777496337891E-3</v>
      </c>
      <c r="I146">
        <v>1.7947673797607418E-2</v>
      </c>
      <c r="J146">
        <v>4.3864011764526367E-2</v>
      </c>
    </row>
    <row r="147" spans="1:10" x14ac:dyDescent="0.3">
      <c r="A147" s="30"/>
      <c r="B147" s="30">
        <v>0.4</v>
      </c>
      <c r="C147" s="24">
        <v>0.25</v>
      </c>
      <c r="D147">
        <v>0</v>
      </c>
      <c r="E147">
        <v>9.9730491638183594E-4</v>
      </c>
      <c r="F147">
        <v>9.9706649780273438E-4</v>
      </c>
      <c r="G147">
        <v>9.9635124206542969E-4</v>
      </c>
      <c r="H147">
        <v>1.994848251342773E-3</v>
      </c>
      <c r="I147">
        <v>4.9865245819091797E-3</v>
      </c>
      <c r="J147">
        <v>6.9320201873779297E-3</v>
      </c>
    </row>
    <row r="148" spans="1:10" x14ac:dyDescent="0.3">
      <c r="A148" s="30"/>
      <c r="B148" s="30"/>
      <c r="C148" s="24">
        <v>0.5</v>
      </c>
      <c r="D148">
        <v>0</v>
      </c>
      <c r="E148">
        <v>9.9730491638183594E-4</v>
      </c>
      <c r="F148">
        <v>2.0008087158203121E-3</v>
      </c>
      <c r="G148">
        <v>2.9551982879638672E-3</v>
      </c>
      <c r="H148">
        <v>5.9838294982910156E-3</v>
      </c>
      <c r="I148">
        <v>1.795196533203125E-2</v>
      </c>
      <c r="J148">
        <v>3.6901235580444343E-2</v>
      </c>
    </row>
    <row r="149" spans="1:10" x14ac:dyDescent="0.3">
      <c r="A149" s="30"/>
      <c r="B149" s="30"/>
      <c r="C149" s="24">
        <v>0.75</v>
      </c>
      <c r="D149">
        <v>9.9706649780273438E-4</v>
      </c>
      <c r="E149">
        <v>9.975433349609375E-4</v>
      </c>
      <c r="F149">
        <v>1.9943714141845699E-3</v>
      </c>
      <c r="G149">
        <v>3.9896965026855469E-3</v>
      </c>
      <c r="H149">
        <v>7.9784393310546875E-3</v>
      </c>
      <c r="I149">
        <v>2.3935317993164059E-2</v>
      </c>
      <c r="J149">
        <v>4.8868417739868157E-2</v>
      </c>
    </row>
    <row r="150" spans="1:10" x14ac:dyDescent="0.3">
      <c r="A150" s="30"/>
      <c r="B150" s="30"/>
      <c r="C150" s="24">
        <v>0.9</v>
      </c>
      <c r="D150">
        <v>9.9706649780273438E-4</v>
      </c>
      <c r="E150">
        <v>9.9706649780273438E-4</v>
      </c>
      <c r="F150">
        <v>2.9892921447753911E-3</v>
      </c>
      <c r="G150">
        <v>5.9838294982910156E-3</v>
      </c>
      <c r="H150">
        <v>9.9730491638183594E-3</v>
      </c>
      <c r="I150">
        <v>2.5930881500244141E-2</v>
      </c>
      <c r="J150">
        <v>5.6848049163818359E-2</v>
      </c>
    </row>
    <row r="151" spans="1:10" x14ac:dyDescent="0.3">
      <c r="A151" s="30"/>
      <c r="B151" s="30"/>
      <c r="C151" s="24">
        <v>2</v>
      </c>
      <c r="D151">
        <v>9.9730491638183594E-4</v>
      </c>
      <c r="E151">
        <v>9.6297264099121094E-4</v>
      </c>
      <c r="F151">
        <v>2.9966831207275391E-3</v>
      </c>
      <c r="G151">
        <v>5.9840679168701172E-3</v>
      </c>
      <c r="H151">
        <v>9.9735260009765625E-3</v>
      </c>
      <c r="I151">
        <v>2.6929855346679691E-2</v>
      </c>
      <c r="J151">
        <v>5.8861732482910163E-2</v>
      </c>
    </row>
    <row r="152" spans="1:10" x14ac:dyDescent="0.3">
      <c r="A152" s="30"/>
      <c r="B152" s="30">
        <v>0.6</v>
      </c>
      <c r="C152" s="24">
        <v>0.25</v>
      </c>
      <c r="D152">
        <v>9.9802017211914063E-4</v>
      </c>
      <c r="E152">
        <v>9.9706649780273438E-4</v>
      </c>
      <c r="F152">
        <v>9.9778175354003906E-4</v>
      </c>
      <c r="G152">
        <v>3.9906501770019531E-3</v>
      </c>
      <c r="H152">
        <v>3.9892196655273438E-3</v>
      </c>
      <c r="I152">
        <v>1.5957355499267582E-2</v>
      </c>
      <c r="J152">
        <v>2.3936271667480469E-2</v>
      </c>
    </row>
    <row r="153" spans="1:10" x14ac:dyDescent="0.3">
      <c r="A153" s="30"/>
      <c r="B153" s="30"/>
      <c r="C153" s="24">
        <v>0.5</v>
      </c>
      <c r="D153">
        <v>9.9682807922363281E-4</v>
      </c>
      <c r="E153">
        <v>9.9730491638183594E-4</v>
      </c>
      <c r="F153">
        <v>1.9919872283935551E-3</v>
      </c>
      <c r="G153">
        <v>4.9886703491210938E-3</v>
      </c>
      <c r="H153">
        <v>8.975982666015625E-3</v>
      </c>
      <c r="I153">
        <v>2.7924776077270511E-2</v>
      </c>
      <c r="J153">
        <v>5.9839963912963867E-2</v>
      </c>
    </row>
    <row r="154" spans="1:10" x14ac:dyDescent="0.3">
      <c r="A154" s="30"/>
      <c r="B154" s="30"/>
      <c r="C154" s="24">
        <v>0.75</v>
      </c>
      <c r="D154">
        <v>0</v>
      </c>
      <c r="E154">
        <v>9.9730491638183594E-4</v>
      </c>
      <c r="F154">
        <v>2.9923915863037109E-3</v>
      </c>
      <c r="G154">
        <v>5.9838294982910156E-3</v>
      </c>
      <c r="H154">
        <v>1.09705924987793E-2</v>
      </c>
      <c r="I154">
        <v>3.0916452407836911E-2</v>
      </c>
      <c r="J154">
        <v>6.4824581146240234E-2</v>
      </c>
    </row>
    <row r="155" spans="1:10" x14ac:dyDescent="0.3">
      <c r="A155" s="30"/>
      <c r="B155" s="30"/>
      <c r="C155" s="24">
        <v>0.9</v>
      </c>
      <c r="D155">
        <v>0</v>
      </c>
      <c r="E155">
        <v>1.994848251342773E-3</v>
      </c>
      <c r="F155">
        <v>2.9940605163574219E-3</v>
      </c>
      <c r="G155">
        <v>5.9838294982910156E-3</v>
      </c>
      <c r="H155">
        <v>1.296544075012207E-2</v>
      </c>
      <c r="I155">
        <v>3.2912492752075202E-2</v>
      </c>
      <c r="J155">
        <v>7.0810556411743164E-2</v>
      </c>
    </row>
    <row r="156" spans="1:10" x14ac:dyDescent="0.3">
      <c r="A156" s="30"/>
      <c r="B156" s="30"/>
      <c r="C156" s="24">
        <v>2</v>
      </c>
      <c r="D156">
        <v>0</v>
      </c>
      <c r="E156">
        <v>1.9943714141845699E-3</v>
      </c>
      <c r="F156">
        <v>2.9892921447753911E-3</v>
      </c>
      <c r="G156">
        <v>5.9838294982910156E-3</v>
      </c>
      <c r="H156">
        <v>1.1967897415161129E-2</v>
      </c>
      <c r="I156">
        <v>3.3910036087036133E-2</v>
      </c>
      <c r="J156">
        <v>7.1807622909545898E-2</v>
      </c>
    </row>
    <row r="157" spans="1:10" x14ac:dyDescent="0.3">
      <c r="A157" s="30"/>
      <c r="B157" s="30">
        <v>0.8</v>
      </c>
      <c r="C157" s="24">
        <v>0.25</v>
      </c>
      <c r="D157">
        <v>9.9706649780273438E-4</v>
      </c>
      <c r="E157">
        <v>0</v>
      </c>
      <c r="F157">
        <v>1.9626617431640621E-3</v>
      </c>
      <c r="G157">
        <v>2.9914379119873051E-3</v>
      </c>
      <c r="H157">
        <v>5.9840679168701172E-3</v>
      </c>
      <c r="I157">
        <v>1.795196533203125E-2</v>
      </c>
      <c r="J157">
        <v>3.4902572631835938E-2</v>
      </c>
    </row>
    <row r="158" spans="1:10" x14ac:dyDescent="0.3">
      <c r="A158" s="30"/>
      <c r="B158" s="30"/>
      <c r="C158" s="24">
        <v>0.5</v>
      </c>
      <c r="D158">
        <v>9.9730491638183594E-4</v>
      </c>
      <c r="E158">
        <v>9.975433349609375E-4</v>
      </c>
      <c r="F158">
        <v>2.994537353515625E-3</v>
      </c>
      <c r="G158">
        <v>3.9896965026855469E-3</v>
      </c>
      <c r="H158">
        <v>9.9730491638183594E-3</v>
      </c>
      <c r="I158">
        <v>2.892303466796875E-2</v>
      </c>
      <c r="J158">
        <v>6.0837507247924798E-2</v>
      </c>
    </row>
    <row r="159" spans="1:10" x14ac:dyDescent="0.3">
      <c r="A159" s="30"/>
      <c r="B159" s="30"/>
      <c r="C159" s="24">
        <v>0.75</v>
      </c>
      <c r="D159">
        <v>9.9778175354003906E-4</v>
      </c>
      <c r="E159">
        <v>1.994848251342773E-3</v>
      </c>
      <c r="F159">
        <v>2.9916763305664058E-3</v>
      </c>
      <c r="G159">
        <v>5.9840679168701172E-3</v>
      </c>
      <c r="H159">
        <v>1.09705924987793E-2</v>
      </c>
      <c r="I159">
        <v>3.09147834777832E-2</v>
      </c>
      <c r="J159">
        <v>6.5829038619995117E-2</v>
      </c>
    </row>
    <row r="160" spans="1:10" x14ac:dyDescent="0.3">
      <c r="A160" s="30"/>
      <c r="B160" s="30"/>
      <c r="C160" s="24">
        <v>0.9</v>
      </c>
      <c r="D160">
        <v>9.975433349609375E-4</v>
      </c>
      <c r="E160">
        <v>9.975433349609375E-4</v>
      </c>
      <c r="F160">
        <v>2.9861927032470699E-3</v>
      </c>
      <c r="G160">
        <v>6.9818496704101563E-3</v>
      </c>
      <c r="H160">
        <v>1.1967897415161129E-2</v>
      </c>
      <c r="I160">
        <v>3.2912015914916992E-2</v>
      </c>
      <c r="J160">
        <v>7.1807622909545898E-2</v>
      </c>
    </row>
    <row r="161" spans="1:10" x14ac:dyDescent="0.3">
      <c r="A161" s="30"/>
      <c r="B161" s="30"/>
      <c r="C161" s="24">
        <v>2</v>
      </c>
      <c r="D161">
        <v>9.975433349609375E-4</v>
      </c>
      <c r="E161">
        <v>9.9992752075195313E-4</v>
      </c>
      <c r="F161">
        <v>2.9940605163574219E-3</v>
      </c>
      <c r="G161">
        <v>5.9840679168701172E-3</v>
      </c>
      <c r="H161">
        <v>1.296520233154297E-2</v>
      </c>
      <c r="I161">
        <v>3.1914949417114258E-2</v>
      </c>
      <c r="J161">
        <v>7.2806119918823242E-2</v>
      </c>
    </row>
    <row r="162" spans="1:10" x14ac:dyDescent="0.3">
      <c r="A162" s="30">
        <v>9</v>
      </c>
      <c r="B162" s="30">
        <v>0.2</v>
      </c>
      <c r="C162" s="24">
        <v>0.25</v>
      </c>
      <c r="D162">
        <v>9.9706649780273438E-4</v>
      </c>
      <c r="E162">
        <v>9.9730491638183594E-4</v>
      </c>
      <c r="F162">
        <v>9.9730491638183594E-4</v>
      </c>
      <c r="G162">
        <v>9.9873542785644531E-4</v>
      </c>
      <c r="H162">
        <v>1.9946098327636719E-3</v>
      </c>
      <c r="I162">
        <v>4.9870014190673828E-3</v>
      </c>
      <c r="J162">
        <v>7.9786777496337891E-3</v>
      </c>
    </row>
    <row r="163" spans="1:10" x14ac:dyDescent="0.3">
      <c r="A163" s="30"/>
      <c r="B163" s="30"/>
      <c r="C163" s="24">
        <v>0.5</v>
      </c>
      <c r="D163">
        <v>0</v>
      </c>
      <c r="E163">
        <v>9.975433349609375E-4</v>
      </c>
      <c r="F163">
        <v>9.9658966064453125E-4</v>
      </c>
      <c r="G163">
        <v>1.994848251342773E-3</v>
      </c>
      <c r="H163">
        <v>1.9946098327636719E-3</v>
      </c>
      <c r="I163">
        <v>3.9894580841064453E-3</v>
      </c>
      <c r="J163">
        <v>1.5957355499267582E-2</v>
      </c>
    </row>
    <row r="164" spans="1:10" x14ac:dyDescent="0.3">
      <c r="A164" s="30"/>
      <c r="B164" s="30"/>
      <c r="C164" s="24">
        <v>0.75</v>
      </c>
      <c r="D164">
        <v>0</v>
      </c>
      <c r="E164">
        <v>9.9730491638183594E-4</v>
      </c>
      <c r="F164">
        <v>1.9960403442382808E-3</v>
      </c>
      <c r="G164">
        <v>2.9919147491455078E-3</v>
      </c>
      <c r="H164">
        <v>6.9818496704101563E-3</v>
      </c>
      <c r="I164">
        <v>1.4908552169799799E-2</v>
      </c>
      <c r="J164">
        <v>3.4903764724731452E-2</v>
      </c>
    </row>
    <row r="165" spans="1:10" x14ac:dyDescent="0.3">
      <c r="A165" s="30"/>
      <c r="B165" s="30"/>
      <c r="C165" s="24">
        <v>0.9</v>
      </c>
      <c r="D165">
        <v>0</v>
      </c>
      <c r="E165">
        <v>9.9682807922363281E-4</v>
      </c>
      <c r="F165">
        <v>1.9941329956054692E-3</v>
      </c>
      <c r="G165">
        <v>3.9894580841064453E-3</v>
      </c>
      <c r="H165">
        <v>7.9789161682128906E-3</v>
      </c>
      <c r="I165">
        <v>1.8948554992675781E-2</v>
      </c>
      <c r="J165">
        <v>4.2885303497314453E-2</v>
      </c>
    </row>
    <row r="166" spans="1:10" x14ac:dyDescent="0.3">
      <c r="A166" s="30"/>
      <c r="B166" s="30"/>
      <c r="C166" s="24">
        <v>2</v>
      </c>
      <c r="D166">
        <v>0</v>
      </c>
      <c r="E166">
        <v>9.9968910217285156E-4</v>
      </c>
      <c r="F166">
        <v>1.9898414611816411E-3</v>
      </c>
      <c r="G166">
        <v>3.9894580841064453E-3</v>
      </c>
      <c r="H166">
        <v>7.9789161682128906E-3</v>
      </c>
      <c r="I166">
        <v>1.7954587936401371E-2</v>
      </c>
      <c r="J166">
        <v>4.0888547897338867E-2</v>
      </c>
    </row>
    <row r="167" spans="1:10" x14ac:dyDescent="0.3">
      <c r="A167" s="30"/>
      <c r="B167" s="30">
        <v>0.4</v>
      </c>
      <c r="C167" s="24">
        <v>0.25</v>
      </c>
      <c r="D167">
        <v>0</v>
      </c>
      <c r="E167">
        <v>0</v>
      </c>
      <c r="F167">
        <v>9.9706649780273438E-4</v>
      </c>
      <c r="G167">
        <v>9.9611282348632813E-4</v>
      </c>
      <c r="H167">
        <v>9.975433349609375E-4</v>
      </c>
      <c r="I167">
        <v>3.9892196655273438E-3</v>
      </c>
      <c r="J167">
        <v>6.9813728332519531E-3</v>
      </c>
    </row>
    <row r="168" spans="1:10" x14ac:dyDescent="0.3">
      <c r="A168" s="30"/>
      <c r="B168" s="30"/>
      <c r="C168" s="24">
        <v>0.5</v>
      </c>
      <c r="D168">
        <v>9.9706649780273438E-4</v>
      </c>
      <c r="E168">
        <v>9.9730491638183594E-4</v>
      </c>
      <c r="F168">
        <v>0</v>
      </c>
      <c r="G168">
        <v>2.9919147491455078E-3</v>
      </c>
      <c r="H168">
        <v>5.9840679168701172E-3</v>
      </c>
      <c r="I168">
        <v>1.8949031829833981E-2</v>
      </c>
      <c r="J168">
        <v>3.5904169082641602E-2</v>
      </c>
    </row>
    <row r="169" spans="1:10" x14ac:dyDescent="0.3">
      <c r="A169" s="30"/>
      <c r="B169" s="30"/>
      <c r="C169" s="24">
        <v>0.75</v>
      </c>
      <c r="D169">
        <v>9.975433349609375E-4</v>
      </c>
      <c r="E169">
        <v>9.975433349609375E-4</v>
      </c>
      <c r="F169">
        <v>1.9938945770263672E-3</v>
      </c>
      <c r="G169">
        <v>3.9894580841064453E-3</v>
      </c>
      <c r="H169">
        <v>8.975982666015625E-3</v>
      </c>
      <c r="I169">
        <v>2.2940874099731449E-2</v>
      </c>
      <c r="J169">
        <v>4.9869537353515618E-2</v>
      </c>
    </row>
    <row r="170" spans="1:10" x14ac:dyDescent="0.3">
      <c r="A170" s="30"/>
      <c r="B170" s="30"/>
      <c r="C170" s="24">
        <v>0.9</v>
      </c>
      <c r="D170">
        <v>9.975433349609375E-4</v>
      </c>
      <c r="E170">
        <v>9.9778175354003906E-4</v>
      </c>
      <c r="F170">
        <v>1.9955635070800781E-3</v>
      </c>
      <c r="G170">
        <v>4.9862861633300781E-3</v>
      </c>
      <c r="H170">
        <v>9.9732875823974609E-3</v>
      </c>
      <c r="I170">
        <v>2.6938676834106449E-2</v>
      </c>
      <c r="J170">
        <v>5.9840202331542969E-2</v>
      </c>
    </row>
    <row r="171" spans="1:10" x14ac:dyDescent="0.3">
      <c r="A171" s="30"/>
      <c r="B171" s="30"/>
      <c r="C171" s="24">
        <v>2</v>
      </c>
      <c r="D171">
        <v>9.975433349609375E-4</v>
      </c>
      <c r="E171">
        <v>9.9825859069824219E-4</v>
      </c>
      <c r="F171">
        <v>1.9998550415039058E-3</v>
      </c>
      <c r="G171">
        <v>4.9865245819091797E-3</v>
      </c>
      <c r="H171">
        <v>9.9730491638183594E-3</v>
      </c>
      <c r="I171">
        <v>2.5930404663085941E-2</v>
      </c>
      <c r="J171">
        <v>5.684971809387207E-2</v>
      </c>
    </row>
    <row r="172" spans="1:10" x14ac:dyDescent="0.3">
      <c r="A172" s="30"/>
      <c r="B172" s="30">
        <v>0.6</v>
      </c>
      <c r="C172" s="24">
        <v>0.25</v>
      </c>
      <c r="D172">
        <v>0</v>
      </c>
      <c r="E172">
        <v>9.9730491638183594E-4</v>
      </c>
      <c r="F172">
        <v>9.9730491638183594E-4</v>
      </c>
      <c r="G172">
        <v>3.0267238616943359E-3</v>
      </c>
      <c r="H172">
        <v>5.9838294982910156E-3</v>
      </c>
      <c r="I172">
        <v>1.4959812164306641E-2</v>
      </c>
      <c r="J172">
        <v>2.5930643081665039E-2</v>
      </c>
    </row>
    <row r="173" spans="1:10" x14ac:dyDescent="0.3">
      <c r="A173" s="30"/>
      <c r="B173" s="30"/>
      <c r="C173" s="24">
        <v>0.5</v>
      </c>
      <c r="D173">
        <v>9.975433349609375E-4</v>
      </c>
      <c r="E173">
        <v>1.9943714141845699E-3</v>
      </c>
      <c r="F173">
        <v>1.9955635070800781E-3</v>
      </c>
      <c r="G173">
        <v>4.9865245819091797E-3</v>
      </c>
      <c r="H173">
        <v>9.9730491638183594E-3</v>
      </c>
      <c r="I173">
        <v>2.892255783081055E-2</v>
      </c>
      <c r="J173">
        <v>5.9839725494384773E-2</v>
      </c>
    </row>
    <row r="174" spans="1:10" x14ac:dyDescent="0.3">
      <c r="A174" s="30"/>
      <c r="B174" s="30"/>
      <c r="C174" s="24">
        <v>0.75</v>
      </c>
      <c r="D174">
        <v>0</v>
      </c>
      <c r="E174">
        <v>9.9730491638183594E-4</v>
      </c>
      <c r="F174">
        <v>2.9926300048828121E-3</v>
      </c>
      <c r="G174">
        <v>5.9840679168701172E-3</v>
      </c>
      <c r="H174">
        <v>1.09708309173584E-2</v>
      </c>
      <c r="I174">
        <v>2.9921293258666989E-2</v>
      </c>
      <c r="J174">
        <v>6.5824747085571289E-2</v>
      </c>
    </row>
    <row r="175" spans="1:10" x14ac:dyDescent="0.3">
      <c r="A175" s="30"/>
      <c r="B175" s="30"/>
      <c r="C175" s="24">
        <v>0.9</v>
      </c>
      <c r="D175">
        <v>9.9706649780273438E-4</v>
      </c>
      <c r="E175">
        <v>9.9730491638183594E-4</v>
      </c>
      <c r="F175">
        <v>2.9902458190917969E-3</v>
      </c>
      <c r="G175">
        <v>5.9840679168701172E-3</v>
      </c>
      <c r="H175">
        <v>1.1968135833740229E-2</v>
      </c>
      <c r="I175">
        <v>3.4895181655883789E-2</v>
      </c>
      <c r="J175">
        <v>7.5796127319335938E-2</v>
      </c>
    </row>
    <row r="176" spans="1:10" x14ac:dyDescent="0.3">
      <c r="A176" s="30"/>
      <c r="B176" s="30"/>
      <c r="C176" s="24">
        <v>2</v>
      </c>
      <c r="D176">
        <v>0</v>
      </c>
      <c r="E176">
        <v>9.9492073059082031E-4</v>
      </c>
      <c r="F176">
        <v>2.9921531677246089E-3</v>
      </c>
      <c r="G176">
        <v>5.9840679168701172E-3</v>
      </c>
      <c r="H176">
        <v>1.1968135833740229E-2</v>
      </c>
      <c r="I176">
        <v>3.2912015914916992E-2</v>
      </c>
      <c r="J176">
        <v>7.2805404663085938E-2</v>
      </c>
    </row>
    <row r="177" spans="1:10" x14ac:dyDescent="0.3">
      <c r="A177" s="30"/>
      <c r="B177" s="30">
        <v>0.8</v>
      </c>
      <c r="C177" s="24">
        <v>0.25</v>
      </c>
      <c r="D177">
        <v>9.9682807922363281E-4</v>
      </c>
      <c r="E177">
        <v>9.975433349609375E-4</v>
      </c>
      <c r="F177">
        <v>1.994848251342773E-3</v>
      </c>
      <c r="G177">
        <v>3.9489269256591797E-3</v>
      </c>
      <c r="H177">
        <v>6.9811344146728524E-3</v>
      </c>
      <c r="I177">
        <v>1.8949747085571289E-2</v>
      </c>
      <c r="J177">
        <v>3.2912015914916992E-2</v>
      </c>
    </row>
    <row r="178" spans="1:10" x14ac:dyDescent="0.3">
      <c r="A178" s="30"/>
      <c r="B178" s="30"/>
      <c r="C178" s="24">
        <v>0.5</v>
      </c>
      <c r="D178">
        <v>0</v>
      </c>
      <c r="E178">
        <v>9.975433349609375E-4</v>
      </c>
      <c r="F178">
        <v>1.9893646240234379E-3</v>
      </c>
      <c r="G178">
        <v>3.9894580841064453E-3</v>
      </c>
      <c r="H178">
        <v>8.9764595031738281E-3</v>
      </c>
      <c r="I178">
        <v>2.8922796249389648E-2</v>
      </c>
      <c r="J178">
        <v>6.1834573745727539E-2</v>
      </c>
    </row>
    <row r="179" spans="1:10" x14ac:dyDescent="0.3">
      <c r="A179" s="30"/>
      <c r="B179" s="30"/>
      <c r="C179" s="24">
        <v>0.75</v>
      </c>
      <c r="D179">
        <v>9.9730491638183594E-4</v>
      </c>
      <c r="E179">
        <v>9.9730491638183594E-4</v>
      </c>
      <c r="F179">
        <v>2.99072265625E-3</v>
      </c>
      <c r="G179">
        <v>5.9840679168701172E-3</v>
      </c>
      <c r="H179">
        <v>1.196765899658203E-2</v>
      </c>
      <c r="I179">
        <v>2.991890907287598E-2</v>
      </c>
      <c r="J179">
        <v>6.5804958343505859E-2</v>
      </c>
    </row>
    <row r="180" spans="1:10" x14ac:dyDescent="0.3">
      <c r="A180" s="30"/>
      <c r="B180" s="30"/>
      <c r="C180" s="24">
        <v>0.9</v>
      </c>
      <c r="D180">
        <v>0</v>
      </c>
      <c r="E180">
        <v>9.9730491638183594E-4</v>
      </c>
      <c r="F180">
        <v>2.9933452606201172E-3</v>
      </c>
      <c r="G180">
        <v>5.9843063354492188E-3</v>
      </c>
      <c r="H180">
        <v>1.2964963912963871E-2</v>
      </c>
      <c r="I180">
        <v>3.191375732421875E-2</v>
      </c>
      <c r="J180">
        <v>8.3775758743286133E-2</v>
      </c>
    </row>
    <row r="181" spans="1:10" x14ac:dyDescent="0.3">
      <c r="A181" s="30"/>
      <c r="B181" s="30"/>
      <c r="C181" s="24">
        <v>2</v>
      </c>
      <c r="D181">
        <v>9.9706649780273438E-4</v>
      </c>
      <c r="E181">
        <v>2.0287036895751949E-3</v>
      </c>
      <c r="F181">
        <v>3.0260086059570308E-3</v>
      </c>
      <c r="G181">
        <v>5.9838294982910156E-3</v>
      </c>
      <c r="H181">
        <v>1.296520233154297E-2</v>
      </c>
      <c r="I181">
        <v>3.2914161682128913E-2</v>
      </c>
      <c r="J181">
        <v>7.1808338165283203E-2</v>
      </c>
    </row>
    <row r="182" spans="1:10" x14ac:dyDescent="0.3">
      <c r="A182" s="30">
        <v>10</v>
      </c>
      <c r="B182" s="30">
        <v>0.2</v>
      </c>
      <c r="C182" s="24">
        <v>0.25</v>
      </c>
      <c r="D182">
        <v>9.9635124206542969E-4</v>
      </c>
      <c r="E182">
        <v>9.975433349609375E-4</v>
      </c>
      <c r="F182">
        <v>9.9706649780273438E-4</v>
      </c>
      <c r="G182">
        <v>9.9682807922363281E-4</v>
      </c>
      <c r="H182">
        <v>9.9778175354003906E-4</v>
      </c>
      <c r="I182">
        <v>4.9870014190673828E-3</v>
      </c>
      <c r="J182">
        <v>7.9786777496337891E-3</v>
      </c>
    </row>
    <row r="183" spans="1:10" x14ac:dyDescent="0.3">
      <c r="A183" s="30"/>
      <c r="B183" s="30"/>
      <c r="C183" s="24">
        <v>0.5</v>
      </c>
      <c r="D183">
        <v>0</v>
      </c>
      <c r="E183">
        <v>9.975433349609375E-4</v>
      </c>
      <c r="F183">
        <v>9.9706649780273438E-4</v>
      </c>
      <c r="G183">
        <v>1.9943714141845699E-3</v>
      </c>
      <c r="H183">
        <v>1.9946098327636719E-3</v>
      </c>
      <c r="I183">
        <v>5.9840679168701172E-3</v>
      </c>
      <c r="J183">
        <v>8.9757442474365234E-3</v>
      </c>
    </row>
    <row r="184" spans="1:10" x14ac:dyDescent="0.3">
      <c r="A184" s="30"/>
      <c r="B184" s="30"/>
      <c r="C184" s="24">
        <v>0.75</v>
      </c>
      <c r="D184">
        <v>0</v>
      </c>
      <c r="E184">
        <v>9.9730491638183594E-4</v>
      </c>
      <c r="F184">
        <v>9.9682807922363281E-4</v>
      </c>
      <c r="G184">
        <v>2.9921531677246089E-3</v>
      </c>
      <c r="H184">
        <v>6.9811344146728524E-3</v>
      </c>
      <c r="I184">
        <v>1.396536827087402E-2</v>
      </c>
      <c r="J184">
        <v>3.1915426254272461E-2</v>
      </c>
    </row>
    <row r="185" spans="1:10" x14ac:dyDescent="0.3">
      <c r="A185" s="30"/>
      <c r="B185" s="30"/>
      <c r="C185" s="24">
        <v>0.9</v>
      </c>
      <c r="D185">
        <v>0</v>
      </c>
      <c r="E185">
        <v>9.9706649780273438E-4</v>
      </c>
      <c r="F185">
        <v>1.9919872283935551E-3</v>
      </c>
      <c r="G185">
        <v>3.9889812469482422E-3</v>
      </c>
      <c r="H185">
        <v>6.9813728332519531E-3</v>
      </c>
      <c r="I185">
        <v>2.1941423416137699E-2</v>
      </c>
      <c r="J185">
        <v>4.0888309478759773E-2</v>
      </c>
    </row>
    <row r="186" spans="1:10" x14ac:dyDescent="0.3">
      <c r="A186" s="30"/>
      <c r="B186" s="30"/>
      <c r="C186" s="24">
        <v>2</v>
      </c>
      <c r="D186">
        <v>9.9706649780273438E-4</v>
      </c>
      <c r="E186">
        <v>0</v>
      </c>
      <c r="F186">
        <v>2.0089149475097661E-3</v>
      </c>
      <c r="G186">
        <v>2.9921531677246089E-3</v>
      </c>
      <c r="H186">
        <v>8.9764595031738281E-3</v>
      </c>
      <c r="I186">
        <v>2.1940231323242191E-2</v>
      </c>
      <c r="J186">
        <v>4.0890932083129883E-2</v>
      </c>
    </row>
    <row r="187" spans="1:10" x14ac:dyDescent="0.3">
      <c r="A187" s="30"/>
      <c r="B187" s="30">
        <v>0.4</v>
      </c>
      <c r="C187" s="24">
        <v>0.25</v>
      </c>
      <c r="D187">
        <v>0</v>
      </c>
      <c r="E187">
        <v>0</v>
      </c>
      <c r="F187">
        <v>9.975433349609375E-4</v>
      </c>
      <c r="G187">
        <v>1.9893646240234379E-3</v>
      </c>
      <c r="H187">
        <v>2.9919147491455078E-3</v>
      </c>
      <c r="I187">
        <v>3.9892196655273438E-3</v>
      </c>
      <c r="J187">
        <v>7.9789161682128906E-3</v>
      </c>
    </row>
    <row r="188" spans="1:10" x14ac:dyDescent="0.3">
      <c r="A188" s="30"/>
      <c r="B188" s="30"/>
      <c r="C188" s="24">
        <v>0.5</v>
      </c>
      <c r="D188">
        <v>9.9730491638183594E-4</v>
      </c>
      <c r="E188">
        <v>0</v>
      </c>
      <c r="F188">
        <v>1.995325088500977E-3</v>
      </c>
      <c r="G188">
        <v>3.9896965026855469E-3</v>
      </c>
      <c r="H188">
        <v>6.9811344146728524E-3</v>
      </c>
      <c r="I188">
        <v>1.7951726913452148E-2</v>
      </c>
      <c r="J188">
        <v>3.7898778915405273E-2</v>
      </c>
    </row>
    <row r="189" spans="1:10" x14ac:dyDescent="0.3">
      <c r="A189" s="30"/>
      <c r="B189" s="30"/>
      <c r="C189" s="24">
        <v>0.75</v>
      </c>
      <c r="D189">
        <v>9.9730491638183594E-4</v>
      </c>
      <c r="E189">
        <v>0</v>
      </c>
      <c r="F189">
        <v>1.9946098327636719E-3</v>
      </c>
      <c r="G189">
        <v>3.9892196655273438E-3</v>
      </c>
      <c r="H189">
        <v>7.9786777496337891E-3</v>
      </c>
      <c r="I189">
        <v>2.193903923034668E-2</v>
      </c>
      <c r="J189">
        <v>4.8883676528930657E-2</v>
      </c>
    </row>
    <row r="190" spans="1:10" x14ac:dyDescent="0.3">
      <c r="A190" s="30"/>
      <c r="B190" s="30"/>
      <c r="C190" s="24">
        <v>0.9</v>
      </c>
      <c r="D190">
        <v>9.9730491638183594E-4</v>
      </c>
      <c r="E190">
        <v>9.975433349609375E-4</v>
      </c>
      <c r="F190">
        <v>2.994775772094727E-3</v>
      </c>
      <c r="G190">
        <v>4.9870014190673828E-3</v>
      </c>
      <c r="H190">
        <v>1.09705924987793E-2</v>
      </c>
      <c r="I190">
        <v>2.4935245513916019E-2</v>
      </c>
      <c r="J190">
        <v>5.9888839721679688E-2</v>
      </c>
    </row>
    <row r="191" spans="1:10" x14ac:dyDescent="0.3">
      <c r="A191" s="30"/>
      <c r="B191" s="30"/>
      <c r="C191" s="24">
        <v>2</v>
      </c>
      <c r="D191">
        <v>9.975433349609375E-4</v>
      </c>
      <c r="E191">
        <v>9.9730491638183594E-4</v>
      </c>
      <c r="F191">
        <v>2.9890537261962891E-3</v>
      </c>
      <c r="G191">
        <v>4.9867630004882813E-3</v>
      </c>
      <c r="H191">
        <v>1.0971784591674799E-2</v>
      </c>
      <c r="I191">
        <v>2.5934219360351559E-2</v>
      </c>
      <c r="J191">
        <v>5.7860851287841797E-2</v>
      </c>
    </row>
    <row r="192" spans="1:10" x14ac:dyDescent="0.3">
      <c r="A192" s="30"/>
      <c r="B192" s="30">
        <v>0.6</v>
      </c>
      <c r="C192" s="24">
        <v>0.25</v>
      </c>
      <c r="D192">
        <v>9.9802017211914063E-4</v>
      </c>
      <c r="E192">
        <v>9.9730491638183594E-4</v>
      </c>
      <c r="F192">
        <v>9.9635124206542969E-4</v>
      </c>
      <c r="G192">
        <v>2.9978752136230469E-3</v>
      </c>
      <c r="H192">
        <v>3.9894580841064453E-3</v>
      </c>
      <c r="I192">
        <v>1.1967897415161129E-2</v>
      </c>
      <c r="J192">
        <v>2.3936033248901371E-2</v>
      </c>
    </row>
    <row r="193" spans="1:10" x14ac:dyDescent="0.3">
      <c r="A193" s="30"/>
      <c r="B193" s="30"/>
      <c r="C193" s="24">
        <v>0.5</v>
      </c>
      <c r="D193">
        <v>0</v>
      </c>
      <c r="E193">
        <v>9.9730491638183594E-4</v>
      </c>
      <c r="F193">
        <v>1.9934177398681641E-3</v>
      </c>
      <c r="G193">
        <v>4.9865245819091797E-3</v>
      </c>
      <c r="H193">
        <v>8.9762210845947266E-3</v>
      </c>
      <c r="I193">
        <v>2.8922796249389648E-2</v>
      </c>
      <c r="J193">
        <v>5.9839963912963867E-2</v>
      </c>
    </row>
    <row r="194" spans="1:10" x14ac:dyDescent="0.3">
      <c r="A194" s="30"/>
      <c r="B194" s="30"/>
      <c r="C194" s="24">
        <v>0.75</v>
      </c>
      <c r="D194">
        <v>9.975433349609375E-4</v>
      </c>
      <c r="E194">
        <v>1.9946098327636719E-3</v>
      </c>
      <c r="F194">
        <v>2.9897689819335942E-3</v>
      </c>
      <c r="G194">
        <v>4.9865245819091797E-3</v>
      </c>
      <c r="H194">
        <v>1.1968135833740229E-2</v>
      </c>
      <c r="I194">
        <v>2.9922246932983398E-2</v>
      </c>
      <c r="J194">
        <v>6.7851781845092773E-2</v>
      </c>
    </row>
    <row r="195" spans="1:10" x14ac:dyDescent="0.3">
      <c r="A195" s="30"/>
      <c r="B195" s="30"/>
      <c r="C195" s="24">
        <v>0.9</v>
      </c>
      <c r="D195">
        <v>9.9706649780273438E-4</v>
      </c>
      <c r="E195">
        <v>9.9778175354003906E-4</v>
      </c>
      <c r="F195">
        <v>2.9921531677246089E-3</v>
      </c>
      <c r="G195">
        <v>5.9840679168701172E-3</v>
      </c>
      <c r="H195">
        <v>1.1967897415161129E-2</v>
      </c>
      <c r="I195">
        <v>3.3912181854248047E-2</v>
      </c>
      <c r="J195">
        <v>7.6794862747192383E-2</v>
      </c>
    </row>
    <row r="196" spans="1:10" x14ac:dyDescent="0.3">
      <c r="A196" s="30"/>
      <c r="B196" s="30"/>
      <c r="C196" s="24">
        <v>2</v>
      </c>
      <c r="D196">
        <v>9.9706649780273438E-4</v>
      </c>
      <c r="E196">
        <v>1.9946098327636719E-3</v>
      </c>
      <c r="F196">
        <v>2.9935836791992192E-3</v>
      </c>
      <c r="G196">
        <v>6.9813728332519531E-3</v>
      </c>
      <c r="H196">
        <v>1.296544075012207E-2</v>
      </c>
      <c r="I196">
        <v>3.4903526306152337E-2</v>
      </c>
      <c r="J196">
        <v>7.2803020477294922E-2</v>
      </c>
    </row>
    <row r="197" spans="1:10" x14ac:dyDescent="0.3">
      <c r="A197" s="30"/>
      <c r="B197" s="30">
        <v>0.8</v>
      </c>
      <c r="C197" s="24">
        <v>0.25</v>
      </c>
      <c r="D197">
        <v>0</v>
      </c>
      <c r="E197">
        <v>0</v>
      </c>
      <c r="F197">
        <v>1.9958019256591801E-3</v>
      </c>
      <c r="G197">
        <v>3.9877891540527344E-3</v>
      </c>
      <c r="H197">
        <v>6.9811344146728524E-3</v>
      </c>
      <c r="I197">
        <v>1.6954421997070309E-2</v>
      </c>
      <c r="J197">
        <v>3.2911777496337891E-2</v>
      </c>
    </row>
    <row r="198" spans="1:10" x14ac:dyDescent="0.3">
      <c r="A198" s="30"/>
      <c r="B198" s="30"/>
      <c r="C198" s="24">
        <v>0.5</v>
      </c>
      <c r="D198">
        <v>9.975433349609375E-4</v>
      </c>
      <c r="E198">
        <v>9.9730491638183594E-4</v>
      </c>
      <c r="F198">
        <v>2.9931068420410161E-3</v>
      </c>
      <c r="G198">
        <v>4.9865245819091797E-3</v>
      </c>
      <c r="H198">
        <v>9.9732875823974609E-3</v>
      </c>
      <c r="I198">
        <v>2.7925491333007809E-2</v>
      </c>
      <c r="J198">
        <v>5.884242057800293E-2</v>
      </c>
    </row>
    <row r="199" spans="1:10" x14ac:dyDescent="0.3">
      <c r="A199" s="30"/>
      <c r="B199" s="30"/>
      <c r="C199" s="24">
        <v>0.75</v>
      </c>
      <c r="D199">
        <v>9.9706649780273438E-4</v>
      </c>
      <c r="E199">
        <v>9.9730491638183594E-4</v>
      </c>
      <c r="F199">
        <v>2.9938220977783199E-3</v>
      </c>
      <c r="G199">
        <v>5.9840679168701172E-3</v>
      </c>
      <c r="H199">
        <v>1.4959573745727541E-2</v>
      </c>
      <c r="I199">
        <v>3.0966281890869141E-2</v>
      </c>
      <c r="J199">
        <v>6.5792322158813477E-2</v>
      </c>
    </row>
    <row r="200" spans="1:10" x14ac:dyDescent="0.3">
      <c r="A200" s="30"/>
      <c r="B200" s="30"/>
      <c r="C200" s="24">
        <v>0.9</v>
      </c>
      <c r="D200">
        <v>9.9730491638183594E-4</v>
      </c>
      <c r="E200">
        <v>1.9946098327636719E-3</v>
      </c>
      <c r="F200">
        <v>2.9916763305664058E-3</v>
      </c>
      <c r="G200">
        <v>6.9813728332519531E-3</v>
      </c>
      <c r="H200">
        <v>1.296520233154297E-2</v>
      </c>
      <c r="I200">
        <v>3.2912015914916992E-2</v>
      </c>
      <c r="J200">
        <v>7.6794147491455078E-2</v>
      </c>
    </row>
    <row r="201" spans="1:10" x14ac:dyDescent="0.3">
      <c r="A201" s="30"/>
      <c r="B201" s="30"/>
      <c r="C201" s="24">
        <v>2</v>
      </c>
      <c r="D201">
        <v>9.975433349609375E-4</v>
      </c>
      <c r="E201">
        <v>9.9420547485351563E-4</v>
      </c>
      <c r="F201">
        <v>2.9928684234619141E-3</v>
      </c>
      <c r="G201">
        <v>5.9838294982910156E-3</v>
      </c>
      <c r="H201">
        <v>1.1967897415161129E-2</v>
      </c>
      <c r="I201">
        <v>3.1914472579956048E-2</v>
      </c>
      <c r="J201">
        <v>7.3805570602416992E-2</v>
      </c>
    </row>
    <row r="202" spans="1:10" x14ac:dyDescent="0.3">
      <c r="D202">
        <f>SUM(D2:D201)/40</f>
        <v>3.0659139156341553E-3</v>
      </c>
      <c r="E202">
        <f t="shared" ref="E202:J202" si="0">SUM(E2:E201)/40</f>
        <v>4.962533712387085E-3</v>
      </c>
      <c r="F202">
        <f t="shared" si="0"/>
        <v>1.0597068071365356E-2</v>
      </c>
      <c r="G202">
        <f t="shared" si="0"/>
        <v>2.1416527032852174E-2</v>
      </c>
      <c r="H202">
        <f t="shared" si="0"/>
        <v>4.1763359308242799E-2</v>
      </c>
      <c r="I202">
        <f t="shared" si="0"/>
        <v>0.11240067481994628</v>
      </c>
      <c r="J202">
        <f t="shared" si="0"/>
        <v>0.23736521601676941</v>
      </c>
    </row>
  </sheetData>
  <mergeCells count="50">
    <mergeCell ref="A22:A41"/>
    <mergeCell ref="B22:B26"/>
    <mergeCell ref="B27:B31"/>
    <mergeCell ref="B32:B36"/>
    <mergeCell ref="B37:B41"/>
    <mergeCell ref="A2:A21"/>
    <mergeCell ref="B2:B6"/>
    <mergeCell ref="B7:B11"/>
    <mergeCell ref="B12:B16"/>
    <mergeCell ref="B17:B21"/>
    <mergeCell ref="A62:A81"/>
    <mergeCell ref="B62:B66"/>
    <mergeCell ref="B67:B71"/>
    <mergeCell ref="B72:B76"/>
    <mergeCell ref="B77:B81"/>
    <mergeCell ref="A42:A61"/>
    <mergeCell ref="B42:B46"/>
    <mergeCell ref="B47:B51"/>
    <mergeCell ref="B52:B56"/>
    <mergeCell ref="B57:B61"/>
    <mergeCell ref="A102:A121"/>
    <mergeCell ref="B102:B106"/>
    <mergeCell ref="B107:B111"/>
    <mergeCell ref="B112:B116"/>
    <mergeCell ref="B117:B121"/>
    <mergeCell ref="A82:A101"/>
    <mergeCell ref="B82:B86"/>
    <mergeCell ref="B87:B91"/>
    <mergeCell ref="B92:B96"/>
    <mergeCell ref="B97:B101"/>
    <mergeCell ref="A142:A161"/>
    <mergeCell ref="B142:B146"/>
    <mergeCell ref="B147:B151"/>
    <mergeCell ref="B152:B156"/>
    <mergeCell ref="B157:B161"/>
    <mergeCell ref="A122:A141"/>
    <mergeCell ref="B122:B126"/>
    <mergeCell ref="B127:B131"/>
    <mergeCell ref="B132:B136"/>
    <mergeCell ref="B137:B141"/>
    <mergeCell ref="A182:A201"/>
    <mergeCell ref="B182:B186"/>
    <mergeCell ref="B187:B191"/>
    <mergeCell ref="B192:B196"/>
    <mergeCell ref="B197:B201"/>
    <mergeCell ref="A162:A181"/>
    <mergeCell ref="B162:B166"/>
    <mergeCell ref="B167:B171"/>
    <mergeCell ref="B172:B176"/>
    <mergeCell ref="B177:B18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7877A-AB40-4C65-8DA4-6A96DFC70BB1}">
  <dimension ref="A1:S39"/>
  <sheetViews>
    <sheetView topLeftCell="A22" zoomScaleNormal="100" zoomScaleSheetLayoutView="115" workbookViewId="0">
      <selection activeCell="H39" sqref="H39"/>
    </sheetView>
  </sheetViews>
  <sheetFormatPr defaultRowHeight="14.4" x14ac:dyDescent="0.3"/>
  <sheetData>
    <row r="1" spans="1:19" x14ac:dyDescent="0.3">
      <c r="A1" s="28" t="s">
        <v>12</v>
      </c>
      <c r="B1" s="28"/>
      <c r="C1" s="28"/>
      <c r="D1" s="28"/>
      <c r="E1" s="28"/>
      <c r="F1" s="28"/>
      <c r="G1" s="28"/>
      <c r="H1" s="28"/>
      <c r="I1" s="28"/>
      <c r="K1" s="33" t="s">
        <v>13</v>
      </c>
      <c r="L1" s="28"/>
      <c r="M1" s="28"/>
      <c r="N1" s="28"/>
      <c r="O1" s="28"/>
      <c r="P1" s="28"/>
      <c r="Q1" s="28"/>
      <c r="R1" s="28"/>
      <c r="S1" s="28"/>
    </row>
    <row r="2" spans="1:19" x14ac:dyDescent="0.3">
      <c r="A2" s="15" t="s">
        <v>6</v>
      </c>
      <c r="B2" s="32">
        <v>10</v>
      </c>
      <c r="C2" s="32">
        <v>20</v>
      </c>
      <c r="D2" s="32">
        <v>50</v>
      </c>
      <c r="E2" s="32">
        <v>100</v>
      </c>
      <c r="F2" s="32">
        <v>200</v>
      </c>
      <c r="G2" s="32">
        <v>500</v>
      </c>
      <c r="H2" s="32">
        <v>1000</v>
      </c>
      <c r="I2" s="32" t="s">
        <v>16</v>
      </c>
      <c r="K2" s="15" t="s">
        <v>6</v>
      </c>
      <c r="L2" s="34">
        <v>10</v>
      </c>
      <c r="M2" s="32">
        <v>20</v>
      </c>
      <c r="N2" s="32">
        <v>50</v>
      </c>
      <c r="O2" s="32">
        <v>100</v>
      </c>
      <c r="P2" s="32">
        <v>200</v>
      </c>
      <c r="Q2" s="32">
        <v>500</v>
      </c>
      <c r="R2" s="32">
        <v>1000</v>
      </c>
      <c r="S2" s="32" t="s">
        <v>16</v>
      </c>
    </row>
    <row r="3" spans="1:19" x14ac:dyDescent="0.3">
      <c r="A3" s="16" t="s">
        <v>5</v>
      </c>
      <c r="B3" s="32"/>
      <c r="C3" s="32"/>
      <c r="D3" s="32"/>
      <c r="E3" s="32"/>
      <c r="F3" s="32"/>
      <c r="G3" s="32"/>
      <c r="H3" s="32"/>
      <c r="I3" s="32"/>
      <c r="K3" s="16" t="s">
        <v>5</v>
      </c>
      <c r="L3" s="34"/>
      <c r="M3" s="32"/>
      <c r="N3" s="32"/>
      <c r="O3" s="32"/>
      <c r="P3" s="32"/>
      <c r="Q3" s="32"/>
      <c r="R3" s="32"/>
      <c r="S3" s="32"/>
    </row>
    <row r="4" spans="1:19" x14ac:dyDescent="0.3">
      <c r="A4" s="12">
        <v>0.2</v>
      </c>
      <c r="B4" s="17">
        <f>'z=2'!AM5</f>
        <v>-1.3121089266513487E-3</v>
      </c>
      <c r="C4" s="17">
        <f>'z=2'!AN5</f>
        <v>2.231326796520235E-2</v>
      </c>
      <c r="D4" s="17">
        <f>'z=2'!AO5</f>
        <v>-3.4597782587582518E-2</v>
      </c>
      <c r="E4" s="17">
        <f>'z=2'!AP5</f>
        <v>-4.6219594023589584E-2</v>
      </c>
      <c r="F4" s="17">
        <f>'z=2'!AQ5</f>
        <v>-4.8127138517817331E-2</v>
      </c>
      <c r="G4" s="17">
        <f>'z=2'!AR5</f>
        <v>-5.2559816947965646E-2</v>
      </c>
      <c r="H4" s="17">
        <f>'z=2'!AS5</f>
        <v>-5.8403039277562241E-2</v>
      </c>
      <c r="I4" s="19">
        <f>AVERAGE(B4:H4)</f>
        <v>-3.1272316045138041E-2</v>
      </c>
      <c r="K4" s="14">
        <v>0.2</v>
      </c>
      <c r="L4" s="17">
        <f>'z=0.5'!AM5</f>
        <v>3.8350899951546766E-2</v>
      </c>
      <c r="M4" s="17">
        <f>'z=0.5'!AN5</f>
        <v>1.9244373973514212E-2</v>
      </c>
      <c r="N4" s="17">
        <f>'z=0.5'!AO5</f>
        <v>2.0588330515928805E-2</v>
      </c>
      <c r="O4" s="17">
        <f>'z=0.5'!AP5</f>
        <v>-9.2497586201738496E-4</v>
      </c>
      <c r="P4" s="17">
        <f>'z=0.5'!AQ5</f>
        <v>-3.931136199373823E-3</v>
      </c>
      <c r="Q4" s="17">
        <f>'z=0.5'!AR5</f>
        <v>-2.2027536926197476E-3</v>
      </c>
      <c r="R4" s="17">
        <f>'z=0.5'!AS5</f>
        <v>-1.3582643101684351E-3</v>
      </c>
      <c r="S4" s="19">
        <f>AVERAGE(L4:R4)</f>
        <v>9.9666391966871989E-3</v>
      </c>
    </row>
    <row r="5" spans="1:19" x14ac:dyDescent="0.3">
      <c r="A5" s="12">
        <v>0.4</v>
      </c>
      <c r="B5" s="17">
        <f>'z=2'!AM6</f>
        <v>0.15071081405044667</v>
      </c>
      <c r="C5" s="17">
        <f>'z=2'!AN6</f>
        <v>5.9059020038549528E-2</v>
      </c>
      <c r="D5" s="17">
        <f>'z=2'!AO6</f>
        <v>-1.2509589072987933E-2</v>
      </c>
      <c r="E5" s="17">
        <f>'z=2'!AP6</f>
        <v>-2.435453025739983E-2</v>
      </c>
      <c r="F5" s="17">
        <f>'z=2'!AQ6</f>
        <v>-1.9114375483981809E-2</v>
      </c>
      <c r="G5" s="17">
        <f>'z=2'!AR6</f>
        <v>-1.9367035995304004E-2</v>
      </c>
      <c r="H5" s="17">
        <f>'z=2'!AS6</f>
        <v>-2.9714247097989265E-2</v>
      </c>
      <c r="I5" s="19">
        <f t="shared" ref="I5:I7" si="0">AVERAGE(B5:H5)</f>
        <v>1.4958579454476189E-2</v>
      </c>
      <c r="K5" s="12">
        <v>0.4</v>
      </c>
      <c r="L5" s="17">
        <f>'z=0.5'!AM6</f>
        <v>0.12407417098194348</v>
      </c>
      <c r="M5" s="17">
        <f>'z=0.5'!AN6</f>
        <v>3.7023860769797551E-2</v>
      </c>
      <c r="N5" s="17">
        <f>'z=0.5'!AO6</f>
        <v>-9.4271662061709473E-3</v>
      </c>
      <c r="O5" s="17">
        <f>'z=0.5'!AP6</f>
        <v>-2.2899053405807702E-2</v>
      </c>
      <c r="P5" s="17">
        <f>'z=0.5'!AQ6</f>
        <v>-2.3037235221967132E-2</v>
      </c>
      <c r="Q5" s="17">
        <f>'z=0.5'!AR6</f>
        <v>-2.0479472902192888E-2</v>
      </c>
      <c r="R5" s="17">
        <f>'z=0.5'!AS6</f>
        <v>-2.7891442012652402E-2</v>
      </c>
      <c r="S5" s="19">
        <f t="shared" ref="S5:S7" si="1">AVERAGE(L5:R5)</f>
        <v>8.1948088575642796E-3</v>
      </c>
    </row>
    <row r="6" spans="1:19" x14ac:dyDescent="0.3">
      <c r="A6" s="12">
        <v>0.6</v>
      </c>
      <c r="B6" s="17">
        <f>'z=2'!AM7</f>
        <v>0.22874656715554517</v>
      </c>
      <c r="C6" s="17">
        <f>'z=2'!AN7</f>
        <v>0.10643021162581942</v>
      </c>
      <c r="D6" s="17">
        <f>'z=2'!AO7</f>
        <v>9.8119985234339971E-2</v>
      </c>
      <c r="E6" s="17">
        <f>'z=2'!AP7</f>
        <v>7.0268567398823173E-2</v>
      </c>
      <c r="F6" s="17">
        <f>'z=2'!AQ7</f>
        <v>4.4109435255394444E-2</v>
      </c>
      <c r="G6" s="17">
        <f>'z=2'!AR7</f>
        <v>2.4542858277658383E-2</v>
      </c>
      <c r="H6" s="17">
        <f>'z=2'!AS7</f>
        <v>3.2226734705386846E-2</v>
      </c>
      <c r="I6" s="19">
        <f t="shared" si="0"/>
        <v>8.6349194236138196E-2</v>
      </c>
      <c r="K6" s="12">
        <v>0.6</v>
      </c>
      <c r="L6" s="17">
        <f>'z=0.5'!AM7</f>
        <v>0.12345491184911776</v>
      </c>
      <c r="M6" s="17">
        <f>'z=0.5'!AN7</f>
        <v>4.3450899061481932E-2</v>
      </c>
      <c r="N6" s="17">
        <f>'z=0.5'!AO7</f>
        <v>1.7669706335910328E-2</v>
      </c>
      <c r="O6" s="17">
        <f>'z=0.5'!AP7</f>
        <v>1.540314993023425E-2</v>
      </c>
      <c r="P6" s="17">
        <f>'z=0.5'!AQ7</f>
        <v>6.8470236159044792E-3</v>
      </c>
      <c r="Q6" s="17">
        <f>'z=0.5'!AR7</f>
        <v>4.9985269105205874E-3</v>
      </c>
      <c r="R6" s="17">
        <f>'z=0.5'!AS7</f>
        <v>2.7893262062992519E-3</v>
      </c>
      <c r="S6" s="19">
        <f t="shared" si="1"/>
        <v>3.0659077701352656E-2</v>
      </c>
    </row>
    <row r="7" spans="1:19" x14ac:dyDescent="0.3">
      <c r="A7" s="12">
        <v>0.8</v>
      </c>
      <c r="B7" s="17">
        <f>'z=2'!AM8</f>
        <v>0.26765975256601204</v>
      </c>
      <c r="C7" s="17">
        <f>'z=2'!AN8</f>
        <v>0.14391550053012644</v>
      </c>
      <c r="D7" s="17">
        <f>'z=2'!AO8</f>
        <v>0.10316849259061445</v>
      </c>
      <c r="E7" s="17">
        <f>'z=2'!AP8</f>
        <v>7.0296709668911966E-2</v>
      </c>
      <c r="F7" s="17">
        <f>'z=2'!AQ8</f>
        <v>4.4109435255394402E-2</v>
      </c>
      <c r="G7" s="17">
        <f>'z=2'!AR8</f>
        <v>2.4543459632349128E-2</v>
      </c>
      <c r="H7" s="17">
        <f>'z=2'!AS8</f>
        <v>3.2226734705386846E-2</v>
      </c>
      <c r="I7" s="19">
        <f t="shared" si="0"/>
        <v>9.7988583564113621E-2</v>
      </c>
      <c r="K7" s="12">
        <v>0.8</v>
      </c>
      <c r="L7" s="17">
        <f>'z=0.5'!AM8</f>
        <v>0.11788323873118067</v>
      </c>
      <c r="M7" s="17">
        <f>'z=0.5'!AN8</f>
        <v>4.3133022511188557E-2</v>
      </c>
      <c r="N7" s="17">
        <f>'z=0.5'!AO8</f>
        <v>1.5389660469542103E-2</v>
      </c>
      <c r="O7" s="17">
        <f>'z=0.5'!AP8</f>
        <v>1.5144935625690251E-2</v>
      </c>
      <c r="P7" s="17">
        <f>'z=0.5'!AQ8</f>
        <v>6.8470236159044792E-3</v>
      </c>
      <c r="Q7" s="17">
        <f>'z=0.5'!AR8</f>
        <v>4.9991142807955021E-3</v>
      </c>
      <c r="R7" s="17">
        <f>'z=0.5'!AS8</f>
        <v>2.7945355298654674E-3</v>
      </c>
      <c r="S7" s="19">
        <f t="shared" si="1"/>
        <v>2.9455932966309575E-2</v>
      </c>
    </row>
    <row r="8" spans="1:19" x14ac:dyDescent="0.3">
      <c r="A8" s="12" t="s">
        <v>16</v>
      </c>
      <c r="B8" s="19">
        <f>AVERAGE(B4:B7)</f>
        <v>0.16145125621133813</v>
      </c>
      <c r="C8" s="19">
        <f t="shared" ref="C8:H8" si="2">AVERAGE(C4:C7)</f>
        <v>8.2929500039924442E-2</v>
      </c>
      <c r="D8" s="19">
        <f t="shared" si="2"/>
        <v>3.8545276541095991E-2</v>
      </c>
      <c r="E8" s="19">
        <f t="shared" si="2"/>
        <v>1.7497788196686431E-2</v>
      </c>
      <c r="F8" s="19">
        <f t="shared" si="2"/>
        <v>5.244339127247425E-3</v>
      </c>
      <c r="G8" s="19">
        <f t="shared" si="2"/>
        <v>-5.7101337583155328E-3</v>
      </c>
      <c r="H8" s="19">
        <f t="shared" si="2"/>
        <v>-5.9159542411944543E-3</v>
      </c>
      <c r="I8" s="19">
        <f>AVERAGE(B4:H7)</f>
        <v>4.2006010302397485E-2</v>
      </c>
      <c r="K8" s="12" t="s">
        <v>16</v>
      </c>
      <c r="L8" s="19">
        <f>AVERAGE(L4:L7)</f>
        <v>0.10094080537844717</v>
      </c>
      <c r="M8" s="19">
        <f t="shared" ref="M8" si="3">AVERAGE(M4:M7)</f>
        <v>3.5713039078995562E-2</v>
      </c>
      <c r="N8" s="19">
        <f t="shared" ref="N8" si="4">AVERAGE(N4:N7)</f>
        <v>1.1055132778802573E-2</v>
      </c>
      <c r="O8" s="19">
        <f t="shared" ref="O8" si="5">AVERAGE(O4:O7)</f>
        <v>1.6810140720248533E-3</v>
      </c>
      <c r="P8" s="19">
        <f t="shared" ref="P8" si="6">AVERAGE(P4:P7)</f>
        <v>-3.3185810473829983E-3</v>
      </c>
      <c r="Q8" s="19">
        <f t="shared" ref="Q8" si="7">AVERAGE(Q4:Q7)</f>
        <v>-3.1711463508741372E-3</v>
      </c>
      <c r="R8" s="19">
        <f t="shared" ref="R8" si="8">AVERAGE(R4:R7)</f>
        <v>-5.9164611466640286E-3</v>
      </c>
      <c r="S8" s="19">
        <f>AVERAGE(L4:R7)</f>
        <v>1.9569114680478429E-2</v>
      </c>
    </row>
    <row r="10" spans="1:19" x14ac:dyDescent="0.3">
      <c r="A10" t="s">
        <v>7</v>
      </c>
      <c r="E10" s="6">
        <v>4.5663316249847403</v>
      </c>
      <c r="F10" t="s">
        <v>8</v>
      </c>
      <c r="K10" t="s">
        <v>7</v>
      </c>
      <c r="O10" s="6">
        <v>2.9088400000000001</v>
      </c>
      <c r="P10" t="s">
        <v>8</v>
      </c>
    </row>
    <row r="14" spans="1:19" x14ac:dyDescent="0.3">
      <c r="A14" s="28" t="s">
        <v>14</v>
      </c>
      <c r="B14" s="28"/>
      <c r="C14" s="28"/>
      <c r="D14" s="28"/>
      <c r="E14" s="28"/>
      <c r="F14" s="28"/>
      <c r="G14" s="28"/>
      <c r="H14" s="28"/>
      <c r="I14" s="28"/>
      <c r="K14" s="28" t="s">
        <v>15</v>
      </c>
      <c r="L14" s="28"/>
      <c r="M14" s="28"/>
      <c r="N14" s="28"/>
      <c r="O14" s="28"/>
      <c r="P14" s="28"/>
      <c r="Q14" s="28"/>
      <c r="R14" s="28"/>
      <c r="S14" s="28"/>
    </row>
    <row r="15" spans="1:19" x14ac:dyDescent="0.3">
      <c r="A15" s="15" t="s">
        <v>6</v>
      </c>
      <c r="B15" s="32">
        <v>10</v>
      </c>
      <c r="C15" s="32">
        <v>20</v>
      </c>
      <c r="D15" s="32">
        <v>50</v>
      </c>
      <c r="E15" s="32">
        <v>100</v>
      </c>
      <c r="F15" s="32">
        <v>200</v>
      </c>
      <c r="G15" s="32">
        <v>500</v>
      </c>
      <c r="H15" s="32">
        <v>1000</v>
      </c>
      <c r="I15" s="32" t="s">
        <v>16</v>
      </c>
      <c r="K15" s="15" t="s">
        <v>6</v>
      </c>
      <c r="L15" s="32">
        <v>10</v>
      </c>
      <c r="M15" s="32">
        <v>20</v>
      </c>
      <c r="N15" s="32">
        <v>50</v>
      </c>
      <c r="O15" s="32">
        <v>100</v>
      </c>
      <c r="P15" s="32">
        <v>200</v>
      </c>
      <c r="Q15" s="32">
        <v>500</v>
      </c>
      <c r="R15" s="32">
        <v>1000</v>
      </c>
      <c r="S15" s="32" t="s">
        <v>16</v>
      </c>
    </row>
    <row r="16" spans="1:19" x14ac:dyDescent="0.3">
      <c r="A16" s="16" t="s">
        <v>5</v>
      </c>
      <c r="B16" s="32"/>
      <c r="C16" s="32"/>
      <c r="D16" s="32"/>
      <c r="E16" s="32"/>
      <c r="F16" s="32"/>
      <c r="G16" s="32"/>
      <c r="H16" s="32"/>
      <c r="I16" s="32"/>
      <c r="K16" s="16" t="s">
        <v>5</v>
      </c>
      <c r="L16" s="32"/>
      <c r="M16" s="32"/>
      <c r="N16" s="32"/>
      <c r="O16" s="32"/>
      <c r="P16" s="32"/>
      <c r="Q16" s="32"/>
      <c r="R16" s="32"/>
      <c r="S16" s="32"/>
    </row>
    <row r="17" spans="1:19" x14ac:dyDescent="0.3">
      <c r="A17" s="12">
        <v>0.2</v>
      </c>
      <c r="B17" s="17">
        <f>'z=0.9'!AM5</f>
        <v>-1.3121089266513487E-3</v>
      </c>
      <c r="C17" s="17">
        <f>'z=0.9'!AN5</f>
        <v>2.231326796520235E-2</v>
      </c>
      <c r="D17" s="17">
        <f>'z=0.9'!AO5</f>
        <v>-3.4597782587582518E-2</v>
      </c>
      <c r="E17" s="17">
        <f>'z=0.9'!AP5</f>
        <v>-4.6219594023589584E-2</v>
      </c>
      <c r="F17" s="17">
        <f>'z=0.9'!AQ5</f>
        <v>-4.8127138517817331E-2</v>
      </c>
      <c r="G17" s="17">
        <f>'z=0.9'!AR5</f>
        <v>-5.2559816947965646E-2</v>
      </c>
      <c r="H17" s="17">
        <f>'z=0.9'!AS5</f>
        <v>-5.8403039277562241E-2</v>
      </c>
      <c r="I17" s="19">
        <f>AVERAGE(B17:H17)</f>
        <v>-3.1272316045138041E-2</v>
      </c>
      <c r="K17" s="12">
        <v>0.2</v>
      </c>
      <c r="L17" s="17">
        <f>'z=0.75'!AM5</f>
        <v>4.4376092244196768E-3</v>
      </c>
      <c r="M17" s="17">
        <f>'z=0.75'!AN5</f>
        <v>2.4740829007267855E-2</v>
      </c>
      <c r="N17" s="17">
        <f>'z=0.75'!AO5</f>
        <v>-2.7586226532882008E-2</v>
      </c>
      <c r="O17" s="17">
        <f>'z=0.75'!AP5</f>
        <v>-4.6356871655369357E-2</v>
      </c>
      <c r="P17" s="17">
        <f>'z=0.75'!AQ5</f>
        <v>-4.6235465388125598E-2</v>
      </c>
      <c r="Q17" s="17">
        <f>'z=0.75'!AR5</f>
        <v>-5.1762002297075428E-2</v>
      </c>
      <c r="R17" s="17">
        <f>'z=0.75'!AS5</f>
        <v>-5.6361108690981862E-2</v>
      </c>
      <c r="S17" s="19">
        <f>AVERAGE(L17:R17)</f>
        <v>-2.8446176618963814E-2</v>
      </c>
    </row>
    <row r="18" spans="1:19" x14ac:dyDescent="0.3">
      <c r="A18" s="12">
        <v>0.4</v>
      </c>
      <c r="B18" s="17">
        <f>'z=0.9'!AM6</f>
        <v>0.15071081405044667</v>
      </c>
      <c r="C18" s="17">
        <f>'z=0.9'!AN6</f>
        <v>5.9059020038549528E-2</v>
      </c>
      <c r="D18" s="17">
        <f>'z=0.9'!AO6</f>
        <v>-1.2509589072987933E-2</v>
      </c>
      <c r="E18" s="17">
        <f>'z=0.9'!AP6</f>
        <v>-2.435453025739983E-2</v>
      </c>
      <c r="F18" s="17">
        <f>'z=0.9'!AQ6</f>
        <v>-1.9114375483981809E-2</v>
      </c>
      <c r="G18" s="17">
        <f>'z=0.9'!AR6</f>
        <v>-1.9367035995304004E-2</v>
      </c>
      <c r="H18" s="17">
        <f>'z=0.9'!AS6</f>
        <v>-2.9714247097989265E-2</v>
      </c>
      <c r="I18" s="19">
        <f t="shared" ref="I18:I20" si="9">AVERAGE(B18:H18)</f>
        <v>1.4958579454476189E-2</v>
      </c>
      <c r="K18" s="12">
        <v>0.4</v>
      </c>
      <c r="L18" s="17">
        <f>'z=0.75'!AM6</f>
        <v>0.12743182854320029</v>
      </c>
      <c r="M18" s="17">
        <f>'z=0.75'!AN6</f>
        <v>4.4933109777042159E-2</v>
      </c>
      <c r="N18" s="17">
        <f>'z=0.75'!AO6</f>
        <v>-1.2777254949218525E-2</v>
      </c>
      <c r="O18" s="17">
        <f>'z=0.75'!AP6</f>
        <v>-2.8644396078710894E-2</v>
      </c>
      <c r="P18" s="17">
        <f>'z=0.75'!AQ6</f>
        <v>-1.8048431818712164E-2</v>
      </c>
      <c r="Q18" s="17">
        <f>'z=0.75'!AR6</f>
        <v>-1.6905654346050014E-2</v>
      </c>
      <c r="R18" s="17">
        <f>'z=0.75'!AS6</f>
        <v>-2.6077287371615299E-2</v>
      </c>
      <c r="S18" s="19">
        <f t="shared" ref="S18:S20" si="10">AVERAGE(L18:R18)</f>
        <v>9.9874162508479369E-3</v>
      </c>
    </row>
    <row r="19" spans="1:19" x14ac:dyDescent="0.3">
      <c r="A19" s="12">
        <v>0.6</v>
      </c>
      <c r="B19" s="17">
        <f>'z=0.9'!AM7</f>
        <v>0.22874656715554517</v>
      </c>
      <c r="C19" s="17">
        <f>'z=0.9'!AN7</f>
        <v>0.10643021162581942</v>
      </c>
      <c r="D19" s="17">
        <f>'z=0.9'!AO7</f>
        <v>9.8119985234339971E-2</v>
      </c>
      <c r="E19" s="17">
        <f>'z=0.9'!AP7</f>
        <v>7.0268567398823173E-2</v>
      </c>
      <c r="F19" s="17">
        <f>'z=0.9'!AQ7</f>
        <v>4.4109435255394444E-2</v>
      </c>
      <c r="G19" s="17">
        <f>'z=0.9'!AR7</f>
        <v>2.4542858277658383E-2</v>
      </c>
      <c r="H19" s="17">
        <f>'z=0.9'!AS7</f>
        <v>3.2226734705386846E-2</v>
      </c>
      <c r="I19" s="19">
        <f t="shared" si="9"/>
        <v>8.6349194236138196E-2</v>
      </c>
      <c r="K19" s="12">
        <v>0.6</v>
      </c>
      <c r="L19" s="17">
        <f>'z=0.75'!AM7</f>
        <v>0.13129207655914568</v>
      </c>
      <c r="M19" s="17">
        <f>'z=0.75'!AN7</f>
        <v>5.9176569064340503E-2</v>
      </c>
      <c r="N19" s="17">
        <f>'z=0.75'!AO7</f>
        <v>4.985675803327546E-2</v>
      </c>
      <c r="O19" s="17">
        <f>'z=0.75'!AP7</f>
        <v>3.772900109370373E-2</v>
      </c>
      <c r="P19" s="17">
        <f>'z=0.75'!AQ7</f>
        <v>2.297871124174599E-2</v>
      </c>
      <c r="Q19" s="17">
        <f>'z=0.75'!AR7</f>
        <v>1.0894440420662895E-2</v>
      </c>
      <c r="R19" s="17">
        <f>'z=0.75'!AS7</f>
        <v>1.1918040641823087E-2</v>
      </c>
      <c r="S19" s="19">
        <f t="shared" si="10"/>
        <v>4.626365672209963E-2</v>
      </c>
    </row>
    <row r="20" spans="1:19" x14ac:dyDescent="0.3">
      <c r="A20" s="12">
        <v>0.8</v>
      </c>
      <c r="B20" s="17">
        <f>'z=0.9'!AM8</f>
        <v>0.26765975256601204</v>
      </c>
      <c r="C20" s="17">
        <f>'z=0.9'!AN8</f>
        <v>0.14391550053012644</v>
      </c>
      <c r="D20" s="17">
        <f>'z=0.9'!AO8</f>
        <v>0.10316849259061445</v>
      </c>
      <c r="E20" s="17">
        <f>'z=0.9'!AP8</f>
        <v>7.0296709668911966E-2</v>
      </c>
      <c r="F20" s="17">
        <f>'z=0.9'!AQ8</f>
        <v>4.4109435255394402E-2</v>
      </c>
      <c r="G20" s="17">
        <f>'z=0.9'!AR8</f>
        <v>2.4543459632349128E-2</v>
      </c>
      <c r="H20" s="17">
        <f>'z=0.9'!AS8</f>
        <v>3.2226734705386846E-2</v>
      </c>
      <c r="I20" s="19">
        <f t="shared" si="9"/>
        <v>9.7988583564113621E-2</v>
      </c>
      <c r="K20" s="12">
        <v>0.8</v>
      </c>
      <c r="L20" s="17">
        <f>'z=0.75'!AM8</f>
        <v>0.16304375620154937</v>
      </c>
      <c r="M20" s="17">
        <f>'z=0.75'!AN8</f>
        <v>9.7985831198080964E-2</v>
      </c>
      <c r="N20" s="17">
        <f>'z=0.75'!AO8</f>
        <v>5.4595695799322108E-2</v>
      </c>
      <c r="O20" s="17">
        <f>'z=0.75'!AP8</f>
        <v>3.7755273533779554E-2</v>
      </c>
      <c r="P20" s="17">
        <f>'z=0.75'!AQ8</f>
        <v>2.297871124174599E-2</v>
      </c>
      <c r="Q20" s="17">
        <f>'z=0.75'!AR8</f>
        <v>1.0895030593802594E-2</v>
      </c>
      <c r="R20" s="17">
        <f>'z=0.75'!AS8</f>
        <v>1.1918040641823087E-2</v>
      </c>
      <c r="S20" s="19">
        <f t="shared" si="10"/>
        <v>5.7024619887157672E-2</v>
      </c>
    </row>
    <row r="21" spans="1:19" x14ac:dyDescent="0.3">
      <c r="A21" s="12" t="s">
        <v>16</v>
      </c>
      <c r="B21" s="19">
        <f>AVERAGE(B17:B20)</f>
        <v>0.16145125621133813</v>
      </c>
      <c r="C21" s="19">
        <f t="shared" ref="C21" si="11">AVERAGE(C17:C20)</f>
        <v>8.2929500039924442E-2</v>
      </c>
      <c r="D21" s="19">
        <f t="shared" ref="D21" si="12">AVERAGE(D17:D20)</f>
        <v>3.8545276541095991E-2</v>
      </c>
      <c r="E21" s="19">
        <f t="shared" ref="E21" si="13">AVERAGE(E17:E20)</f>
        <v>1.7497788196686431E-2</v>
      </c>
      <c r="F21" s="19">
        <f t="shared" ref="F21" si="14">AVERAGE(F17:F20)</f>
        <v>5.244339127247425E-3</v>
      </c>
      <c r="G21" s="19">
        <f t="shared" ref="G21" si="15">AVERAGE(G17:G20)</f>
        <v>-5.7101337583155328E-3</v>
      </c>
      <c r="H21" s="19">
        <f t="shared" ref="H21" si="16">AVERAGE(H17:H20)</f>
        <v>-5.9159542411944543E-3</v>
      </c>
      <c r="I21" s="19">
        <f>AVERAGE(B17:H20)</f>
        <v>4.2006010302397485E-2</v>
      </c>
      <c r="K21" s="12" t="s">
        <v>16</v>
      </c>
      <c r="L21" s="19">
        <f>AVERAGE(L17:L20)</f>
        <v>0.10655131763207876</v>
      </c>
      <c r="M21" s="19">
        <f t="shared" ref="M21" si="17">AVERAGE(M17:M20)</f>
        <v>5.6709084761682869E-2</v>
      </c>
      <c r="N21" s="19">
        <f t="shared" ref="N21" si="18">AVERAGE(N17:N20)</f>
        <v>1.6022243087624261E-2</v>
      </c>
      <c r="O21" s="19">
        <f t="shared" ref="O21" si="19">AVERAGE(O17:O20)</f>
        <v>1.207517233507583E-4</v>
      </c>
      <c r="P21" s="19">
        <f t="shared" ref="P21" si="20">AVERAGE(P17:P20)</f>
        <v>-4.5816186808364454E-3</v>
      </c>
      <c r="Q21" s="19">
        <f t="shared" ref="Q21" si="21">AVERAGE(Q17:Q20)</f>
        <v>-1.1719546407164987E-2</v>
      </c>
      <c r="R21" s="19">
        <f t="shared" ref="R21" si="22">AVERAGE(R17:R20)</f>
        <v>-1.4650578694737747E-2</v>
      </c>
      <c r="S21" s="19">
        <f>AVERAGE(L17:R20)</f>
        <v>2.1207379060285358E-2</v>
      </c>
    </row>
    <row r="23" spans="1:19" x14ac:dyDescent="0.3">
      <c r="A23" t="s">
        <v>7</v>
      </c>
      <c r="E23" s="6">
        <v>4.7042181491851798</v>
      </c>
      <c r="F23" t="s">
        <v>8</v>
      </c>
      <c r="K23" t="s">
        <v>7</v>
      </c>
      <c r="O23">
        <v>4.0205200000000003</v>
      </c>
      <c r="P23" t="s">
        <v>8</v>
      </c>
    </row>
    <row r="26" spans="1:19" x14ac:dyDescent="0.3">
      <c r="A26" s="28" t="s">
        <v>18</v>
      </c>
      <c r="B26" s="28"/>
      <c r="C26" s="28"/>
      <c r="D26" s="28"/>
      <c r="E26" s="28"/>
      <c r="F26" s="28"/>
      <c r="G26" s="28"/>
      <c r="H26" s="28"/>
      <c r="I26" s="28"/>
      <c r="K26" s="28" t="s">
        <v>19</v>
      </c>
      <c r="L26" s="28"/>
      <c r="M26" s="28"/>
      <c r="N26" s="28"/>
      <c r="O26" s="28"/>
      <c r="P26" s="28"/>
      <c r="Q26" s="28"/>
      <c r="R26" s="28"/>
      <c r="S26" s="28"/>
    </row>
    <row r="27" spans="1:19" x14ac:dyDescent="0.3">
      <c r="A27" s="15" t="s">
        <v>6</v>
      </c>
      <c r="B27" s="32">
        <v>10</v>
      </c>
      <c r="C27" s="32">
        <v>20</v>
      </c>
      <c r="D27" s="32">
        <v>50</v>
      </c>
      <c r="E27" s="32">
        <v>100</v>
      </c>
      <c r="F27" s="32">
        <v>200</v>
      </c>
      <c r="G27" s="32">
        <v>500</v>
      </c>
      <c r="H27" s="32">
        <v>1000</v>
      </c>
      <c r="I27" s="32" t="s">
        <v>16</v>
      </c>
      <c r="K27" s="26" t="s">
        <v>6</v>
      </c>
      <c r="L27" s="32">
        <v>10</v>
      </c>
      <c r="M27" s="32">
        <v>20</v>
      </c>
      <c r="N27" s="32">
        <v>50</v>
      </c>
      <c r="O27" s="32">
        <v>100</v>
      </c>
      <c r="P27" s="32">
        <v>200</v>
      </c>
      <c r="Q27" s="32">
        <v>500</v>
      </c>
      <c r="R27" s="32">
        <v>1000</v>
      </c>
      <c r="S27" s="32" t="s">
        <v>16</v>
      </c>
    </row>
    <row r="28" spans="1:19" x14ac:dyDescent="0.3">
      <c r="A28" s="16" t="s">
        <v>5</v>
      </c>
      <c r="B28" s="32"/>
      <c r="C28" s="32"/>
      <c r="D28" s="32"/>
      <c r="E28" s="32"/>
      <c r="F28" s="32"/>
      <c r="G28" s="32"/>
      <c r="H28" s="32"/>
      <c r="I28" s="32"/>
      <c r="K28" s="27" t="s">
        <v>5</v>
      </c>
      <c r="L28" s="32"/>
      <c r="M28" s="32"/>
      <c r="N28" s="32"/>
      <c r="O28" s="32"/>
      <c r="P28" s="32"/>
      <c r="Q28" s="32"/>
      <c r="R28" s="32"/>
      <c r="S28" s="32"/>
    </row>
    <row r="29" spans="1:19" x14ac:dyDescent="0.3">
      <c r="A29" s="12">
        <v>0.2</v>
      </c>
      <c r="B29" s="17">
        <f>'z=0.25'!AM5</f>
        <v>6.4928992487591597E-2</v>
      </c>
      <c r="C29" s="17">
        <f>'z=0.25'!AN5</f>
        <v>2.1940293264122002E-2</v>
      </c>
      <c r="D29" s="17">
        <f>'z=0.25'!AO5</f>
        <v>2.0961760329960003E-2</v>
      </c>
      <c r="E29" s="17">
        <f>'z=0.25'!AP5</f>
        <v>3.1600184186590897E-3</v>
      </c>
      <c r="F29" s="17">
        <f>'z=0.25'!AQ5</f>
        <v>6.4112980250270717E-3</v>
      </c>
      <c r="G29" s="17">
        <f>'z=0.25'!AR5</f>
        <v>2.4527572816153208E-3</v>
      </c>
      <c r="H29" s="17">
        <f>'z=0.25'!AS5</f>
        <v>4.2271978422943213E-3</v>
      </c>
      <c r="I29" s="19">
        <f>AVERAGE(B29:H29)</f>
        <v>1.7726045378467056E-2</v>
      </c>
      <c r="K29" s="12">
        <v>0.2</v>
      </c>
      <c r="L29" s="17">
        <f>MIN(B29,B17,B4,L4,L17)</f>
        <v>-1.3121089266513487E-3</v>
      </c>
      <c r="M29" s="17">
        <f t="shared" ref="M29:R29" si="23">MIN(C29,C17,C4,M4,M17)</f>
        <v>1.9244373973514212E-2</v>
      </c>
      <c r="N29" s="17">
        <f t="shared" si="23"/>
        <v>-3.4597782587582518E-2</v>
      </c>
      <c r="O29" s="17">
        <f t="shared" si="23"/>
        <v>-4.6356871655369357E-2</v>
      </c>
      <c r="P29" s="17">
        <f t="shared" si="23"/>
        <v>-4.8127138517817331E-2</v>
      </c>
      <c r="Q29" s="17">
        <f t="shared" si="23"/>
        <v>-5.2559816947965646E-2</v>
      </c>
      <c r="R29" s="17">
        <f t="shared" si="23"/>
        <v>-5.8403039277562241E-2</v>
      </c>
      <c r="S29" s="19">
        <f>AVERAGE(L29:R29)</f>
        <v>-3.1730340562776314E-2</v>
      </c>
    </row>
    <row r="30" spans="1:19" x14ac:dyDescent="0.3">
      <c r="A30" s="12">
        <v>0.4</v>
      </c>
      <c r="B30" s="17">
        <f>'z=0.25'!AM6</f>
        <v>0.11813687703245623</v>
      </c>
      <c r="C30" s="17">
        <f>'z=0.25'!AN6</f>
        <v>4.1353825736237373E-2</v>
      </c>
      <c r="D30" s="17">
        <f>'z=0.25'!AO6</f>
        <v>1.9984354203012342E-2</v>
      </c>
      <c r="E30" s="17">
        <f>'z=0.25'!AP6</f>
        <v>1.1760148602085398E-3</v>
      </c>
      <c r="F30" s="17">
        <f>'z=0.25'!AQ6</f>
        <v>2.2066519417234601E-3</v>
      </c>
      <c r="G30" s="17">
        <f>'z=0.25'!AR6</f>
        <v>1.9850003296093691E-3</v>
      </c>
      <c r="H30" s="17">
        <f>'z=0.25'!AS6</f>
        <v>1.880784831631601E-3</v>
      </c>
      <c r="I30" s="19">
        <f t="shared" ref="I30:I32" si="24">AVERAGE(B30:H30)</f>
        <v>2.6674786990696985E-2</v>
      </c>
      <c r="K30" s="12">
        <v>0.4</v>
      </c>
      <c r="L30" s="17">
        <f t="shared" ref="L30:L32" si="25">MIN(B30,B18,B5,L5,L18)</f>
        <v>0.11813687703245623</v>
      </c>
      <c r="M30" s="17">
        <f t="shared" ref="M30:M32" si="26">MIN(C30,C18,C5,M5,M18)</f>
        <v>3.7023860769797551E-2</v>
      </c>
      <c r="N30" s="17">
        <f t="shared" ref="N30:N32" si="27">MIN(D30,D18,D5,N5,N18)</f>
        <v>-1.2777254949218525E-2</v>
      </c>
      <c r="O30" s="17">
        <f t="shared" ref="O30:O32" si="28">MIN(E30,E18,E5,O5,O18)</f>
        <v>-2.8644396078710894E-2</v>
      </c>
      <c r="P30" s="17">
        <f t="shared" ref="P30:P32" si="29">MIN(F30,F18,F5,P5,P18)</f>
        <v>-2.3037235221967132E-2</v>
      </c>
      <c r="Q30" s="17">
        <f t="shared" ref="Q30:Q32" si="30">MIN(G30,G18,G5,Q5,Q18)</f>
        <v>-2.0479472902192888E-2</v>
      </c>
      <c r="R30" s="17">
        <f t="shared" ref="R30:R32" si="31">MIN(H30,H18,H5,R5,R18)</f>
        <v>-2.9714247097989265E-2</v>
      </c>
      <c r="S30" s="19">
        <f t="shared" ref="S30:S32" si="32">AVERAGE(L30:R30)</f>
        <v>5.7868759360250122E-3</v>
      </c>
    </row>
    <row r="31" spans="1:19" x14ac:dyDescent="0.3">
      <c r="A31" s="12">
        <v>0.6</v>
      </c>
      <c r="B31" s="17">
        <f>'z=0.25'!AM7</f>
        <v>7.1609036435304807E-2</v>
      </c>
      <c r="C31" s="17">
        <f>'z=0.25'!AN7</f>
        <v>1.8257115197187215E-2</v>
      </c>
      <c r="D31" s="17">
        <f>'z=0.25'!AO7</f>
        <v>2.034753475844165E-2</v>
      </c>
      <c r="E31" s="17">
        <f>'z=0.25'!AP7</f>
        <v>2.0689924471481019E-2</v>
      </c>
      <c r="F31" s="17">
        <f>'z=0.25'!AQ7</f>
        <v>2.9106303520440656E-2</v>
      </c>
      <c r="G31" s="17">
        <f>'z=0.25'!AR7</f>
        <v>3.3947842870143623E-2</v>
      </c>
      <c r="H31" s="17">
        <f>'z=0.25'!AS7</f>
        <v>3.1351865383261138E-2</v>
      </c>
      <c r="I31" s="19">
        <f t="shared" si="24"/>
        <v>3.2187088948037165E-2</v>
      </c>
      <c r="K31" s="12">
        <v>0.6</v>
      </c>
      <c r="L31" s="17">
        <f t="shared" si="25"/>
        <v>7.1609036435304807E-2</v>
      </c>
      <c r="M31" s="17">
        <f t="shared" si="26"/>
        <v>1.8257115197187215E-2</v>
      </c>
      <c r="N31" s="17">
        <f t="shared" si="27"/>
        <v>1.7669706335910328E-2</v>
      </c>
      <c r="O31" s="17">
        <f t="shared" si="28"/>
        <v>1.540314993023425E-2</v>
      </c>
      <c r="P31" s="17">
        <f t="shared" si="29"/>
        <v>6.8470236159044792E-3</v>
      </c>
      <c r="Q31" s="17">
        <f t="shared" si="30"/>
        <v>4.9985269105205874E-3</v>
      </c>
      <c r="R31" s="17">
        <f t="shared" si="31"/>
        <v>2.7893262062992519E-3</v>
      </c>
      <c r="S31" s="19">
        <f t="shared" si="32"/>
        <v>1.9653412090194416E-2</v>
      </c>
    </row>
    <row r="32" spans="1:19" x14ac:dyDescent="0.3">
      <c r="A32" s="12">
        <v>0.8</v>
      </c>
      <c r="B32" s="17">
        <f>'z=0.25'!AM8</f>
        <v>6.4919233012855668E-2</v>
      </c>
      <c r="C32" s="17">
        <f>'z=0.25'!AN8</f>
        <v>4.0546390161069625E-2</v>
      </c>
      <c r="D32" s="17">
        <f>'z=0.25'!AO8</f>
        <v>4.935779947407002E-2</v>
      </c>
      <c r="E32" s="17">
        <f>'z=0.25'!AP8</f>
        <v>5.6466409779185031E-2</v>
      </c>
      <c r="F32" s="17">
        <f>'z=0.25'!AQ8</f>
        <v>5.0827628715631679E-2</v>
      </c>
      <c r="G32" s="17">
        <f>'z=0.25'!AR8</f>
        <v>4.7707183527753917E-2</v>
      </c>
      <c r="H32" s="17">
        <f>'z=0.25'!AS8</f>
        <v>5.029012597681555E-2</v>
      </c>
      <c r="I32" s="19">
        <f t="shared" si="24"/>
        <v>5.1444967235340214E-2</v>
      </c>
      <c r="K32" s="12">
        <v>0.8</v>
      </c>
      <c r="L32" s="17">
        <f t="shared" si="25"/>
        <v>6.4919233012855668E-2</v>
      </c>
      <c r="M32" s="17">
        <f t="shared" si="26"/>
        <v>4.0546390161069625E-2</v>
      </c>
      <c r="N32" s="17">
        <f t="shared" si="27"/>
        <v>1.5389660469542103E-2</v>
      </c>
      <c r="O32" s="17">
        <f t="shared" si="28"/>
        <v>1.5144935625690251E-2</v>
      </c>
      <c r="P32" s="17">
        <f t="shared" si="29"/>
        <v>6.8470236159044792E-3</v>
      </c>
      <c r="Q32" s="17">
        <f t="shared" si="30"/>
        <v>4.9991142807955021E-3</v>
      </c>
      <c r="R32" s="17">
        <f t="shared" si="31"/>
        <v>2.7945355298654674E-3</v>
      </c>
      <c r="S32" s="19">
        <f t="shared" si="32"/>
        <v>2.1520127527960443E-2</v>
      </c>
    </row>
    <row r="33" spans="1:19" x14ac:dyDescent="0.3">
      <c r="A33" s="12" t="s">
        <v>16</v>
      </c>
      <c r="B33" s="19">
        <f>AVERAGE(B29:B32)</f>
        <v>7.989853474205208E-2</v>
      </c>
      <c r="C33" s="19">
        <f t="shared" ref="C33:H33" si="33">AVERAGE(C29:C32)</f>
        <v>3.0524406089654052E-2</v>
      </c>
      <c r="D33" s="19">
        <f t="shared" si="33"/>
        <v>2.7662862191371006E-2</v>
      </c>
      <c r="E33" s="19">
        <f t="shared" si="33"/>
        <v>2.0373091882383419E-2</v>
      </c>
      <c r="F33" s="19">
        <f t="shared" si="33"/>
        <v>2.2137970550705717E-2</v>
      </c>
      <c r="G33" s="19">
        <f t="shared" si="33"/>
        <v>2.1523196002280559E-2</v>
      </c>
      <c r="H33" s="19">
        <f t="shared" si="33"/>
        <v>2.1937493508500654E-2</v>
      </c>
      <c r="I33" s="19">
        <f>AVERAGE(B29:H32)</f>
        <v>3.2008222138135353E-2</v>
      </c>
      <c r="K33" s="12" t="s">
        <v>16</v>
      </c>
      <c r="L33" s="19">
        <f>AVERAGE(L29:L32)</f>
        <v>6.3338259388491344E-2</v>
      </c>
      <c r="M33" s="19">
        <f t="shared" ref="M33:R33" si="34">AVERAGE(M29:M32)</f>
        <v>2.8767935025392148E-2</v>
      </c>
      <c r="N33" s="19">
        <f t="shared" si="34"/>
        <v>-3.5789176828371532E-3</v>
      </c>
      <c r="O33" s="19">
        <f t="shared" si="34"/>
        <v>-1.1113295544538937E-2</v>
      </c>
      <c r="P33" s="19">
        <f t="shared" si="34"/>
        <v>-1.4367581626993876E-2</v>
      </c>
      <c r="Q33" s="19">
        <f t="shared" si="34"/>
        <v>-1.5760412164710611E-2</v>
      </c>
      <c r="R33" s="19">
        <f t="shared" si="34"/>
        <v>-2.0633356159846697E-2</v>
      </c>
      <c r="S33" s="19">
        <f>AVERAGE(L29:R32)</f>
        <v>3.8075187478508877E-3</v>
      </c>
    </row>
    <row r="35" spans="1:19" x14ac:dyDescent="0.3">
      <c r="A35" t="s">
        <v>7</v>
      </c>
      <c r="E35" s="6">
        <v>1.705792</v>
      </c>
      <c r="F35" t="s">
        <v>8</v>
      </c>
      <c r="O35" s="6"/>
    </row>
    <row r="36" spans="1:19" x14ac:dyDescent="0.3">
      <c r="K36" t="s">
        <v>23</v>
      </c>
    </row>
    <row r="37" spans="1:19" x14ac:dyDescent="0.3">
      <c r="A37" s="29" t="s">
        <v>21</v>
      </c>
      <c r="B37" s="29"/>
      <c r="C37" s="29"/>
      <c r="D37" s="29"/>
      <c r="E37" s="29"/>
      <c r="F37" s="29"/>
      <c r="G37" s="29"/>
      <c r="H37" s="29"/>
      <c r="L37" t="s">
        <v>22</v>
      </c>
    </row>
    <row r="38" spans="1:19" x14ac:dyDescent="0.3">
      <c r="B38" s="24">
        <v>10</v>
      </c>
      <c r="C38" s="24">
        <v>20</v>
      </c>
      <c r="D38" s="24">
        <v>50</v>
      </c>
      <c r="E38" s="24">
        <v>100</v>
      </c>
      <c r="F38" s="24">
        <v>200</v>
      </c>
      <c r="G38" s="24">
        <v>500</v>
      </c>
      <c r="H38" s="24">
        <v>1000</v>
      </c>
    </row>
    <row r="39" spans="1:19" x14ac:dyDescent="0.3">
      <c r="A39" t="s">
        <v>20</v>
      </c>
      <c r="B39">
        <f>tempos!D202</f>
        <v>3.0659139156341553E-3</v>
      </c>
      <c r="C39">
        <f>tempos!E202</f>
        <v>4.962533712387085E-3</v>
      </c>
      <c r="D39">
        <f>tempos!F202</f>
        <v>1.0597068071365356E-2</v>
      </c>
      <c r="E39">
        <f>tempos!G202</f>
        <v>2.1416527032852174E-2</v>
      </c>
      <c r="F39">
        <f>tempos!H202</f>
        <v>4.1763359308242799E-2</v>
      </c>
      <c r="G39">
        <f>tempos!I202</f>
        <v>0.11240067481994628</v>
      </c>
      <c r="H39">
        <f>tempos!J202</f>
        <v>0.23736521601676941</v>
      </c>
    </row>
  </sheetData>
  <mergeCells count="55">
    <mergeCell ref="K26:S26"/>
    <mergeCell ref="L27:L28"/>
    <mergeCell ref="M27:M28"/>
    <mergeCell ref="N27:N28"/>
    <mergeCell ref="O27:O28"/>
    <mergeCell ref="P27:P28"/>
    <mergeCell ref="Q27:Q28"/>
    <mergeCell ref="R27:R28"/>
    <mergeCell ref="S27:S28"/>
    <mergeCell ref="A26:I26"/>
    <mergeCell ref="B27:B28"/>
    <mergeCell ref="C27:C28"/>
    <mergeCell ref="D27:D28"/>
    <mergeCell ref="E27:E28"/>
    <mergeCell ref="F27:F28"/>
    <mergeCell ref="G27:G28"/>
    <mergeCell ref="H27:H28"/>
    <mergeCell ref="I27:I28"/>
    <mergeCell ref="P15:P16"/>
    <mergeCell ref="E2:E3"/>
    <mergeCell ref="F2:F3"/>
    <mergeCell ref="G2:G3"/>
    <mergeCell ref="P2:P3"/>
    <mergeCell ref="L15:L16"/>
    <mergeCell ref="S2:S3"/>
    <mergeCell ref="H2:H3"/>
    <mergeCell ref="Q15:Q16"/>
    <mergeCell ref="H15:H16"/>
    <mergeCell ref="I15:I16"/>
    <mergeCell ref="S15:S16"/>
    <mergeCell ref="A14:I14"/>
    <mergeCell ref="K14:S14"/>
    <mergeCell ref="B2:B3"/>
    <mergeCell ref="C2:C3"/>
    <mergeCell ref="D2:D3"/>
    <mergeCell ref="I2:I3"/>
    <mergeCell ref="M15:M16"/>
    <mergeCell ref="N15:N16"/>
    <mergeCell ref="O15:O16"/>
    <mergeCell ref="A37:H37"/>
    <mergeCell ref="G15:G16"/>
    <mergeCell ref="A1:I1"/>
    <mergeCell ref="K1:S1"/>
    <mergeCell ref="B15:B16"/>
    <mergeCell ref="C15:C16"/>
    <mergeCell ref="D15:D16"/>
    <mergeCell ref="E15:E16"/>
    <mergeCell ref="F15:F16"/>
    <mergeCell ref="R15:R16"/>
    <mergeCell ref="L2:L3"/>
    <mergeCell ref="M2:M3"/>
    <mergeCell ref="N2:N3"/>
    <mergeCell ref="O2:O3"/>
    <mergeCell ref="Q2:Q3"/>
    <mergeCell ref="R2:R3"/>
  </mergeCells>
  <conditionalFormatting sqref="B4:H7">
    <cfRule type="expression" dxfId="5" priority="7">
      <formula>B4&lt;=0</formula>
    </cfRule>
  </conditionalFormatting>
  <conditionalFormatting sqref="B17:H20">
    <cfRule type="expression" dxfId="4" priority="5">
      <formula>B17&lt;=0</formula>
    </cfRule>
  </conditionalFormatting>
  <conditionalFormatting sqref="L4:R7">
    <cfRule type="expression" dxfId="3" priority="4">
      <formula>L4&lt;=0</formula>
    </cfRule>
  </conditionalFormatting>
  <conditionalFormatting sqref="L17:R20">
    <cfRule type="expression" dxfId="2" priority="3">
      <formula>L17&lt;=0</formula>
    </cfRule>
  </conditionalFormatting>
  <conditionalFormatting sqref="B29:H32">
    <cfRule type="expression" dxfId="1" priority="2">
      <formula>B29&lt;=0</formula>
    </cfRule>
  </conditionalFormatting>
  <conditionalFormatting sqref="L29:R32">
    <cfRule type="expression" dxfId="0" priority="1">
      <formula>L29&lt;=0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z=0.25</vt:lpstr>
      <vt:lpstr>z=0.5</vt:lpstr>
      <vt:lpstr>z=0.75</vt:lpstr>
      <vt:lpstr>z=0.9</vt:lpstr>
      <vt:lpstr>z=2</vt:lpstr>
      <vt:lpstr>tempos</vt:lpstr>
      <vt:lpstr>compilado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Albertini</cp:lastModifiedBy>
  <dcterms:created xsi:type="dcterms:W3CDTF">2021-07-11T03:24:57Z</dcterms:created>
  <dcterms:modified xsi:type="dcterms:W3CDTF">2021-07-12T01:04:28Z</dcterms:modified>
</cp:coreProperties>
</file>