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039297DF-022A-419E-AE95-DBDB7FB220E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z=2" sheetId="1" r:id="rId1"/>
    <sheet name="z=0.5" sheetId="3" r:id="rId2"/>
    <sheet name="z=0.9" sheetId="5" r:id="rId3"/>
    <sheet name="z=0.75" sheetId="6" r:id="rId4"/>
    <sheet name="compilad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4" l="1"/>
  <c r="R21" i="4"/>
  <c r="Q21" i="4"/>
  <c r="P21" i="4"/>
  <c r="O21" i="4"/>
  <c r="N21" i="4"/>
  <c r="M21" i="4"/>
  <c r="L21" i="4"/>
  <c r="S20" i="4"/>
  <c r="S19" i="4"/>
  <c r="S18" i="4"/>
  <c r="S17" i="4"/>
  <c r="I21" i="4"/>
  <c r="I20" i="4"/>
  <c r="I19" i="4"/>
  <c r="I18" i="4"/>
  <c r="I17" i="4"/>
  <c r="H21" i="4"/>
  <c r="G21" i="4"/>
  <c r="F21" i="4"/>
  <c r="E21" i="4"/>
  <c r="D21" i="4"/>
  <c r="C21" i="4"/>
  <c r="B21" i="4"/>
  <c r="R8" i="4"/>
  <c r="Q8" i="4"/>
  <c r="P8" i="4"/>
  <c r="O8" i="4"/>
  <c r="N8" i="4"/>
  <c r="M8" i="4"/>
  <c r="L8" i="4"/>
  <c r="S8" i="4"/>
  <c r="S7" i="4"/>
  <c r="S6" i="4"/>
  <c r="S5" i="4"/>
  <c r="S4" i="4"/>
  <c r="I8" i="4"/>
  <c r="I5" i="4"/>
  <c r="I6" i="4"/>
  <c r="I7" i="4"/>
  <c r="I4" i="4"/>
  <c r="C8" i="4"/>
  <c r="D8" i="4"/>
  <c r="E8" i="4"/>
  <c r="F8" i="4"/>
  <c r="G8" i="4"/>
  <c r="H8" i="4"/>
  <c r="B8" i="4"/>
  <c r="AH30" i="6"/>
  <c r="AG30" i="6"/>
  <c r="AF30" i="6"/>
  <c r="AE30" i="6"/>
  <c r="AD30" i="6"/>
  <c r="AC30" i="6"/>
  <c r="AB30" i="6"/>
  <c r="AA30" i="6"/>
  <c r="Z30" i="6"/>
  <c r="Y30" i="6"/>
  <c r="AH29" i="6"/>
  <c r="AG29" i="6"/>
  <c r="AF29" i="6"/>
  <c r="AE29" i="6"/>
  <c r="AD29" i="6"/>
  <c r="AC29" i="6"/>
  <c r="AB29" i="6"/>
  <c r="AA29" i="6"/>
  <c r="Z29" i="6"/>
  <c r="Y29" i="6"/>
  <c r="AH28" i="6"/>
  <c r="AG28" i="6"/>
  <c r="AF28" i="6"/>
  <c r="AE28" i="6"/>
  <c r="AD28" i="6"/>
  <c r="AC28" i="6"/>
  <c r="AB28" i="6"/>
  <c r="AA28" i="6"/>
  <c r="Z28" i="6"/>
  <c r="Y28" i="6"/>
  <c r="AH27" i="6"/>
  <c r="AG27" i="6"/>
  <c r="AF27" i="6"/>
  <c r="AE27" i="6"/>
  <c r="AD27" i="6"/>
  <c r="AC27" i="6"/>
  <c r="AB27" i="6"/>
  <c r="AA27" i="6"/>
  <c r="Z27" i="6"/>
  <c r="Y27" i="6"/>
  <c r="AH26" i="6"/>
  <c r="AG26" i="6"/>
  <c r="AF26" i="6"/>
  <c r="AE26" i="6"/>
  <c r="AD26" i="6"/>
  <c r="AC26" i="6"/>
  <c r="AB26" i="6"/>
  <c r="AI26" i="6" s="1"/>
  <c r="AR8" i="6" s="1"/>
  <c r="AA26" i="6"/>
  <c r="Z26" i="6"/>
  <c r="Y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AH23" i="6"/>
  <c r="AG23" i="6"/>
  <c r="AF23" i="6"/>
  <c r="AE23" i="6"/>
  <c r="AD23" i="6"/>
  <c r="AC23" i="6"/>
  <c r="AB23" i="6"/>
  <c r="AA23" i="6"/>
  <c r="Z23" i="6"/>
  <c r="Y23" i="6"/>
  <c r="AH22" i="6"/>
  <c r="AG22" i="6"/>
  <c r="AF22" i="6"/>
  <c r="AE22" i="6"/>
  <c r="AD22" i="6"/>
  <c r="AC22" i="6"/>
  <c r="AB22" i="6"/>
  <c r="AA22" i="6"/>
  <c r="Z22" i="6"/>
  <c r="Y22" i="6"/>
  <c r="AH21" i="6"/>
  <c r="AG21" i="6"/>
  <c r="AF21" i="6"/>
  <c r="AE21" i="6"/>
  <c r="AD21" i="6"/>
  <c r="AC21" i="6"/>
  <c r="AB21" i="6"/>
  <c r="AA21" i="6"/>
  <c r="Z21" i="6"/>
  <c r="Y21" i="6"/>
  <c r="AI21" i="6" s="1"/>
  <c r="AQ7" i="6" s="1"/>
  <c r="AH20" i="6"/>
  <c r="AG20" i="6"/>
  <c r="AF20" i="6"/>
  <c r="AE20" i="6"/>
  <c r="AD20" i="6"/>
  <c r="AC20" i="6"/>
  <c r="AB20" i="6"/>
  <c r="AA20" i="6"/>
  <c r="Z20" i="6"/>
  <c r="Y20" i="6"/>
  <c r="AI20" i="6" s="1"/>
  <c r="AQ6" i="6" s="1"/>
  <c r="AH19" i="6"/>
  <c r="AG19" i="6"/>
  <c r="AF19" i="6"/>
  <c r="AE19" i="6"/>
  <c r="AD19" i="6"/>
  <c r="AC19" i="6"/>
  <c r="AB19" i="6"/>
  <c r="AA19" i="6"/>
  <c r="Z19" i="6"/>
  <c r="Y19" i="6"/>
  <c r="AH18" i="6"/>
  <c r="AG18" i="6"/>
  <c r="AF18" i="6"/>
  <c r="AE18" i="6"/>
  <c r="AD18" i="6"/>
  <c r="AC18" i="6"/>
  <c r="AB18" i="6"/>
  <c r="AA18" i="6"/>
  <c r="Z18" i="6"/>
  <c r="Y18" i="6"/>
  <c r="AH17" i="6"/>
  <c r="AG17" i="6"/>
  <c r="AF17" i="6"/>
  <c r="AE17" i="6"/>
  <c r="AD17" i="6"/>
  <c r="AC17" i="6"/>
  <c r="AB17" i="6"/>
  <c r="AA17" i="6"/>
  <c r="Z17" i="6"/>
  <c r="Y17" i="6"/>
  <c r="AH16" i="6"/>
  <c r="AG16" i="6"/>
  <c r="AF16" i="6"/>
  <c r="AE16" i="6"/>
  <c r="AD16" i="6"/>
  <c r="AC16" i="6"/>
  <c r="AB16" i="6"/>
  <c r="AA16" i="6"/>
  <c r="Z16" i="6"/>
  <c r="Y16" i="6"/>
  <c r="AH15" i="6"/>
  <c r="AG15" i="6"/>
  <c r="AF15" i="6"/>
  <c r="AE15" i="6"/>
  <c r="AD15" i="6"/>
  <c r="AC15" i="6"/>
  <c r="AB15" i="6"/>
  <c r="AA15" i="6"/>
  <c r="Z15" i="6"/>
  <c r="Y15" i="6"/>
  <c r="AH14" i="6"/>
  <c r="AG14" i="6"/>
  <c r="AF14" i="6"/>
  <c r="AE14" i="6"/>
  <c r="AD14" i="6"/>
  <c r="AC14" i="6"/>
  <c r="AB14" i="6"/>
  <c r="AA14" i="6"/>
  <c r="Z14" i="6"/>
  <c r="Y14" i="6"/>
  <c r="AH13" i="6"/>
  <c r="AG13" i="6"/>
  <c r="AF13" i="6"/>
  <c r="AE13" i="6"/>
  <c r="AD13" i="6"/>
  <c r="AC13" i="6"/>
  <c r="AB13" i="6"/>
  <c r="AA13" i="6"/>
  <c r="Z13" i="6"/>
  <c r="Y1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I9" i="6" s="1"/>
  <c r="AN7" i="6" s="1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I7" i="6" s="1"/>
  <c r="AN5" i="6" s="1"/>
  <c r="AH6" i="6"/>
  <c r="AG6" i="6"/>
  <c r="AF6" i="6"/>
  <c r="AE6" i="6"/>
  <c r="AD6" i="6"/>
  <c r="AC6" i="6"/>
  <c r="AB6" i="6"/>
  <c r="AA6" i="6"/>
  <c r="Z6" i="6"/>
  <c r="Y6" i="6"/>
  <c r="AI6" i="6" s="1"/>
  <c r="AM8" i="6" s="1"/>
  <c r="AH5" i="6"/>
  <c r="AG5" i="6"/>
  <c r="AF5" i="6"/>
  <c r="AE5" i="6"/>
  <c r="AD5" i="6"/>
  <c r="AC5" i="6"/>
  <c r="AB5" i="6"/>
  <c r="AI5" i="6" s="1"/>
  <c r="AM7" i="6" s="1"/>
  <c r="AA5" i="6"/>
  <c r="Z5" i="6"/>
  <c r="Y5" i="6"/>
  <c r="AI4" i="6"/>
  <c r="AM6" i="6" s="1"/>
  <c r="AH4" i="6"/>
  <c r="AG4" i="6"/>
  <c r="AF4" i="6"/>
  <c r="AE4" i="6"/>
  <c r="AD4" i="6"/>
  <c r="AC4" i="6"/>
  <c r="AB4" i="6"/>
  <c r="AA4" i="6"/>
  <c r="Z4" i="6"/>
  <c r="Y4" i="6"/>
  <c r="AH3" i="6"/>
  <c r="AG3" i="6"/>
  <c r="AF3" i="6"/>
  <c r="AE3" i="6"/>
  <c r="AD3" i="6"/>
  <c r="AC3" i="6"/>
  <c r="AB3" i="6"/>
  <c r="AA3" i="6"/>
  <c r="Z3" i="6"/>
  <c r="Y3" i="6"/>
  <c r="AM2" i="6"/>
  <c r="AH30" i="5"/>
  <c r="AG30" i="5"/>
  <c r="AF30" i="5"/>
  <c r="AE30" i="5"/>
  <c r="AD30" i="5"/>
  <c r="AC30" i="5"/>
  <c r="AB30" i="5"/>
  <c r="AA30" i="5"/>
  <c r="Z30" i="5"/>
  <c r="Y30" i="5"/>
  <c r="AH29" i="5"/>
  <c r="AG29" i="5"/>
  <c r="AF29" i="5"/>
  <c r="AE29" i="5"/>
  <c r="AD29" i="5"/>
  <c r="AC29" i="5"/>
  <c r="AB29" i="5"/>
  <c r="AA29" i="5"/>
  <c r="Z29" i="5"/>
  <c r="Y29" i="5"/>
  <c r="AH28" i="5"/>
  <c r="AG28" i="5"/>
  <c r="AF28" i="5"/>
  <c r="AE28" i="5"/>
  <c r="AD28" i="5"/>
  <c r="AC28" i="5"/>
  <c r="AB28" i="5"/>
  <c r="AA28" i="5"/>
  <c r="Z28" i="5"/>
  <c r="Y28" i="5"/>
  <c r="AH27" i="5"/>
  <c r="AG27" i="5"/>
  <c r="AF27" i="5"/>
  <c r="AE27" i="5"/>
  <c r="AD27" i="5"/>
  <c r="AC27" i="5"/>
  <c r="AB27" i="5"/>
  <c r="AA27" i="5"/>
  <c r="Z27" i="5"/>
  <c r="Y27" i="5"/>
  <c r="AI27" i="5" s="1"/>
  <c r="AS5" i="5" s="1"/>
  <c r="AH26" i="5"/>
  <c r="AG26" i="5"/>
  <c r="AF26" i="5"/>
  <c r="AE26" i="5"/>
  <c r="AD26" i="5"/>
  <c r="AC26" i="5"/>
  <c r="AB26" i="5"/>
  <c r="AA26" i="5"/>
  <c r="Z26" i="5"/>
  <c r="AI26" i="5" s="1"/>
  <c r="AR8" i="5" s="1"/>
  <c r="Y26" i="5"/>
  <c r="AH25" i="5"/>
  <c r="AG25" i="5"/>
  <c r="AF25" i="5"/>
  <c r="AE25" i="5"/>
  <c r="AD25" i="5"/>
  <c r="AC25" i="5"/>
  <c r="AB25" i="5"/>
  <c r="AA25" i="5"/>
  <c r="Z25" i="5"/>
  <c r="Y25" i="5"/>
  <c r="AH24" i="5"/>
  <c r="AG24" i="5"/>
  <c r="AF24" i="5"/>
  <c r="AE24" i="5"/>
  <c r="AD24" i="5"/>
  <c r="AC24" i="5"/>
  <c r="AB24" i="5"/>
  <c r="AA24" i="5"/>
  <c r="Z24" i="5"/>
  <c r="Y24" i="5"/>
  <c r="AH23" i="5"/>
  <c r="AG23" i="5"/>
  <c r="AF23" i="5"/>
  <c r="AE23" i="5"/>
  <c r="AD23" i="5"/>
  <c r="AC23" i="5"/>
  <c r="AB23" i="5"/>
  <c r="AA23" i="5"/>
  <c r="Z23" i="5"/>
  <c r="Y23" i="5"/>
  <c r="AH22" i="5"/>
  <c r="AG22" i="5"/>
  <c r="AF22" i="5"/>
  <c r="AE22" i="5"/>
  <c r="AD22" i="5"/>
  <c r="AC22" i="5"/>
  <c r="AB22" i="5"/>
  <c r="AA22" i="5"/>
  <c r="Z22" i="5"/>
  <c r="Y22" i="5"/>
  <c r="AH21" i="5"/>
  <c r="AG21" i="5"/>
  <c r="AF21" i="5"/>
  <c r="AE21" i="5"/>
  <c r="AD21" i="5"/>
  <c r="AC21" i="5"/>
  <c r="AB21" i="5"/>
  <c r="AA21" i="5"/>
  <c r="Z21" i="5"/>
  <c r="Y21" i="5"/>
  <c r="AH20" i="5"/>
  <c r="AG20" i="5"/>
  <c r="AF20" i="5"/>
  <c r="AE20" i="5"/>
  <c r="AD20" i="5"/>
  <c r="AC20" i="5"/>
  <c r="AB20" i="5"/>
  <c r="AA20" i="5"/>
  <c r="Z20" i="5"/>
  <c r="Y20" i="5"/>
  <c r="AH19" i="5"/>
  <c r="AG19" i="5"/>
  <c r="AF19" i="5"/>
  <c r="AE19" i="5"/>
  <c r="AD19" i="5"/>
  <c r="AC19" i="5"/>
  <c r="AB19" i="5"/>
  <c r="AA19" i="5"/>
  <c r="Z19" i="5"/>
  <c r="Y19" i="5"/>
  <c r="AH18" i="5"/>
  <c r="AG18" i="5"/>
  <c r="AF18" i="5"/>
  <c r="AE18" i="5"/>
  <c r="AD18" i="5"/>
  <c r="AC18" i="5"/>
  <c r="AB18" i="5"/>
  <c r="AA18" i="5"/>
  <c r="Z18" i="5"/>
  <c r="Y18" i="5"/>
  <c r="AH17" i="5"/>
  <c r="AG17" i="5"/>
  <c r="AF17" i="5"/>
  <c r="AE17" i="5"/>
  <c r="AD17" i="5"/>
  <c r="AC17" i="5"/>
  <c r="AB17" i="5"/>
  <c r="AA17" i="5"/>
  <c r="Z17" i="5"/>
  <c r="Y17" i="5"/>
  <c r="AH16" i="5"/>
  <c r="AG16" i="5"/>
  <c r="AF16" i="5"/>
  <c r="AE16" i="5"/>
  <c r="AD16" i="5"/>
  <c r="AC16" i="5"/>
  <c r="AB16" i="5"/>
  <c r="AA16" i="5"/>
  <c r="Z16" i="5"/>
  <c r="Y16" i="5"/>
  <c r="AH15" i="5"/>
  <c r="AG15" i="5"/>
  <c r="AF15" i="5"/>
  <c r="AE15" i="5"/>
  <c r="AD15" i="5"/>
  <c r="AC15" i="5"/>
  <c r="AB15" i="5"/>
  <c r="AA15" i="5"/>
  <c r="Z15" i="5"/>
  <c r="AI15" i="5" s="1"/>
  <c r="AP5" i="5" s="1"/>
  <c r="Y15" i="5"/>
  <c r="AH14" i="5"/>
  <c r="AG14" i="5"/>
  <c r="AF14" i="5"/>
  <c r="AE14" i="5"/>
  <c r="AD14" i="5"/>
  <c r="AC14" i="5"/>
  <c r="AB14" i="5"/>
  <c r="AA14" i="5"/>
  <c r="Z14" i="5"/>
  <c r="AI14" i="5" s="1"/>
  <c r="AO8" i="5" s="1"/>
  <c r="Y14" i="5"/>
  <c r="AH13" i="5"/>
  <c r="AG13" i="5"/>
  <c r="AF13" i="5"/>
  <c r="AE13" i="5"/>
  <c r="AD13" i="5"/>
  <c r="AC13" i="5"/>
  <c r="AB13" i="5"/>
  <c r="AA13" i="5"/>
  <c r="Z13" i="5"/>
  <c r="Y13" i="5"/>
  <c r="AI13" i="5" s="1"/>
  <c r="AO7" i="5" s="1"/>
  <c r="AH12" i="5"/>
  <c r="AG12" i="5"/>
  <c r="AF12" i="5"/>
  <c r="AE12" i="5"/>
  <c r="AD12" i="5"/>
  <c r="AC12" i="5"/>
  <c r="AB12" i="5"/>
  <c r="AA12" i="5"/>
  <c r="Z12" i="5"/>
  <c r="Y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I8" i="5" s="1"/>
  <c r="AN6" i="5" s="1"/>
  <c r="AH7" i="5"/>
  <c r="AG7" i="5"/>
  <c r="AF7" i="5"/>
  <c r="AE7" i="5"/>
  <c r="AD7" i="5"/>
  <c r="AC7" i="5"/>
  <c r="AB7" i="5"/>
  <c r="AA7" i="5"/>
  <c r="Z7" i="5"/>
  <c r="Y7" i="5"/>
  <c r="AI7" i="5" s="1"/>
  <c r="AN5" i="5" s="1"/>
  <c r="AH6" i="5"/>
  <c r="AG6" i="5"/>
  <c r="AF6" i="5"/>
  <c r="AE6" i="5"/>
  <c r="AD6" i="5"/>
  <c r="AC6" i="5"/>
  <c r="AB6" i="5"/>
  <c r="AA6" i="5"/>
  <c r="Z6" i="5"/>
  <c r="Y6" i="5"/>
  <c r="AI6" i="5" s="1"/>
  <c r="AM8" i="5" s="1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Y4" i="5"/>
  <c r="AH3" i="5"/>
  <c r="AG3" i="5"/>
  <c r="AF3" i="5"/>
  <c r="AE3" i="5"/>
  <c r="AD3" i="5"/>
  <c r="AC3" i="5"/>
  <c r="AB3" i="5"/>
  <c r="AA3" i="5"/>
  <c r="Z3" i="5"/>
  <c r="Y3" i="5"/>
  <c r="AM2" i="5"/>
  <c r="AH30" i="3"/>
  <c r="AG30" i="3"/>
  <c r="AF30" i="3"/>
  <c r="AE30" i="3"/>
  <c r="AD30" i="3"/>
  <c r="AC30" i="3"/>
  <c r="AB30" i="3"/>
  <c r="AA30" i="3"/>
  <c r="Z30" i="3"/>
  <c r="Y30" i="3"/>
  <c r="AH29" i="3"/>
  <c r="AG29" i="3"/>
  <c r="AF29" i="3"/>
  <c r="AE29" i="3"/>
  <c r="AD29" i="3"/>
  <c r="AC29" i="3"/>
  <c r="AB29" i="3"/>
  <c r="AA29" i="3"/>
  <c r="Z29" i="3"/>
  <c r="Y29" i="3"/>
  <c r="AH28" i="3"/>
  <c r="AG28" i="3"/>
  <c r="AF28" i="3"/>
  <c r="AE28" i="3"/>
  <c r="AD28" i="3"/>
  <c r="AC28" i="3"/>
  <c r="AB28" i="3"/>
  <c r="AA28" i="3"/>
  <c r="Z28" i="3"/>
  <c r="Y28" i="3"/>
  <c r="AH27" i="3"/>
  <c r="AG27" i="3"/>
  <c r="AF27" i="3"/>
  <c r="AE27" i="3"/>
  <c r="AD27" i="3"/>
  <c r="AC27" i="3"/>
  <c r="AB27" i="3"/>
  <c r="AA27" i="3"/>
  <c r="Z27" i="3"/>
  <c r="Y27" i="3"/>
  <c r="AI27" i="3" s="1"/>
  <c r="AS5" i="3" s="1"/>
  <c r="AH26" i="3"/>
  <c r="AG26" i="3"/>
  <c r="AF26" i="3"/>
  <c r="AE26" i="3"/>
  <c r="AD26" i="3"/>
  <c r="AC26" i="3"/>
  <c r="AB26" i="3"/>
  <c r="AA26" i="3"/>
  <c r="Z26" i="3"/>
  <c r="Y26" i="3"/>
  <c r="AH25" i="3"/>
  <c r="AG25" i="3"/>
  <c r="AF25" i="3"/>
  <c r="AE25" i="3"/>
  <c r="AD25" i="3"/>
  <c r="AC25" i="3"/>
  <c r="AB25" i="3"/>
  <c r="AA25" i="3"/>
  <c r="Z25" i="3"/>
  <c r="Y25" i="3"/>
  <c r="AH24" i="3"/>
  <c r="AG24" i="3"/>
  <c r="AF24" i="3"/>
  <c r="AE24" i="3"/>
  <c r="AD24" i="3"/>
  <c r="AC24" i="3"/>
  <c r="AB24" i="3"/>
  <c r="AA24" i="3"/>
  <c r="Z24" i="3"/>
  <c r="Y24" i="3"/>
  <c r="AH23" i="3"/>
  <c r="AG23" i="3"/>
  <c r="AF23" i="3"/>
  <c r="AE23" i="3"/>
  <c r="AD23" i="3"/>
  <c r="AC23" i="3"/>
  <c r="AB23" i="3"/>
  <c r="AA23" i="3"/>
  <c r="Z23" i="3"/>
  <c r="Y23" i="3"/>
  <c r="AH22" i="3"/>
  <c r="AG22" i="3"/>
  <c r="AF22" i="3"/>
  <c r="AE22" i="3"/>
  <c r="AD22" i="3"/>
  <c r="AC22" i="3"/>
  <c r="AB22" i="3"/>
  <c r="AA22" i="3"/>
  <c r="AI22" i="3" s="1"/>
  <c r="AQ8" i="3" s="1"/>
  <c r="Z22" i="3"/>
  <c r="Y22" i="3"/>
  <c r="AH21" i="3"/>
  <c r="AG21" i="3"/>
  <c r="AF21" i="3"/>
  <c r="AE21" i="3"/>
  <c r="AD21" i="3"/>
  <c r="AC21" i="3"/>
  <c r="AB21" i="3"/>
  <c r="AA21" i="3"/>
  <c r="Z21" i="3"/>
  <c r="Y21" i="3"/>
  <c r="AH20" i="3"/>
  <c r="AG20" i="3"/>
  <c r="AF20" i="3"/>
  <c r="AE20" i="3"/>
  <c r="AD20" i="3"/>
  <c r="AC20" i="3"/>
  <c r="AB20" i="3"/>
  <c r="AA20" i="3"/>
  <c r="Z20" i="3"/>
  <c r="Y20" i="3"/>
  <c r="AH19" i="3"/>
  <c r="AG19" i="3"/>
  <c r="AF19" i="3"/>
  <c r="AE19" i="3"/>
  <c r="AD19" i="3"/>
  <c r="AC19" i="3"/>
  <c r="AB19" i="3"/>
  <c r="AA19" i="3"/>
  <c r="Z19" i="3"/>
  <c r="Y19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I15" i="3" s="1"/>
  <c r="AP5" i="3" s="1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I10" i="3" s="1"/>
  <c r="AN8" i="3" s="1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I8" i="3" s="1"/>
  <c r="AN6" i="3" s="1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AM2" i="3"/>
  <c r="AM2" i="1"/>
  <c r="AM6" i="1"/>
  <c r="AN6" i="1"/>
  <c r="AO6" i="1"/>
  <c r="AP6" i="1"/>
  <c r="AQ6" i="1"/>
  <c r="AR6" i="1"/>
  <c r="AS6" i="1"/>
  <c r="AM7" i="1"/>
  <c r="AN7" i="1"/>
  <c r="AO7" i="1"/>
  <c r="AP7" i="1"/>
  <c r="AQ7" i="1"/>
  <c r="AR7" i="1"/>
  <c r="AS7" i="1"/>
  <c r="AM8" i="1"/>
  <c r="AN8" i="1"/>
  <c r="AO8" i="1"/>
  <c r="AP8" i="1"/>
  <c r="AQ8" i="1"/>
  <c r="AR8" i="1"/>
  <c r="AS8" i="1"/>
  <c r="AS5" i="1"/>
  <c r="AR5" i="1"/>
  <c r="AQ5" i="1"/>
  <c r="AP5" i="1"/>
  <c r="AO5" i="1"/>
  <c r="AN5" i="1"/>
  <c r="AM5" i="1"/>
  <c r="AI1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I8" i="1" s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I10" i="1" s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I22" i="1" s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I26" i="1" s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Y4" i="1"/>
  <c r="AI4" i="1" s="1"/>
  <c r="Y5" i="1"/>
  <c r="AI5" i="1" s="1"/>
  <c r="Y6" i="1"/>
  <c r="AI6" i="1" s="1"/>
  <c r="Y7" i="1"/>
  <c r="AI7" i="1" s="1"/>
  <c r="Y8" i="1"/>
  <c r="Y9" i="1"/>
  <c r="AI9" i="1" s="1"/>
  <c r="Y10" i="1"/>
  <c r="Y11" i="1"/>
  <c r="AI11" i="1" s="1"/>
  <c r="Y12" i="1"/>
  <c r="AI12" i="1" s="1"/>
  <c r="Y13" i="1"/>
  <c r="AI13" i="1" s="1"/>
  <c r="Y14" i="1"/>
  <c r="Y15" i="1"/>
  <c r="AI15" i="1" s="1"/>
  <c r="Y16" i="1"/>
  <c r="AI16" i="1" s="1"/>
  <c r="Y17" i="1"/>
  <c r="AI17" i="1" s="1"/>
  <c r="Y18" i="1"/>
  <c r="AI18" i="1" s="1"/>
  <c r="Y19" i="1"/>
  <c r="AI19" i="1" s="1"/>
  <c r="Y20" i="1"/>
  <c r="AI20" i="1" s="1"/>
  <c r="Y21" i="1"/>
  <c r="AI21" i="1" s="1"/>
  <c r="Y22" i="1"/>
  <c r="Y23" i="1"/>
  <c r="AI23" i="1" s="1"/>
  <c r="Y24" i="1"/>
  <c r="AI24" i="1" s="1"/>
  <c r="Y25" i="1"/>
  <c r="AI25" i="1" s="1"/>
  <c r="Y26" i="1"/>
  <c r="Y27" i="1"/>
  <c r="AI27" i="1" s="1"/>
  <c r="Y28" i="1"/>
  <c r="AI28" i="1" s="1"/>
  <c r="Y29" i="1"/>
  <c r="AI29" i="1" s="1"/>
  <c r="Y30" i="1"/>
  <c r="AI30" i="1" s="1"/>
  <c r="Y3" i="1"/>
  <c r="AI3" i="1" s="1"/>
  <c r="AI19" i="6" l="1"/>
  <c r="AQ5" i="6" s="1"/>
  <c r="AI13" i="6"/>
  <c r="AO7" i="6" s="1"/>
  <c r="AI29" i="6"/>
  <c r="AS7" i="6" s="1"/>
  <c r="AI12" i="6"/>
  <c r="AO6" i="6" s="1"/>
  <c r="AI3" i="6"/>
  <c r="AM5" i="6" s="1"/>
  <c r="AI11" i="6"/>
  <c r="AO5" i="6" s="1"/>
  <c r="AI18" i="6"/>
  <c r="AP8" i="6" s="1"/>
  <c r="AI24" i="6"/>
  <c r="AR6" i="6" s="1"/>
  <c r="AI25" i="6"/>
  <c r="AR7" i="6" s="1"/>
  <c r="AI10" i="6"/>
  <c r="AN8" i="6" s="1"/>
  <c r="AI30" i="6"/>
  <c r="AS8" i="6" s="1"/>
  <c r="AI16" i="6"/>
  <c r="AP6" i="6" s="1"/>
  <c r="AI23" i="6"/>
  <c r="AR5" i="6" s="1"/>
  <c r="AI15" i="6"/>
  <c r="AP5" i="6" s="1"/>
  <c r="AI22" i="6"/>
  <c r="AQ8" i="6" s="1"/>
  <c r="AI28" i="6"/>
  <c r="AS6" i="6" s="1"/>
  <c r="AI8" i="6"/>
  <c r="AN6" i="6" s="1"/>
  <c r="AI17" i="6"/>
  <c r="AP7" i="6" s="1"/>
  <c r="AI27" i="6"/>
  <c r="AS5" i="6" s="1"/>
  <c r="AI14" i="6"/>
  <c r="AO8" i="6" s="1"/>
  <c r="AI5" i="5"/>
  <c r="AM7" i="5" s="1"/>
  <c r="AI12" i="5"/>
  <c r="AO6" i="5" s="1"/>
  <c r="AI4" i="5"/>
  <c r="AM6" i="5" s="1"/>
  <c r="AI18" i="5"/>
  <c r="AP8" i="5" s="1"/>
  <c r="AI24" i="5"/>
  <c r="AR6" i="5" s="1"/>
  <c r="AI11" i="5"/>
  <c r="AO5" i="5" s="1"/>
  <c r="AI3" i="5"/>
  <c r="AM5" i="5" s="1"/>
  <c r="AI17" i="5"/>
  <c r="AP7" i="5" s="1"/>
  <c r="AI23" i="5"/>
  <c r="AR5" i="5" s="1"/>
  <c r="AI30" i="5"/>
  <c r="AS8" i="5" s="1"/>
  <c r="AI16" i="5"/>
  <c r="AP6" i="5" s="1"/>
  <c r="AI10" i="5"/>
  <c r="AN8" i="5" s="1"/>
  <c r="AI29" i="5"/>
  <c r="AS7" i="5" s="1"/>
  <c r="AI22" i="5"/>
  <c r="AQ8" i="5" s="1"/>
  <c r="AI28" i="5"/>
  <c r="AS6" i="5" s="1"/>
  <c r="AI9" i="5"/>
  <c r="AN7" i="5" s="1"/>
  <c r="AI20" i="5"/>
  <c r="AQ6" i="5" s="1"/>
  <c r="AI21" i="5"/>
  <c r="AQ7" i="5" s="1"/>
  <c r="AI19" i="5"/>
  <c r="AQ5" i="5" s="1"/>
  <c r="AI25" i="5"/>
  <c r="AR7" i="5" s="1"/>
  <c r="AI13" i="3"/>
  <c r="AO7" i="3" s="1"/>
  <c r="AI26" i="3"/>
  <c r="AR8" i="3" s="1"/>
  <c r="AI12" i="3"/>
  <c r="AO6" i="3" s="1"/>
  <c r="AI18" i="3"/>
  <c r="AP8" i="3" s="1"/>
  <c r="AI25" i="3"/>
  <c r="AR7" i="3" s="1"/>
  <c r="AI19" i="3"/>
  <c r="AQ5" i="3" s="1"/>
  <c r="AI24" i="3"/>
  <c r="AR6" i="3" s="1"/>
  <c r="AI30" i="3"/>
  <c r="AS8" i="3" s="1"/>
  <c r="AI11" i="3"/>
  <c r="AO5" i="3" s="1"/>
  <c r="AI21" i="3"/>
  <c r="AQ7" i="3" s="1"/>
  <c r="AI23" i="3"/>
  <c r="AR5" i="3" s="1"/>
  <c r="AI9" i="3"/>
  <c r="AN7" i="3" s="1"/>
  <c r="AI17" i="3"/>
  <c r="AP7" i="3" s="1"/>
  <c r="AI16" i="3"/>
  <c r="AP6" i="3" s="1"/>
  <c r="AI20" i="3"/>
  <c r="AQ6" i="3" s="1"/>
  <c r="AI29" i="3"/>
  <c r="AS7" i="3" s="1"/>
  <c r="AI3" i="3"/>
  <c r="AM5" i="3" s="1"/>
  <c r="AI7" i="3"/>
  <c r="AN5" i="3" s="1"/>
  <c r="AI28" i="3"/>
  <c r="AS6" i="3" s="1"/>
  <c r="AI5" i="3"/>
  <c r="AM7" i="3" s="1"/>
  <c r="AI4" i="3"/>
  <c r="AM6" i="3" s="1"/>
  <c r="AI6" i="3"/>
  <c r="AM8" i="3" s="1"/>
  <c r="AI14" i="3"/>
  <c r="AO8" i="3" s="1"/>
</calcChain>
</file>

<file path=xl/sharedStrings.xml><?xml version="1.0" encoding="utf-8"?>
<sst xmlns="http://schemas.openxmlformats.org/spreadsheetml/2006/main" count="64" uniqueCount="17">
  <si>
    <t>z=2</t>
  </si>
  <si>
    <t>Heurística construtiva</t>
  </si>
  <si>
    <t>Biskup</t>
  </si>
  <si>
    <t>Diferença</t>
  </si>
  <si>
    <t>AVG</t>
  </si>
  <si>
    <t>h</t>
  </si>
  <si>
    <t>n</t>
  </si>
  <si>
    <t xml:space="preserve">tempo rodar as 280 instâncias: </t>
  </si>
  <si>
    <t>segundos</t>
  </si>
  <si>
    <t>z=0.5</t>
  </si>
  <si>
    <t>z=0.9</t>
  </si>
  <si>
    <t>z=0.75</t>
  </si>
  <si>
    <t>Comparativo - z=2</t>
  </si>
  <si>
    <t>Comparativo - z=0.5</t>
  </si>
  <si>
    <t>Comparativo - z=0.9</t>
  </si>
  <si>
    <t>Comparativo - z=0.75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</si>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</sst>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1" applyNumberFormat="1" applyFont="1" applyBorder="1" applyAlignment="1">
      <alignment horizontal="center" vertical="top"/>
    </xf>
    <xf numFmtId="0" fontId="0" fillId="0" borderId="0" xfId="1" applyNumberFormat="1" applyFont="1"/>
    <xf numFmtId="0" fontId="1" fillId="0" borderId="2" xfId="0" applyNumberFormat="1" applyFont="1" applyBorder="1" applyAlignment="1">
      <alignment horizontal="center" vertical="top"/>
    </xf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9" fontId="0" fillId="0" borderId="1" xfId="2" applyFont="1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10" fontId="0" fillId="0" borderId="1" xfId="2" applyNumberFormat="1" applyFont="1" applyBorder="1"/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"/>
  <sheetViews>
    <sheetView zoomScale="70" zoomScaleNormal="70" workbookViewId="0">
      <pane xSplit="1" topLeftCell="Q1" activePane="topRight" state="frozen"/>
      <selection pane="topRight" activeCell="AL2" sqref="AL2:AS10"/>
    </sheetView>
  </sheetViews>
  <sheetFormatPr defaultRowHeight="14.4" x14ac:dyDescent="0.3"/>
  <cols>
    <col min="21" max="23" width="8.88671875" style="11" customWidth="1"/>
  </cols>
  <sheetData>
    <row r="1" spans="1:45" x14ac:dyDescent="0.3">
      <c r="C1" s="19" t="s">
        <v>1</v>
      </c>
      <c r="D1" s="19"/>
      <c r="E1" s="19"/>
      <c r="F1" s="19"/>
      <c r="G1" s="19"/>
      <c r="H1" s="19"/>
      <c r="I1" s="19"/>
      <c r="J1" s="19"/>
      <c r="K1" s="19"/>
      <c r="L1" s="19"/>
      <c r="N1" s="20" t="s">
        <v>2</v>
      </c>
      <c r="O1" s="20"/>
      <c r="P1" s="20"/>
      <c r="Q1" s="20"/>
      <c r="R1" s="20"/>
      <c r="S1" s="20"/>
      <c r="T1" s="20"/>
      <c r="U1" s="20"/>
      <c r="V1" s="20"/>
      <c r="W1" s="20"/>
      <c r="Y1" t="s">
        <v>3</v>
      </c>
    </row>
    <row r="2" spans="1:45" x14ac:dyDescent="0.3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0" t="str">
        <f>"Comparativo - "&amp;A2</f>
        <v>Comparativo - z=2</v>
      </c>
      <c r="AN2" s="20"/>
      <c r="AO2" s="20"/>
      <c r="AP2" s="20"/>
      <c r="AQ2" s="20"/>
      <c r="AR2" s="20"/>
      <c r="AS2" s="20"/>
    </row>
    <row r="3" spans="1:45" x14ac:dyDescent="0.3">
      <c r="A3" s="18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1335</v>
      </c>
      <c r="H3">
        <v>1640</v>
      </c>
      <c r="I3">
        <v>2271</v>
      </c>
      <c r="J3">
        <v>1912</v>
      </c>
      <c r="K3">
        <v>1688</v>
      </c>
      <c r="L3">
        <v>2009</v>
      </c>
      <c r="N3">
        <v>1936</v>
      </c>
      <c r="O3">
        <v>1042</v>
      </c>
      <c r="P3">
        <v>1586</v>
      </c>
      <c r="Q3">
        <v>2139</v>
      </c>
      <c r="R3">
        <v>1187</v>
      </c>
      <c r="S3">
        <v>1521</v>
      </c>
      <c r="T3">
        <v>2170</v>
      </c>
      <c r="U3" s="10">
        <v>1720</v>
      </c>
      <c r="V3" s="10">
        <v>1574</v>
      </c>
      <c r="W3" s="10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0.12468407750631845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8.5291472228629414E-2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18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686</v>
      </c>
      <c r="H4">
        <v>922</v>
      </c>
      <c r="I4">
        <v>1575</v>
      </c>
      <c r="J4">
        <v>1563</v>
      </c>
      <c r="K4">
        <v>904</v>
      </c>
      <c r="L4">
        <v>1333</v>
      </c>
      <c r="N4">
        <v>1025</v>
      </c>
      <c r="O4">
        <v>615</v>
      </c>
      <c r="P4">
        <v>917</v>
      </c>
      <c r="Q4">
        <v>1230</v>
      </c>
      <c r="R4">
        <v>630</v>
      </c>
      <c r="S4">
        <v>908</v>
      </c>
      <c r="T4">
        <v>1374</v>
      </c>
      <c r="U4" s="10">
        <v>1020</v>
      </c>
      <c r="V4" s="10">
        <v>876</v>
      </c>
      <c r="W4" s="10">
        <v>1136</v>
      </c>
      <c r="Y4" s="3">
        <f t="shared" ref="Y4:Y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8.8888888888888892E-2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0.53235294117647058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0.15262000304425088</v>
      </c>
      <c r="AL4" t="s">
        <v>5</v>
      </c>
    </row>
    <row r="5" spans="1:45" x14ac:dyDescent="0.3">
      <c r="A5" s="18"/>
      <c r="B5" s="1">
        <v>0.6</v>
      </c>
      <c r="C5">
        <v>865</v>
      </c>
      <c r="D5">
        <v>832</v>
      </c>
      <c r="E5">
        <v>805</v>
      </c>
      <c r="F5">
        <v>1251</v>
      </c>
      <c r="G5">
        <v>601.00000000000023</v>
      </c>
      <c r="H5">
        <v>922</v>
      </c>
      <c r="I5">
        <v>1330</v>
      </c>
      <c r="J5">
        <v>1039</v>
      </c>
      <c r="K5">
        <v>581.99999999999989</v>
      </c>
      <c r="L5">
        <v>935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1101</v>
      </c>
      <c r="U5" s="10">
        <v>610</v>
      </c>
      <c r="V5" s="10">
        <v>582</v>
      </c>
      <c r="W5" s="10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0.53496932515337425</v>
      </c>
      <c r="AC5" s="3">
        <f t="shared" si="0"/>
        <v>0.15355086372360888</v>
      </c>
      <c r="AD5" s="3">
        <f t="shared" si="0"/>
        <v>0.22119205298013245</v>
      </c>
      <c r="AE5" s="3">
        <f t="shared" si="0"/>
        <v>0.20799273387829245</v>
      </c>
      <c r="AF5" s="3">
        <f t="shared" si="0"/>
        <v>0.70327868852459019</v>
      </c>
      <c r="AG5" s="3">
        <f t="shared" si="0"/>
        <v>-1.9533820914367015E-16</v>
      </c>
      <c r="AH5" s="3">
        <f t="shared" si="0"/>
        <v>0.31690140845070425</v>
      </c>
      <c r="AI5" s="4">
        <f t="shared" si="2"/>
        <v>0.25344004651512442</v>
      </c>
      <c r="AL5" s="1">
        <v>0.2</v>
      </c>
      <c r="AM5" s="4">
        <f>AI3</f>
        <v>8.5291472228629414E-2</v>
      </c>
      <c r="AN5" s="4">
        <f>AI7</f>
        <v>2.7158811444824994E-2</v>
      </c>
      <c r="AO5" s="4">
        <f>AI11</f>
        <v>-3.4254001742225496E-2</v>
      </c>
      <c r="AP5" s="4">
        <f>AI15</f>
        <v>-4.5043142649119093E-2</v>
      </c>
      <c r="AQ5" s="4">
        <f>AI19</f>
        <v>-4.7955679320743239E-2</v>
      </c>
      <c r="AR5" s="4">
        <f>AI23</f>
        <v>-5.3241297840130729E-2</v>
      </c>
      <c r="AS5" s="4">
        <f>AI27</f>
        <v>-5.85136978587118E-2</v>
      </c>
    </row>
    <row r="6" spans="1:45" x14ac:dyDescent="0.3">
      <c r="A6" s="18"/>
      <c r="B6" s="1">
        <v>0.8</v>
      </c>
      <c r="C6">
        <v>865</v>
      </c>
      <c r="D6">
        <v>832</v>
      </c>
      <c r="E6">
        <v>805</v>
      </c>
      <c r="F6">
        <v>1251</v>
      </c>
      <c r="G6">
        <v>601</v>
      </c>
      <c r="H6">
        <v>922</v>
      </c>
      <c r="I6">
        <v>1330</v>
      </c>
      <c r="J6">
        <v>1039</v>
      </c>
      <c r="K6">
        <v>582</v>
      </c>
      <c r="L6">
        <v>935.00000000000023</v>
      </c>
      <c r="N6">
        <v>818</v>
      </c>
      <c r="O6">
        <v>615</v>
      </c>
      <c r="P6">
        <v>793</v>
      </c>
      <c r="Q6">
        <v>803</v>
      </c>
      <c r="R6">
        <v>521</v>
      </c>
      <c r="S6">
        <v>755</v>
      </c>
      <c r="T6">
        <v>1083</v>
      </c>
      <c r="U6" s="10">
        <v>540</v>
      </c>
      <c r="V6" s="10">
        <v>554</v>
      </c>
      <c r="W6" s="10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0.55790784557907847</v>
      </c>
      <c r="AC6" s="3">
        <f t="shared" si="0"/>
        <v>0.15355086372360843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0.92407407407407405</v>
      </c>
      <c r="AG6" s="3">
        <f t="shared" si="0"/>
        <v>5.0541516245487361E-2</v>
      </c>
      <c r="AH6" s="3">
        <f t="shared" si="0"/>
        <v>0.39344262295082</v>
      </c>
      <c r="AI6" s="4">
        <f t="shared" si="2"/>
        <v>0.295421430073605</v>
      </c>
      <c r="AL6" s="1">
        <v>0.4</v>
      </c>
      <c r="AM6" s="4">
        <f t="shared" ref="AM6:AM8" si="3">AI4</f>
        <v>0.15262000304425088</v>
      </c>
      <c r="AN6" s="4">
        <f t="shared" ref="AN6:AN8" si="4">AI8</f>
        <v>6.0073434377248623E-2</v>
      </c>
      <c r="AO6" s="4">
        <f t="shared" ref="AO6:AO8" si="5">AI12</f>
        <v>-1.4285201634893486E-2</v>
      </c>
      <c r="AP6" s="4">
        <f t="shared" ref="AP6:AP8" si="6">AI16</f>
        <v>-2.6263604017642418E-2</v>
      </c>
      <c r="AQ6" s="4">
        <f t="shared" ref="AQ6:AQ8" si="7">AI20</f>
        <v>-2.1406677675318123E-2</v>
      </c>
      <c r="AR6" s="4">
        <f t="shared" ref="AR6:AR8" si="8">AI24</f>
        <v>-2.0590910054550056E-2</v>
      </c>
      <c r="AS6" s="4">
        <f t="shared" ref="AS6:AS8" si="9">AI28</f>
        <v>-3.0085887691869529E-2</v>
      </c>
    </row>
    <row r="7" spans="1:45" x14ac:dyDescent="0.3">
      <c r="A7" s="18">
        <v>20</v>
      </c>
      <c r="B7" s="1">
        <v>0.2</v>
      </c>
      <c r="C7">
        <v>4554</v>
      </c>
      <c r="D7">
        <v>9025</v>
      </c>
      <c r="E7">
        <v>6853</v>
      </c>
      <c r="F7">
        <v>9909</v>
      </c>
      <c r="G7">
        <v>4457</v>
      </c>
      <c r="H7">
        <v>6622</v>
      </c>
      <c r="I7">
        <v>10601</v>
      </c>
      <c r="J7">
        <v>4211</v>
      </c>
      <c r="K7">
        <v>4045</v>
      </c>
      <c r="L7">
        <v>5290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2.7758970886932972E-2</v>
      </c>
      <c r="Z7" s="3">
        <f t="shared" si="0"/>
        <v>5.346095482666044E-2</v>
      </c>
      <c r="AA7" s="3">
        <f t="shared" si="0"/>
        <v>8.2451429474016749E-2</v>
      </c>
      <c r="AB7" s="3">
        <f t="shared" si="0"/>
        <v>4.5473728634733063E-2</v>
      </c>
      <c r="AC7" s="3">
        <f t="shared" si="0"/>
        <v>2.6958525345622118E-2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1.9034023316678564E-3</v>
      </c>
      <c r="AG7" s="3">
        <f t="shared" si="0"/>
        <v>0.14589235127478753</v>
      </c>
      <c r="AH7" s="3">
        <f t="shared" si="0"/>
        <v>-4.5987376014427414E-2</v>
      </c>
      <c r="AI7" s="4">
        <f t="shared" si="2"/>
        <v>2.7158811444824994E-2</v>
      </c>
      <c r="AL7" s="1">
        <v>0.6</v>
      </c>
      <c r="AM7" s="4">
        <f t="shared" si="3"/>
        <v>0.25344004651512442</v>
      </c>
      <c r="AN7" s="4">
        <f t="shared" si="4"/>
        <v>0.10655057183000191</v>
      </c>
      <c r="AO7" s="4">
        <f t="shared" si="5"/>
        <v>9.9267334841767835E-2</v>
      </c>
      <c r="AP7" s="4">
        <f t="shared" si="6"/>
        <v>7.1731653013507715E-2</v>
      </c>
      <c r="AQ7" s="4">
        <f t="shared" si="7"/>
        <v>4.303634756529752E-2</v>
      </c>
      <c r="AR7" s="4">
        <f t="shared" si="8"/>
        <v>2.6063330135768503E-2</v>
      </c>
      <c r="AS7" s="4">
        <f t="shared" si="9"/>
        <v>3.1818650014138875E-2</v>
      </c>
    </row>
    <row r="8" spans="1:45" x14ac:dyDescent="0.3">
      <c r="A8" s="18"/>
      <c r="B8" s="1">
        <v>0.4</v>
      </c>
      <c r="C8">
        <v>3104</v>
      </c>
      <c r="D8">
        <v>5455</v>
      </c>
      <c r="E8">
        <v>4077</v>
      </c>
      <c r="F8">
        <v>5331</v>
      </c>
      <c r="G8">
        <v>2767</v>
      </c>
      <c r="H8">
        <v>3898</v>
      </c>
      <c r="I8">
        <v>6529</v>
      </c>
      <c r="J8">
        <v>2485</v>
      </c>
      <c r="K8">
        <v>2116</v>
      </c>
      <c r="L8">
        <v>3299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1.2393998695368558E-2</v>
      </c>
      <c r="Z8" s="3">
        <f t="shared" si="0"/>
        <v>0.11394731468245865</v>
      </c>
      <c r="AA8" s="3">
        <f t="shared" si="0"/>
        <v>4.996137007468452E-2</v>
      </c>
      <c r="AB8" s="3">
        <f t="shared" si="0"/>
        <v>4.080437329168294E-2</v>
      </c>
      <c r="AC8" s="3">
        <f t="shared" si="0"/>
        <v>7.6234928043562813E-2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0.15527661552766156</v>
      </c>
      <c r="AG8" s="3">
        <f t="shared" si="0"/>
        <v>9.0605627086313787E-3</v>
      </c>
      <c r="AH8" s="3">
        <f t="shared" si="0"/>
        <v>3.3521303258145362E-2</v>
      </c>
      <c r="AI8" s="4">
        <f t="shared" si="2"/>
        <v>6.0073434377248623E-2</v>
      </c>
      <c r="AL8" s="1">
        <v>0.8</v>
      </c>
      <c r="AM8" s="4">
        <f t="shared" si="3"/>
        <v>0.295421430073605</v>
      </c>
      <c r="AN8" s="4">
        <f t="shared" si="4"/>
        <v>0.14411898442254653</v>
      </c>
      <c r="AO8" s="4">
        <f t="shared" si="5"/>
        <v>0.1042935427378974</v>
      </c>
      <c r="AP8" s="4">
        <f t="shared" si="6"/>
        <v>7.1759402720068519E-2</v>
      </c>
      <c r="AQ8" s="4">
        <f t="shared" si="7"/>
        <v>4.303634756529752E-2</v>
      </c>
      <c r="AR8" s="4">
        <f t="shared" si="8"/>
        <v>2.6063931709672028E-2</v>
      </c>
      <c r="AS8" s="4">
        <f t="shared" si="9"/>
        <v>3.1818650014138875E-2</v>
      </c>
    </row>
    <row r="9" spans="1:45" x14ac:dyDescent="0.3">
      <c r="A9" s="18"/>
      <c r="B9" s="1">
        <v>0.6</v>
      </c>
      <c r="C9">
        <v>3120</v>
      </c>
      <c r="D9">
        <v>3754</v>
      </c>
      <c r="E9">
        <v>3756</v>
      </c>
      <c r="F9">
        <v>3574</v>
      </c>
      <c r="G9">
        <v>2503</v>
      </c>
      <c r="H9">
        <v>3304</v>
      </c>
      <c r="I9">
        <v>5656</v>
      </c>
      <c r="J9">
        <v>1717</v>
      </c>
      <c r="K9">
        <v>2004</v>
      </c>
      <c r="L9">
        <v>2360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4.4876088412592094E-2</v>
      </c>
      <c r="Z9" s="3">
        <f t="shared" si="0"/>
        <v>0.15153374233128836</v>
      </c>
      <c r="AA9" s="3">
        <f t="shared" si="0"/>
        <v>4.3333333333333335E-2</v>
      </c>
      <c r="AB9" s="3">
        <f t="shared" si="0"/>
        <v>7.1342925659472423E-2</v>
      </c>
      <c r="AC9" s="3">
        <f t="shared" si="0"/>
        <v>0.13463281958295559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4.8229548229548232E-2</v>
      </c>
      <c r="AG9" s="3">
        <f t="shared" si="0"/>
        <v>6.024096385542169E-3</v>
      </c>
      <c r="AH9" s="3">
        <f t="shared" si="0"/>
        <v>0.11531190926275993</v>
      </c>
      <c r="AI9" s="4">
        <f t="shared" si="2"/>
        <v>0.10655057183000191</v>
      </c>
    </row>
    <row r="10" spans="1:45" x14ac:dyDescent="0.3">
      <c r="A10" s="18"/>
      <c r="B10" s="1">
        <v>0.8</v>
      </c>
      <c r="C10">
        <v>3120</v>
      </c>
      <c r="D10">
        <v>3754</v>
      </c>
      <c r="E10">
        <v>3756</v>
      </c>
      <c r="F10">
        <v>3574</v>
      </c>
      <c r="G10">
        <v>2503</v>
      </c>
      <c r="H10">
        <v>3304</v>
      </c>
      <c r="I10">
        <v>5656</v>
      </c>
      <c r="J10">
        <v>1717</v>
      </c>
      <c r="K10">
        <v>2004</v>
      </c>
      <c r="L10">
        <v>2360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4.4876088412592094E-2</v>
      </c>
      <c r="Z10" s="3">
        <f t="shared" si="0"/>
        <v>0.25973154362416107</v>
      </c>
      <c r="AA10" s="3">
        <f t="shared" si="0"/>
        <v>4.3333333333333335E-2</v>
      </c>
      <c r="AB10" s="3">
        <f t="shared" si="0"/>
        <v>0.1756578947368421</v>
      </c>
      <c r="AC10" s="3">
        <f t="shared" si="0"/>
        <v>0.13463281958295559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4.8229548229548232E-2</v>
      </c>
      <c r="AG10" s="3">
        <f t="shared" si="0"/>
        <v>6.024096385542169E-3</v>
      </c>
      <c r="AH10" s="3">
        <f t="shared" si="0"/>
        <v>0.18295739348370926</v>
      </c>
      <c r="AI10" s="4">
        <f t="shared" si="2"/>
        <v>0.14411898442254653</v>
      </c>
      <c r="AL10" t="s">
        <v>7</v>
      </c>
      <c r="AP10" s="6">
        <v>4.2695999999999996</v>
      </c>
      <c r="AQ10" t="s">
        <v>8</v>
      </c>
    </row>
    <row r="11" spans="1:45" x14ac:dyDescent="0.3">
      <c r="A11" s="18">
        <v>50</v>
      </c>
      <c r="B11" s="1">
        <v>0.2</v>
      </c>
      <c r="C11">
        <v>41490</v>
      </c>
      <c r="D11">
        <v>31857</v>
      </c>
      <c r="E11">
        <v>35888</v>
      </c>
      <c r="F11">
        <v>28069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-2.0607605693647758E-2</v>
      </c>
      <c r="Z11" s="3">
        <f t="shared" si="0"/>
        <v>-5.2917917769123288E-2</v>
      </c>
      <c r="AA11" s="3">
        <f t="shared" si="0"/>
        <v>-4.6571557610052869E-2</v>
      </c>
      <c r="AB11" s="3">
        <f t="shared" si="0"/>
        <v>-6.9515348405489619E-2</v>
      </c>
      <c r="AC11" s="3">
        <f t="shared" si="0"/>
        <v>1.9322782480677217E-3</v>
      </c>
      <c r="AD11" s="3">
        <f t="shared" si="0"/>
        <v>-1.8553629469122427E-2</v>
      </c>
      <c r="AE11" s="3">
        <f t="shared" si="0"/>
        <v>1.6238679223976329E-2</v>
      </c>
      <c r="AF11" s="3">
        <f t="shared" si="0"/>
        <v>-3.584065993704548E-2</v>
      </c>
      <c r="AG11" s="3">
        <f t="shared" si="0"/>
        <v>-5.2229579360936342E-2</v>
      </c>
      <c r="AH11" s="3">
        <f t="shared" si="0"/>
        <v>-6.4474676648881193E-2</v>
      </c>
      <c r="AI11" s="4">
        <f t="shared" si="2"/>
        <v>-3.4254001742225496E-2</v>
      </c>
    </row>
    <row r="12" spans="1:45" x14ac:dyDescent="0.3">
      <c r="A12" s="18"/>
      <c r="B12" s="1">
        <v>0.4</v>
      </c>
      <c r="C12">
        <v>24782</v>
      </c>
      <c r="D12">
        <v>18228</v>
      </c>
      <c r="E12">
        <v>21341</v>
      </c>
      <c r="F12">
        <v>17601</v>
      </c>
      <c r="G12">
        <v>18481</v>
      </c>
      <c r="H12">
        <v>20703</v>
      </c>
      <c r="I12">
        <v>23376</v>
      </c>
      <c r="J12">
        <v>25764</v>
      </c>
      <c r="K12">
        <v>21334</v>
      </c>
      <c r="L12">
        <v>19617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-3.4582596107447321E-3</v>
      </c>
      <c r="Z12" s="3">
        <f t="shared" si="0"/>
        <v>-5.4515275688573062E-2</v>
      </c>
      <c r="AA12" s="3">
        <f t="shared" si="0"/>
        <v>-5.6198192291481296E-4</v>
      </c>
      <c r="AB12" s="3">
        <f t="shared" si="0"/>
        <v>6.0588739639897112E-3</v>
      </c>
      <c r="AC12" s="3">
        <f t="shared" si="0"/>
        <v>2.1690797679084647E-3</v>
      </c>
      <c r="AD12" s="3">
        <f t="shared" si="0"/>
        <v>-3.6935386332976695E-2</v>
      </c>
      <c r="AE12" s="3">
        <f t="shared" si="0"/>
        <v>-2.1228488883306116E-2</v>
      </c>
      <c r="AF12" s="3">
        <f t="shared" si="0"/>
        <v>1.4250846390048028E-2</v>
      </c>
      <c r="AG12" s="3">
        <f t="shared" si="0"/>
        <v>-2.7133020201559579E-2</v>
      </c>
      <c r="AH12" s="3">
        <f t="shared" si="0"/>
        <v>-2.1498403830806066E-2</v>
      </c>
      <c r="AI12" s="4">
        <f t="shared" si="2"/>
        <v>-1.4285201634893486E-2</v>
      </c>
    </row>
    <row r="13" spans="1:45" x14ac:dyDescent="0.3">
      <c r="A13" s="18"/>
      <c r="B13" s="1">
        <v>0.6</v>
      </c>
      <c r="C13">
        <v>20426</v>
      </c>
      <c r="D13">
        <v>16154</v>
      </c>
      <c r="E13">
        <v>17044</v>
      </c>
      <c r="F13">
        <v>15113</v>
      </c>
      <c r="G13">
        <v>15022</v>
      </c>
      <c r="H13">
        <v>16610</v>
      </c>
      <c r="I13">
        <v>20470</v>
      </c>
      <c r="J13">
        <v>22798</v>
      </c>
      <c r="K13">
        <v>15991</v>
      </c>
      <c r="L13">
        <v>15609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0.13540856031128404</v>
      </c>
      <c r="Z13" s="3">
        <f t="shared" si="0"/>
        <v>0.1351275384723491</v>
      </c>
      <c r="AA13" s="3">
        <f t="shared" si="0"/>
        <v>3.3157543795841668E-2</v>
      </c>
      <c r="AB13" s="3">
        <f t="shared" si="0"/>
        <v>7.1464019851116625E-2</v>
      </c>
      <c r="AC13" s="3">
        <f t="shared" si="0"/>
        <v>2.5392491467576793E-2</v>
      </c>
      <c r="AD13" s="3">
        <f t="shared" si="0"/>
        <v>0.16553224335134376</v>
      </c>
      <c r="AE13" s="3">
        <f t="shared" si="0"/>
        <v>0.1555179226644087</v>
      </c>
      <c r="AF13" s="3">
        <f t="shared" si="0"/>
        <v>6.6972434127392705E-2</v>
      </c>
      <c r="AG13" s="3">
        <f t="shared" si="0"/>
        <v>0.11840816897468177</v>
      </c>
      <c r="AH13" s="3">
        <f t="shared" si="0"/>
        <v>8.5692425401683245E-2</v>
      </c>
      <c r="AI13" s="4">
        <f t="shared" si="2"/>
        <v>9.9267334841767835E-2</v>
      </c>
    </row>
    <row r="14" spans="1:45" x14ac:dyDescent="0.3">
      <c r="A14" s="18"/>
      <c r="B14" s="1">
        <v>0.8</v>
      </c>
      <c r="C14">
        <v>20426</v>
      </c>
      <c r="D14">
        <v>16154</v>
      </c>
      <c r="E14">
        <v>17044</v>
      </c>
      <c r="F14">
        <v>15113</v>
      </c>
      <c r="G14">
        <v>15022</v>
      </c>
      <c r="H14">
        <v>16610</v>
      </c>
      <c r="I14">
        <v>20470</v>
      </c>
      <c r="J14">
        <v>22798</v>
      </c>
      <c r="K14">
        <v>15991</v>
      </c>
      <c r="L14">
        <v>15609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0.13540856031128404</v>
      </c>
      <c r="Z14" s="3">
        <f t="shared" si="0"/>
        <v>0.14307953580526464</v>
      </c>
      <c r="AA14" s="3">
        <f t="shared" si="0"/>
        <v>3.3157543795841668E-2</v>
      </c>
      <c r="AB14" s="3">
        <f t="shared" si="0"/>
        <v>7.1464019851116625E-2</v>
      </c>
      <c r="AC14" s="3">
        <f t="shared" si="0"/>
        <v>2.5392491467576793E-2</v>
      </c>
      <c r="AD14" s="3">
        <f t="shared" si="0"/>
        <v>0.18010657193605684</v>
      </c>
      <c r="AE14" s="3">
        <f t="shared" si="0"/>
        <v>0.1555179226644087</v>
      </c>
      <c r="AF14" s="3">
        <f t="shared" si="0"/>
        <v>6.6972434127392705E-2</v>
      </c>
      <c r="AG14" s="3">
        <f t="shared" si="0"/>
        <v>0.14614392201834864</v>
      </c>
      <c r="AH14" s="3">
        <f t="shared" si="0"/>
        <v>8.5692425401683245E-2</v>
      </c>
      <c r="AI14" s="4">
        <f t="shared" si="2"/>
        <v>0.1042935427378974</v>
      </c>
    </row>
    <row r="15" spans="1:45" x14ac:dyDescent="0.3">
      <c r="A15" s="18">
        <v>100</v>
      </c>
      <c r="B15" s="1">
        <v>0.2</v>
      </c>
      <c r="C15">
        <v>147531</v>
      </c>
      <c r="D15">
        <v>127624</v>
      </c>
      <c r="E15">
        <v>131875</v>
      </c>
      <c r="F15">
        <v>131662</v>
      </c>
      <c r="G15">
        <v>126203</v>
      </c>
      <c r="H15">
        <v>142234</v>
      </c>
      <c r="I15">
        <v>136839</v>
      </c>
      <c r="J15">
        <v>165404</v>
      </c>
      <c r="K15">
        <v>119006</v>
      </c>
      <c r="L15">
        <v>119887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-5.4912461643914598E-2</v>
      </c>
      <c r="Z15" s="3">
        <f t="shared" si="0"/>
        <v>-3.756268617322122E-2</v>
      </c>
      <c r="AA15" s="3">
        <f t="shared" si="0"/>
        <v>-4.0650938798076575E-2</v>
      </c>
      <c r="AB15" s="3">
        <f t="shared" si="0"/>
        <v>-4.0818854041452662E-2</v>
      </c>
      <c r="AC15" s="3">
        <f t="shared" si="0"/>
        <v>-7.7200371450925342E-2</v>
      </c>
      <c r="AD15" s="3">
        <f t="shared" si="0"/>
        <v>-6.3868156748147276E-2</v>
      </c>
      <c r="AE15" s="3">
        <f t="shared" si="0"/>
        <v>-3.3711594274536939E-2</v>
      </c>
      <c r="AF15" s="3">
        <f t="shared" si="0"/>
        <v>-1.5956117701652724E-2</v>
      </c>
      <c r="AG15" s="3">
        <f t="shared" si="0"/>
        <v>-4.9115882160235873E-2</v>
      </c>
      <c r="AH15" s="3">
        <f t="shared" si="0"/>
        <v>-3.663436349902769E-2</v>
      </c>
      <c r="AI15" s="4">
        <f t="shared" si="2"/>
        <v>-4.5043142649119093E-2</v>
      </c>
    </row>
    <row r="16" spans="1:45" x14ac:dyDescent="0.3">
      <c r="A16" s="18"/>
      <c r="B16" s="1">
        <v>0.4</v>
      </c>
      <c r="C16">
        <v>88599</v>
      </c>
      <c r="D16">
        <v>74885</v>
      </c>
      <c r="E16">
        <v>81368</v>
      </c>
      <c r="F16">
        <v>81104</v>
      </c>
      <c r="G16">
        <v>72986</v>
      </c>
      <c r="H16">
        <v>79313.999999999985</v>
      </c>
      <c r="I16">
        <v>79302</v>
      </c>
      <c r="J16">
        <v>98305</v>
      </c>
      <c r="K16">
        <v>71203</v>
      </c>
      <c r="L16">
        <v>73081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-1.1039424922980757E-2</v>
      </c>
      <c r="Z16" s="3">
        <f t="shared" si="0"/>
        <v>4.1413952494188689E-4</v>
      </c>
      <c r="AA16" s="3">
        <f t="shared" si="0"/>
        <v>-4.6800135890256903E-2</v>
      </c>
      <c r="AB16" s="3">
        <f t="shared" si="0"/>
        <v>-7.5527185683346626E-2</v>
      </c>
      <c r="AC16" s="3">
        <f t="shared" si="0"/>
        <v>-4.4985868313618761E-2</v>
      </c>
      <c r="AD16" s="3">
        <f t="shared" si="0"/>
        <v>-8.544347585443493E-2</v>
      </c>
      <c r="AE16" s="3">
        <f t="shared" si="0"/>
        <v>-6.9126155233300776E-3</v>
      </c>
      <c r="AF16" s="3">
        <f t="shared" si="0"/>
        <v>3.0872159478193391E-2</v>
      </c>
      <c r="AG16" s="3">
        <f t="shared" si="0"/>
        <v>-3.2633652605121938E-2</v>
      </c>
      <c r="AH16" s="3">
        <f t="shared" si="0"/>
        <v>9.4200196135305735E-3</v>
      </c>
      <c r="AI16" s="4">
        <f t="shared" si="2"/>
        <v>-2.6263604017642418E-2</v>
      </c>
    </row>
    <row r="17" spans="1:35" x14ac:dyDescent="0.3">
      <c r="A17" s="18"/>
      <c r="B17" s="1">
        <v>0.6</v>
      </c>
      <c r="C17">
        <v>75899</v>
      </c>
      <c r="D17">
        <v>62202</v>
      </c>
      <c r="E17">
        <v>75599</v>
      </c>
      <c r="F17">
        <v>71579</v>
      </c>
      <c r="G17">
        <v>60580</v>
      </c>
      <c r="H17">
        <v>70663</v>
      </c>
      <c r="I17">
        <v>69247</v>
      </c>
      <c r="J17">
        <v>82339</v>
      </c>
      <c r="K17">
        <v>63855</v>
      </c>
      <c r="L17">
        <v>63536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5.3874671961565701E-2</v>
      </c>
      <c r="Z17" s="3">
        <f t="shared" si="0"/>
        <v>4.8036258866741927E-2</v>
      </c>
      <c r="AA17" s="3">
        <f t="shared" si="0"/>
        <v>0.10303923428221252</v>
      </c>
      <c r="AB17" s="3">
        <f t="shared" si="0"/>
        <v>3.3915442504080545E-2</v>
      </c>
      <c r="AC17" s="3">
        <f t="shared" si="0"/>
        <v>9.5657521115552258E-2</v>
      </c>
      <c r="AD17" s="3">
        <f t="shared" si="0"/>
        <v>0.13026439962251476</v>
      </c>
      <c r="AE17" s="3">
        <f t="shared" si="0"/>
        <v>0.11306318615080449</v>
      </c>
      <c r="AF17" s="3">
        <f t="shared" si="0"/>
        <v>1.8492405125921527E-2</v>
      </c>
      <c r="AG17" s="3">
        <f t="shared" si="0"/>
        <v>8.6505249187524461E-2</v>
      </c>
      <c r="AH17" s="3">
        <f t="shared" si="0"/>
        <v>3.4468161318158878E-2</v>
      </c>
      <c r="AI17" s="4">
        <f t="shared" si="2"/>
        <v>7.1731653013507715E-2</v>
      </c>
    </row>
    <row r="18" spans="1:35" x14ac:dyDescent="0.3">
      <c r="A18" s="18"/>
      <c r="B18" s="1">
        <v>0.8</v>
      </c>
      <c r="C18">
        <v>75899</v>
      </c>
      <c r="D18">
        <v>62201.999999999993</v>
      </c>
      <c r="E18">
        <v>75599</v>
      </c>
      <c r="F18">
        <v>71579</v>
      </c>
      <c r="G18">
        <v>60580</v>
      </c>
      <c r="H18">
        <v>70663</v>
      </c>
      <c r="I18">
        <v>69247.000000000015</v>
      </c>
      <c r="J18">
        <v>82339</v>
      </c>
      <c r="K18">
        <v>63855</v>
      </c>
      <c r="L18">
        <v>63536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5.3874671961565701E-2</v>
      </c>
      <c r="Z18" s="3">
        <f t="shared" si="0"/>
        <v>4.8036258866741802E-2</v>
      </c>
      <c r="AA18" s="3">
        <f t="shared" si="0"/>
        <v>0.10303923428221252</v>
      </c>
      <c r="AB18" s="3">
        <f t="shared" si="0"/>
        <v>3.3915442504080545E-2</v>
      </c>
      <c r="AC18" s="3">
        <f t="shared" si="0"/>
        <v>9.5935018181160334E-2</v>
      </c>
      <c r="AD18" s="3">
        <f t="shared" si="0"/>
        <v>0.13026439962251476</v>
      </c>
      <c r="AE18" s="3">
        <f t="shared" si="0"/>
        <v>0.11306318615080473</v>
      </c>
      <c r="AF18" s="3">
        <f t="shared" si="0"/>
        <v>1.8492405125921527E-2</v>
      </c>
      <c r="AG18" s="3">
        <f t="shared" si="0"/>
        <v>8.6505249187524461E-2</v>
      </c>
      <c r="AH18" s="3">
        <f t="shared" si="0"/>
        <v>3.4468161318158878E-2</v>
      </c>
      <c r="AI18" s="4">
        <f t="shared" si="2"/>
        <v>7.1759402720068519E-2</v>
      </c>
    </row>
    <row r="19" spans="1:35" x14ac:dyDescent="0.3">
      <c r="A19" s="18">
        <v>200</v>
      </c>
      <c r="B19" s="1">
        <v>0.2</v>
      </c>
      <c r="C19">
        <v>504111</v>
      </c>
      <c r="D19">
        <v>547090</v>
      </c>
      <c r="E19">
        <v>491876</v>
      </c>
      <c r="F19">
        <v>588635</v>
      </c>
      <c r="G19">
        <v>522230</v>
      </c>
      <c r="H19">
        <v>484723</v>
      </c>
      <c r="I19">
        <v>456562</v>
      </c>
      <c r="J19">
        <v>498776</v>
      </c>
      <c r="K19">
        <v>538030</v>
      </c>
      <c r="L19">
        <v>544185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-4.2826003577219718E-2</v>
      </c>
      <c r="Z19" s="3">
        <f t="shared" ref="Z19:Z30" si="10">(D19-O19)/O19</f>
        <v>-3.4506735281297045E-2</v>
      </c>
      <c r="AA19" s="3">
        <f t="shared" ref="AA19:AA30" si="11">(E19-P19)/P19</f>
        <v>-7.1790216995427605E-2</v>
      </c>
      <c r="AB19" s="3">
        <f t="shared" ref="AB19:AB30" si="12">(F19-Q19)/Q19</f>
        <v>-2.4968983400943171E-2</v>
      </c>
      <c r="AC19" s="3">
        <f t="shared" ref="AC19:AC30" si="13">(G19-R19)/R19</f>
        <v>-4.6943807224342236E-2</v>
      </c>
      <c r="AD19" s="3">
        <f t="shared" ref="AD19:AD30" si="14">(H19-S19)/S19</f>
        <v>-3.4946921612818448E-2</v>
      </c>
      <c r="AE19" s="3">
        <f t="shared" ref="AE19:AE30" si="15">(I19-T19)/T19</f>
        <v>-4.8137083004100897E-2</v>
      </c>
      <c r="AF19" s="3">
        <f t="shared" ref="AF19:AF30" si="16">(J19-U19)/U19</f>
        <v>-6.0501491817606459E-2</v>
      </c>
      <c r="AG19" s="3">
        <f t="shared" ref="AG19:AH30" si="17">(K19-V19)/V19</f>
        <v>-6.4869740837364187E-2</v>
      </c>
      <c r="AH19" s="3">
        <f t="shared" si="17"/>
        <v>-5.0065809456312643E-2</v>
      </c>
      <c r="AI19" s="4">
        <f t="shared" si="2"/>
        <v>-4.7955679320743239E-2</v>
      </c>
    </row>
    <row r="20" spans="1:35" x14ac:dyDescent="0.3">
      <c r="A20" s="18"/>
      <c r="B20" s="1">
        <v>0.4</v>
      </c>
      <c r="C20">
        <v>300804</v>
      </c>
      <c r="D20">
        <v>324875</v>
      </c>
      <c r="E20">
        <v>298507</v>
      </c>
      <c r="F20">
        <v>359608</v>
      </c>
      <c r="G20">
        <v>311841</v>
      </c>
      <c r="H20">
        <v>285341</v>
      </c>
      <c r="I20">
        <v>277317</v>
      </c>
      <c r="J20">
        <v>281349</v>
      </c>
      <c r="K20">
        <v>319277</v>
      </c>
      <c r="L20">
        <v>326685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-2.1396654160405243E-3</v>
      </c>
      <c r="Z20" s="3">
        <f t="shared" si="10"/>
        <v>-3.2286410456519539E-2</v>
      </c>
      <c r="AA20" s="3">
        <f t="shared" si="11"/>
        <v>-3.169541777227048E-2</v>
      </c>
      <c r="AB20" s="3">
        <f t="shared" si="12"/>
        <v>-3.4473967166594615E-3</v>
      </c>
      <c r="AC20" s="3">
        <f t="shared" si="13"/>
        <v>-3.235505852272022E-2</v>
      </c>
      <c r="AD20" s="3">
        <f t="shared" si="14"/>
        <v>-2.4318437492520165E-2</v>
      </c>
      <c r="AE20" s="3">
        <f t="shared" si="15"/>
        <v>-8.0800927118207574E-3</v>
      </c>
      <c r="AF20" s="3">
        <f t="shared" si="16"/>
        <v>-2.5617670894142255E-2</v>
      </c>
      <c r="AG20" s="3">
        <f t="shared" si="17"/>
        <v>-3.5728631529988793E-2</v>
      </c>
      <c r="AH20" s="3">
        <f t="shared" si="17"/>
        <v>-1.8397995240499027E-2</v>
      </c>
      <c r="AI20" s="4">
        <f t="shared" si="2"/>
        <v>-2.1406677675318123E-2</v>
      </c>
    </row>
    <row r="21" spans="1:35" x14ac:dyDescent="0.3">
      <c r="A21" s="18"/>
      <c r="B21" s="1">
        <v>0.6</v>
      </c>
      <c r="C21">
        <v>261855</v>
      </c>
      <c r="D21">
        <v>280568</v>
      </c>
      <c r="E21">
        <v>265255</v>
      </c>
      <c r="F21">
        <v>307475</v>
      </c>
      <c r="G21">
        <v>266362</v>
      </c>
      <c r="H21">
        <v>244388</v>
      </c>
      <c r="I21">
        <v>256817</v>
      </c>
      <c r="J21">
        <v>238943</v>
      </c>
      <c r="K21">
        <v>264007</v>
      </c>
      <c r="L21">
        <v>290900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2.9838595497663881E-2</v>
      </c>
      <c r="Z21" s="3">
        <f t="shared" si="10"/>
        <v>5.4655900882613857E-2</v>
      </c>
      <c r="AA21" s="3">
        <f t="shared" si="11"/>
        <v>4.1657667280588423E-2</v>
      </c>
      <c r="AB21" s="3">
        <f t="shared" si="12"/>
        <v>3.4332540560906115E-2</v>
      </c>
      <c r="AC21" s="3">
        <f t="shared" si="13"/>
        <v>2.267954157148068E-2</v>
      </c>
      <c r="AD21" s="3">
        <f t="shared" si="14"/>
        <v>3.4840785907859079E-2</v>
      </c>
      <c r="AE21" s="3">
        <f t="shared" si="15"/>
        <v>3.7413908020439902E-2</v>
      </c>
      <c r="AF21" s="3">
        <f t="shared" si="16"/>
        <v>5.9275973968400335E-2</v>
      </c>
      <c r="AG21" s="3">
        <f t="shared" si="17"/>
        <v>3.5203839563343775E-2</v>
      </c>
      <c r="AH21" s="3">
        <f t="shared" si="17"/>
        <v>8.0464722399679098E-2</v>
      </c>
      <c r="AI21" s="4">
        <f t="shared" si="2"/>
        <v>4.303634756529752E-2</v>
      </c>
    </row>
    <row r="22" spans="1:35" x14ac:dyDescent="0.3">
      <c r="A22" s="18"/>
      <c r="B22" s="1">
        <v>0.8</v>
      </c>
      <c r="C22">
        <v>261855</v>
      </c>
      <c r="D22">
        <v>280568</v>
      </c>
      <c r="E22">
        <v>265255</v>
      </c>
      <c r="F22">
        <v>307475</v>
      </c>
      <c r="G22">
        <v>266362</v>
      </c>
      <c r="H22">
        <v>244388</v>
      </c>
      <c r="I22">
        <v>256817</v>
      </c>
      <c r="J22">
        <v>238943</v>
      </c>
      <c r="K22">
        <v>264007</v>
      </c>
      <c r="L22">
        <v>290900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2.9838595497663881E-2</v>
      </c>
      <c r="Z22" s="3">
        <f t="shared" si="10"/>
        <v>5.4655900882613857E-2</v>
      </c>
      <c r="AA22" s="3">
        <f t="shared" si="11"/>
        <v>4.1657667280588423E-2</v>
      </c>
      <c r="AB22" s="3">
        <f t="shared" si="12"/>
        <v>3.4332540560906115E-2</v>
      </c>
      <c r="AC22" s="3">
        <f t="shared" si="13"/>
        <v>2.267954157148068E-2</v>
      </c>
      <c r="AD22" s="3">
        <f t="shared" si="14"/>
        <v>3.4840785907859079E-2</v>
      </c>
      <c r="AE22" s="3">
        <f t="shared" si="15"/>
        <v>3.7413908020439902E-2</v>
      </c>
      <c r="AF22" s="3">
        <f t="shared" si="16"/>
        <v>5.9275973968400335E-2</v>
      </c>
      <c r="AG22" s="3">
        <f t="shared" si="17"/>
        <v>3.5203839563343775E-2</v>
      </c>
      <c r="AH22" s="3">
        <f t="shared" si="17"/>
        <v>8.0464722399679098E-2</v>
      </c>
      <c r="AI22" s="4">
        <f t="shared" si="2"/>
        <v>4.303634756529752E-2</v>
      </c>
    </row>
    <row r="23" spans="1:35" x14ac:dyDescent="0.3">
      <c r="A23" s="18">
        <v>500</v>
      </c>
      <c r="B23" s="1">
        <v>0.2</v>
      </c>
      <c r="C23">
        <v>2984092</v>
      </c>
      <c r="D23">
        <v>3407616</v>
      </c>
      <c r="E23">
        <v>3146317</v>
      </c>
      <c r="F23">
        <v>3251992</v>
      </c>
      <c r="G23">
        <v>3146442</v>
      </c>
      <c r="H23">
        <v>2834855</v>
      </c>
      <c r="I23">
        <v>3211005</v>
      </c>
      <c r="J23">
        <v>3147061</v>
      </c>
      <c r="K23">
        <v>3409192</v>
      </c>
      <c r="L23">
        <v>3162695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-4.1436669956005097E-2</v>
      </c>
      <c r="Z23" s="3">
        <f t="shared" si="10"/>
        <v>-4.5233784376717892E-2</v>
      </c>
      <c r="AA23" s="3">
        <f t="shared" si="11"/>
        <v>-4.6785512599583606E-2</v>
      </c>
      <c r="AB23" s="3">
        <f t="shared" si="12"/>
        <v>-4.6019689239855943E-2</v>
      </c>
      <c r="AC23" s="3">
        <f t="shared" si="13"/>
        <v>-6.8423918305207887E-2</v>
      </c>
      <c r="AD23" s="3">
        <f t="shared" si="14"/>
        <v>-6.2573369372920448E-2</v>
      </c>
      <c r="AE23" s="3">
        <f t="shared" si="15"/>
        <v>-5.03261300983152E-2</v>
      </c>
      <c r="AF23" s="3">
        <f t="shared" si="16"/>
        <v>-6.8000857647664364E-2</v>
      </c>
      <c r="AG23" s="3">
        <f t="shared" si="17"/>
        <v>-5.7663385581375681E-2</v>
      </c>
      <c r="AH23" s="3">
        <f t="shared" si="17"/>
        <v>-4.5949661223661162E-2</v>
      </c>
      <c r="AI23" s="4">
        <f t="shared" si="2"/>
        <v>-5.3241297840130729E-2</v>
      </c>
    </row>
    <row r="24" spans="1:35" x14ac:dyDescent="0.3">
      <c r="A24" s="18"/>
      <c r="B24" s="1">
        <v>0.4</v>
      </c>
      <c r="C24">
        <v>1832960</v>
      </c>
      <c r="D24">
        <v>2016283</v>
      </c>
      <c r="E24">
        <v>1883723</v>
      </c>
      <c r="F24">
        <v>1904782</v>
      </c>
      <c r="G24">
        <v>1839713</v>
      </c>
      <c r="H24">
        <v>1637588</v>
      </c>
      <c r="I24">
        <v>1945776</v>
      </c>
      <c r="J24">
        <v>1836967</v>
      </c>
      <c r="K24">
        <v>2008494</v>
      </c>
      <c r="L24">
        <v>1868499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-3.7730270416576534E-3</v>
      </c>
      <c r="Z24" s="3">
        <f t="shared" si="10"/>
        <v>-2.3590821879730633E-2</v>
      </c>
      <c r="AA24" s="3">
        <f t="shared" si="11"/>
        <v>-1.3398075948094175E-2</v>
      </c>
      <c r="AB24" s="3">
        <f t="shared" si="12"/>
        <v>-1.3490060486972176E-2</v>
      </c>
      <c r="AC24" s="3">
        <f t="shared" si="13"/>
        <v>-2.2064393284999477E-2</v>
      </c>
      <c r="AD24" s="3">
        <f t="shared" si="14"/>
        <v>-1.2555994864964113E-2</v>
      </c>
      <c r="AE24" s="3">
        <f t="shared" si="15"/>
        <v>-1.2885708835740695E-2</v>
      </c>
      <c r="AF24" s="3">
        <f t="shared" si="16"/>
        <v>-4.5330219297356658E-2</v>
      </c>
      <c r="AG24" s="3">
        <f t="shared" si="17"/>
        <v>-2.7668328615683125E-2</v>
      </c>
      <c r="AH24" s="3">
        <f t="shared" si="17"/>
        <v>-3.1152470290301822E-2</v>
      </c>
      <c r="AI24" s="4">
        <f t="shared" si="2"/>
        <v>-2.0590910054550056E-2</v>
      </c>
    </row>
    <row r="25" spans="1:35" x14ac:dyDescent="0.3">
      <c r="A25" s="18"/>
      <c r="B25" s="1">
        <v>0.6</v>
      </c>
      <c r="C25">
        <v>1616362</v>
      </c>
      <c r="D25">
        <v>1770039</v>
      </c>
      <c r="E25">
        <v>1662877</v>
      </c>
      <c r="F25">
        <v>1683510</v>
      </c>
      <c r="G25">
        <v>1526531</v>
      </c>
      <c r="H25">
        <v>1438940</v>
      </c>
      <c r="I25">
        <v>1666490</v>
      </c>
      <c r="J25">
        <v>1605530</v>
      </c>
      <c r="K25">
        <v>1733258</v>
      </c>
      <c r="L25">
        <v>1554364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2.2216207225627088E-2</v>
      </c>
      <c r="Z25" s="3">
        <f t="shared" si="10"/>
        <v>3.1892951335368312E-2</v>
      </c>
      <c r="AA25" s="3">
        <f t="shared" si="11"/>
        <v>1.0900047235564429E-2</v>
      </c>
      <c r="AB25" s="3">
        <f t="shared" si="12"/>
        <v>2.5941197190394297E-2</v>
      </c>
      <c r="AC25" s="3">
        <f t="shared" si="13"/>
        <v>3.9641087633868526E-2</v>
      </c>
      <c r="AD25" s="3">
        <f t="shared" si="14"/>
        <v>1.810952032235583E-2</v>
      </c>
      <c r="AE25" s="3">
        <f t="shared" si="15"/>
        <v>1.9314801041279285E-2</v>
      </c>
      <c r="AF25" s="3">
        <f t="shared" si="16"/>
        <v>4.1138973730456718E-2</v>
      </c>
      <c r="AG25" s="3">
        <f t="shared" si="17"/>
        <v>2.9216979255428117E-2</v>
      </c>
      <c r="AH25" s="3">
        <f t="shared" si="17"/>
        <v>2.2261536387342445E-2</v>
      </c>
      <c r="AI25" s="4">
        <f t="shared" si="2"/>
        <v>2.6063330135768503E-2</v>
      </c>
    </row>
    <row r="26" spans="1:35" x14ac:dyDescent="0.3">
      <c r="A26" s="18"/>
      <c r="B26" s="1">
        <v>0.8</v>
      </c>
      <c r="C26">
        <v>1616362</v>
      </c>
      <c r="D26">
        <v>1770039</v>
      </c>
      <c r="E26">
        <v>1662877</v>
      </c>
      <c r="F26">
        <v>1683510</v>
      </c>
      <c r="G26">
        <v>1526531</v>
      </c>
      <c r="H26">
        <v>1438940</v>
      </c>
      <c r="I26">
        <v>1666490</v>
      </c>
      <c r="J26">
        <v>1605530</v>
      </c>
      <c r="K26">
        <v>1733258</v>
      </c>
      <c r="L26">
        <v>1554364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2.2216207225627088E-2</v>
      </c>
      <c r="Z26" s="3">
        <f t="shared" si="10"/>
        <v>3.1898967074403525E-2</v>
      </c>
      <c r="AA26" s="3">
        <f t="shared" si="11"/>
        <v>1.0900047235564429E-2</v>
      </c>
      <c r="AB26" s="3">
        <f t="shared" si="12"/>
        <v>2.5941197190394297E-2</v>
      </c>
      <c r="AC26" s="3">
        <f t="shared" si="13"/>
        <v>3.9641087633868526E-2</v>
      </c>
      <c r="AD26" s="3">
        <f t="shared" si="14"/>
        <v>1.810952032235583E-2</v>
      </c>
      <c r="AE26" s="3">
        <f t="shared" si="15"/>
        <v>1.9314801041279285E-2</v>
      </c>
      <c r="AF26" s="3">
        <f t="shared" si="16"/>
        <v>4.1138973730456718E-2</v>
      </c>
      <c r="AG26" s="3">
        <f t="shared" si="17"/>
        <v>2.9216979255428117E-2</v>
      </c>
      <c r="AH26" s="3">
        <f t="shared" si="17"/>
        <v>2.2261536387342445E-2</v>
      </c>
      <c r="AI26" s="4">
        <f t="shared" si="2"/>
        <v>2.6063931709672028E-2</v>
      </c>
    </row>
    <row r="27" spans="1:35" x14ac:dyDescent="0.3">
      <c r="A27" s="18">
        <v>1000</v>
      </c>
      <c r="B27" s="1">
        <v>0.2</v>
      </c>
      <c r="C27">
        <v>14183983</v>
      </c>
      <c r="D27">
        <v>12404145</v>
      </c>
      <c r="E27">
        <v>12102549</v>
      </c>
      <c r="F27">
        <v>11919372</v>
      </c>
      <c r="G27">
        <v>12597957</v>
      </c>
      <c r="H27">
        <v>11740512</v>
      </c>
      <c r="I27">
        <v>13399165</v>
      </c>
      <c r="J27">
        <v>12403387</v>
      </c>
      <c r="K27">
        <v>11871992</v>
      </c>
      <c r="L27">
        <v>12545399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-6.62517064263934E-2</v>
      </c>
      <c r="Z27" s="3">
        <f t="shared" si="10"/>
        <v>-7.1318519873918212E-2</v>
      </c>
      <c r="AA27" s="3">
        <f t="shared" si="11"/>
        <v>-6.3216473947925345E-2</v>
      </c>
      <c r="AB27" s="3">
        <f t="shared" si="12"/>
        <v>-6.1857541228889701E-2</v>
      </c>
      <c r="AC27" s="3">
        <f t="shared" si="13"/>
        <v>-5.1134876086739736E-2</v>
      </c>
      <c r="AD27" s="3">
        <f t="shared" si="14"/>
        <v>-4.0500552464514776E-2</v>
      </c>
      <c r="AE27" s="3">
        <f t="shared" si="15"/>
        <v>-5.3782939674267782E-2</v>
      </c>
      <c r="AF27" s="3">
        <f t="shared" si="16"/>
        <v>-6.8445734845554052E-2</v>
      </c>
      <c r="AG27" s="3">
        <f t="shared" si="17"/>
        <v>-4.5185546743836832E-2</v>
      </c>
      <c r="AH27" s="3">
        <f t="shared" si="17"/>
        <v>-6.3443087295078235E-2</v>
      </c>
      <c r="AI27" s="4">
        <f t="shared" si="2"/>
        <v>-5.85136978587118E-2</v>
      </c>
    </row>
    <row r="28" spans="1:35" x14ac:dyDescent="0.3">
      <c r="A28" s="18"/>
      <c r="B28" s="1">
        <v>0.4</v>
      </c>
      <c r="C28">
        <v>8215920</v>
      </c>
      <c r="D28">
        <v>7402458</v>
      </c>
      <c r="E28">
        <v>7079506</v>
      </c>
      <c r="F28">
        <v>7152878</v>
      </c>
      <c r="G28">
        <v>7462782</v>
      </c>
      <c r="H28">
        <v>7011681</v>
      </c>
      <c r="I28">
        <v>7927674</v>
      </c>
      <c r="J28">
        <v>7356875</v>
      </c>
      <c r="K28">
        <v>7158556</v>
      </c>
      <c r="L28">
        <v>7392734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-4.1333446283462354E-2</v>
      </c>
      <c r="Z28" s="3">
        <f t="shared" si="10"/>
        <v>-2.497115399813489E-2</v>
      </c>
      <c r="AA28" s="3">
        <f t="shared" si="11"/>
        <v>-3.2026039769551429E-2</v>
      </c>
      <c r="AB28" s="3">
        <f t="shared" si="12"/>
        <v>-2.0182824702334189E-2</v>
      </c>
      <c r="AC28" s="3">
        <f t="shared" si="13"/>
        <v>-3.5612810816545659E-2</v>
      </c>
      <c r="AD28" s="3">
        <f t="shared" si="14"/>
        <v>-1.8589147918305168E-2</v>
      </c>
      <c r="AE28" s="3">
        <f t="shared" si="15"/>
        <v>-5.9144146752964387E-2</v>
      </c>
      <c r="AF28" s="3">
        <f t="shared" si="16"/>
        <v>-2.0194693831942889E-2</v>
      </c>
      <c r="AG28" s="3">
        <f t="shared" si="17"/>
        <v>-1.9277952551700027E-2</v>
      </c>
      <c r="AH28" s="3">
        <f t="shared" si="17"/>
        <v>-2.9526660293754326E-2</v>
      </c>
      <c r="AI28" s="4">
        <f t="shared" si="2"/>
        <v>-3.0085887691869529E-2</v>
      </c>
    </row>
    <row r="29" spans="1:35" x14ac:dyDescent="0.3">
      <c r="A29" s="18"/>
      <c r="B29" s="1">
        <v>0.6</v>
      </c>
      <c r="C29">
        <v>6802648</v>
      </c>
      <c r="D29">
        <v>6304942</v>
      </c>
      <c r="E29">
        <v>6126045</v>
      </c>
      <c r="F29">
        <v>6242785</v>
      </c>
      <c r="G29">
        <v>6511035</v>
      </c>
      <c r="H29">
        <v>6204954</v>
      </c>
      <c r="I29">
        <v>6864525</v>
      </c>
      <c r="J29">
        <v>6262921</v>
      </c>
      <c r="K29">
        <v>6336840</v>
      </c>
      <c r="L29">
        <v>6348553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6.0993848475126497E-2</v>
      </c>
      <c r="Z29" s="3">
        <f t="shared" si="10"/>
        <v>3.1466816564740555E-2</v>
      </c>
      <c r="AA29" s="3">
        <f t="shared" si="11"/>
        <v>2.3474414497076119E-2</v>
      </c>
      <c r="AB29" s="3">
        <f t="shared" si="12"/>
        <v>2.395645271423414E-2</v>
      </c>
      <c r="AC29" s="3">
        <f t="shared" si="13"/>
        <v>2.5643792407409799E-2</v>
      </c>
      <c r="AD29" s="3">
        <f t="shared" si="14"/>
        <v>2.0192228330085025E-2</v>
      </c>
      <c r="AE29" s="3">
        <f t="shared" si="15"/>
        <v>4.3894664120188345E-2</v>
      </c>
      <c r="AF29" s="3">
        <f t="shared" si="16"/>
        <v>3.1840838478873111E-2</v>
      </c>
      <c r="AG29" s="3">
        <f t="shared" si="17"/>
        <v>2.3984166546011126E-2</v>
      </c>
      <c r="AH29" s="3">
        <f t="shared" si="17"/>
        <v>3.2739278007644014E-2</v>
      </c>
      <c r="AI29" s="4">
        <f t="shared" si="2"/>
        <v>3.1818650014138875E-2</v>
      </c>
    </row>
    <row r="30" spans="1:35" x14ac:dyDescent="0.3">
      <c r="A30" s="18"/>
      <c r="B30" s="1">
        <v>0.8</v>
      </c>
      <c r="C30">
        <v>6802648</v>
      </c>
      <c r="D30">
        <v>6304942</v>
      </c>
      <c r="E30">
        <v>6126045</v>
      </c>
      <c r="F30">
        <v>6242785</v>
      </c>
      <c r="G30">
        <v>6511035</v>
      </c>
      <c r="H30">
        <v>6204954</v>
      </c>
      <c r="I30">
        <v>6864525</v>
      </c>
      <c r="J30">
        <v>6262921</v>
      </c>
      <c r="K30">
        <v>6336840</v>
      </c>
      <c r="L30">
        <v>6348553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6.0993848475126497E-2</v>
      </c>
      <c r="Z30" s="3">
        <f t="shared" si="10"/>
        <v>3.1466816564740555E-2</v>
      </c>
      <c r="AA30" s="3">
        <f t="shared" si="11"/>
        <v>2.3474414497076119E-2</v>
      </c>
      <c r="AB30" s="3">
        <f t="shared" si="12"/>
        <v>2.395645271423414E-2</v>
      </c>
      <c r="AC30" s="3">
        <f t="shared" si="13"/>
        <v>2.5643792407409799E-2</v>
      </c>
      <c r="AD30" s="3">
        <f t="shared" si="14"/>
        <v>2.0192228330085025E-2</v>
      </c>
      <c r="AE30" s="3">
        <f t="shared" si="15"/>
        <v>4.3894664120188345E-2</v>
      </c>
      <c r="AF30" s="3">
        <f t="shared" si="16"/>
        <v>3.1840838478873111E-2</v>
      </c>
      <c r="AG30" s="3">
        <f t="shared" si="17"/>
        <v>2.3984166546011126E-2</v>
      </c>
      <c r="AH30" s="3">
        <f t="shared" si="17"/>
        <v>3.2739278007644014E-2</v>
      </c>
      <c r="AI30" s="4">
        <f t="shared" si="2"/>
        <v>3.1818650014138875E-2</v>
      </c>
    </row>
  </sheetData>
  <mergeCells count="10">
    <mergeCell ref="A23:A26"/>
    <mergeCell ref="A27:A30"/>
    <mergeCell ref="C1:L1"/>
    <mergeCell ref="N1:W1"/>
    <mergeCell ref="AM2:AS2"/>
    <mergeCell ref="A3:A6"/>
    <mergeCell ref="A7:A10"/>
    <mergeCell ref="A11:A14"/>
    <mergeCell ref="A15:A18"/>
    <mergeCell ref="A19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CC65-7F70-4397-904C-F135521D0552}">
  <dimension ref="A1:AS30"/>
  <sheetViews>
    <sheetView topLeftCell="Y1" workbookViewId="0">
      <selection activeCell="AS10" sqref="AL2:AS10"/>
    </sheetView>
  </sheetViews>
  <sheetFormatPr defaultRowHeight="14.4" x14ac:dyDescent="0.3"/>
  <cols>
    <col min="21" max="23" width="8.88671875" style="11"/>
  </cols>
  <sheetData>
    <row r="1" spans="1:45" x14ac:dyDescent="0.3">
      <c r="C1" s="19" t="s">
        <v>1</v>
      </c>
      <c r="D1" s="19"/>
      <c r="E1" s="19"/>
      <c r="F1" s="19"/>
      <c r="G1" s="19"/>
      <c r="H1" s="19"/>
      <c r="I1" s="19"/>
      <c r="J1" s="19"/>
      <c r="K1" s="19"/>
      <c r="L1" s="19"/>
      <c r="N1" s="20" t="s">
        <v>2</v>
      </c>
      <c r="O1" s="20"/>
      <c r="P1" s="20"/>
      <c r="Q1" s="20"/>
      <c r="R1" s="20"/>
      <c r="S1" s="20"/>
      <c r="T1" s="20"/>
      <c r="U1" s="20"/>
      <c r="V1" s="20"/>
      <c r="W1" s="20"/>
      <c r="Y1" t="s">
        <v>3</v>
      </c>
    </row>
    <row r="2" spans="1:45" x14ac:dyDescent="0.3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0" t="str">
        <f>"Comparativo - "&amp;A2</f>
        <v>Comparativo - z=0.5</v>
      </c>
      <c r="AN2" s="20"/>
      <c r="AO2" s="20"/>
      <c r="AP2" s="20"/>
      <c r="AQ2" s="20"/>
      <c r="AR2" s="20"/>
      <c r="AS2" s="20"/>
    </row>
    <row r="3" spans="1:45" x14ac:dyDescent="0.3">
      <c r="A3" s="18">
        <v>10</v>
      </c>
      <c r="B3" s="1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2271</v>
      </c>
      <c r="J3">
        <v>1912</v>
      </c>
      <c r="K3">
        <v>1688</v>
      </c>
      <c r="L3">
        <v>2009</v>
      </c>
      <c r="N3">
        <v>1936</v>
      </c>
      <c r="O3">
        <v>1042</v>
      </c>
      <c r="P3">
        <v>1586</v>
      </c>
      <c r="Q3">
        <v>2139</v>
      </c>
      <c r="R3">
        <v>1187</v>
      </c>
      <c r="S3">
        <v>1521</v>
      </c>
      <c r="T3">
        <v>2170</v>
      </c>
      <c r="U3" s="10">
        <v>1720</v>
      </c>
      <c r="V3" s="10">
        <v>1574</v>
      </c>
      <c r="W3" s="10">
        <v>1869</v>
      </c>
      <c r="Y3" s="3">
        <f>(C3-N3)/N3</f>
        <v>0.1115702479338843</v>
      </c>
      <c r="Z3" s="3">
        <f t="shared" ref="Z3:AH18" si="0">(D3-O3)/O3</f>
        <v>0.28023032629558542</v>
      </c>
      <c r="AA3" s="3">
        <f t="shared" si="0"/>
        <v>9.1424968474148799E-2</v>
      </c>
      <c r="AB3" s="3">
        <f t="shared" si="0"/>
        <v>0.12716222533894342</v>
      </c>
      <c r="AC3" s="3">
        <f t="shared" si="0"/>
        <v>0.12468407750631845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0.11188148374218373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18"/>
      <c r="B4" s="1">
        <v>0.4</v>
      </c>
      <c r="C4">
        <v>1057</v>
      </c>
      <c r="D4">
        <v>803.99999999999989</v>
      </c>
      <c r="E4">
        <v>972</v>
      </c>
      <c r="F4">
        <v>1251</v>
      </c>
      <c r="G4">
        <v>928.99999999999989</v>
      </c>
      <c r="H4">
        <v>919</v>
      </c>
      <c r="I4">
        <v>1707</v>
      </c>
      <c r="J4">
        <v>1104</v>
      </c>
      <c r="K4">
        <v>904</v>
      </c>
      <c r="L4">
        <v>1333</v>
      </c>
      <c r="N4">
        <v>1025</v>
      </c>
      <c r="O4">
        <v>615</v>
      </c>
      <c r="P4">
        <v>917</v>
      </c>
      <c r="Q4">
        <v>1230</v>
      </c>
      <c r="R4">
        <v>630</v>
      </c>
      <c r="S4">
        <v>908</v>
      </c>
      <c r="T4">
        <v>1374</v>
      </c>
      <c r="U4" s="10">
        <v>1020</v>
      </c>
      <c r="V4" s="10">
        <v>876</v>
      </c>
      <c r="W4" s="10">
        <v>1136</v>
      </c>
      <c r="Y4" s="3">
        <f t="shared" ref="Y4:AH30" si="1">(C4-N4)/N4</f>
        <v>3.1219512195121951E-2</v>
      </c>
      <c r="Z4" s="3">
        <f t="shared" si="0"/>
        <v>0.30731707317073154</v>
      </c>
      <c r="AA4" s="3">
        <f t="shared" si="0"/>
        <v>5.9978189749182113E-2</v>
      </c>
      <c r="AB4" s="3">
        <f t="shared" si="0"/>
        <v>1.7073170731707318E-2</v>
      </c>
      <c r="AC4" s="3">
        <f t="shared" si="0"/>
        <v>0.47460317460317442</v>
      </c>
      <c r="AD4" s="3">
        <f t="shared" si="0"/>
        <v>1.2114537444933921E-2</v>
      </c>
      <c r="AE4" s="3">
        <f t="shared" si="0"/>
        <v>0.2423580786026201</v>
      </c>
      <c r="AF4" s="3">
        <f t="shared" si="0"/>
        <v>8.2352941176470587E-2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0.14323956409513233</v>
      </c>
      <c r="AL4" t="s">
        <v>5</v>
      </c>
    </row>
    <row r="5" spans="1:45" x14ac:dyDescent="0.3">
      <c r="A5" s="18"/>
      <c r="B5" s="1">
        <v>0.6</v>
      </c>
      <c r="C5">
        <v>865</v>
      </c>
      <c r="D5">
        <v>804</v>
      </c>
      <c r="E5">
        <v>805</v>
      </c>
      <c r="F5">
        <v>814.99999999999989</v>
      </c>
      <c r="G5">
        <v>521.00000000000011</v>
      </c>
      <c r="H5">
        <v>814</v>
      </c>
      <c r="I5">
        <v>1263</v>
      </c>
      <c r="J5">
        <v>890.00000000000023</v>
      </c>
      <c r="K5">
        <v>673.99999999999989</v>
      </c>
      <c r="L5">
        <v>711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1101</v>
      </c>
      <c r="U5" s="10">
        <v>610</v>
      </c>
      <c r="V5" s="10">
        <v>582</v>
      </c>
      <c r="W5" s="10">
        <v>710</v>
      </c>
      <c r="Y5" s="3">
        <f t="shared" si="1"/>
        <v>2.8537455410225922E-2</v>
      </c>
      <c r="Z5" s="3">
        <f t="shared" si="0"/>
        <v>0.3073170731707317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2.1820890157699813E-16</v>
      </c>
      <c r="AD5" s="3">
        <f t="shared" si="0"/>
        <v>7.8145695364238404E-2</v>
      </c>
      <c r="AE5" s="3">
        <f t="shared" si="0"/>
        <v>0.14713896457765668</v>
      </c>
      <c r="AF5" s="3">
        <f t="shared" si="0"/>
        <v>0.45901639344262335</v>
      </c>
      <c r="AG5" s="3">
        <f t="shared" si="0"/>
        <v>0.15807560137457025</v>
      </c>
      <c r="AH5" s="3">
        <f t="shared" si="0"/>
        <v>1.4084507042253522E-3</v>
      </c>
      <c r="AI5" s="4">
        <f t="shared" si="2"/>
        <v>0.11947720426193034</v>
      </c>
      <c r="AL5" s="1">
        <v>0.2</v>
      </c>
      <c r="AM5" s="4">
        <f>AI3</f>
        <v>0.11188148374218373</v>
      </c>
      <c r="AN5" s="4">
        <f>AI7</f>
        <v>2.2608928054161932E-2</v>
      </c>
      <c r="AO5" s="4">
        <f>AI11</f>
        <v>1.9981740207827468E-2</v>
      </c>
      <c r="AP5" s="4">
        <f>AI15</f>
        <v>-9.5859170132132009E-4</v>
      </c>
      <c r="AQ5" s="4">
        <f>AI19</f>
        <v>-4.3874795845007201E-3</v>
      </c>
      <c r="AR5" s="4">
        <f>AI23</f>
        <v>-2.1331396589410563E-3</v>
      </c>
      <c r="AS5" s="4">
        <f>AI27</f>
        <v>-1.3914704546616856E-3</v>
      </c>
    </row>
    <row r="6" spans="1:45" x14ac:dyDescent="0.3">
      <c r="A6" s="18"/>
      <c r="B6" s="1">
        <v>0.8</v>
      </c>
      <c r="C6">
        <v>865</v>
      </c>
      <c r="D6">
        <v>803.99999999999977</v>
      </c>
      <c r="E6">
        <v>805</v>
      </c>
      <c r="F6">
        <v>815</v>
      </c>
      <c r="G6">
        <v>521</v>
      </c>
      <c r="H6">
        <v>900</v>
      </c>
      <c r="I6">
        <v>1263</v>
      </c>
      <c r="J6">
        <v>606</v>
      </c>
      <c r="K6">
        <v>674</v>
      </c>
      <c r="L6">
        <v>711.00000000000011</v>
      </c>
      <c r="N6">
        <v>818</v>
      </c>
      <c r="O6">
        <v>615</v>
      </c>
      <c r="P6">
        <v>793</v>
      </c>
      <c r="Q6">
        <v>803</v>
      </c>
      <c r="R6">
        <v>521</v>
      </c>
      <c r="S6">
        <v>755</v>
      </c>
      <c r="T6">
        <v>1083</v>
      </c>
      <c r="U6" s="10">
        <v>540</v>
      </c>
      <c r="V6" s="10">
        <v>554</v>
      </c>
      <c r="W6" s="10">
        <v>671</v>
      </c>
      <c r="Y6" s="3">
        <f t="shared" si="1"/>
        <v>5.7457212713936431E-2</v>
      </c>
      <c r="Z6" s="3">
        <f t="shared" si="0"/>
        <v>0.30731707317073131</v>
      </c>
      <c r="AA6" s="3">
        <f t="shared" si="0"/>
        <v>1.5132408575031526E-2</v>
      </c>
      <c r="AB6" s="3">
        <f t="shared" si="0"/>
        <v>1.4943960149439602E-2</v>
      </c>
      <c r="AC6" s="3">
        <f t="shared" si="0"/>
        <v>0</v>
      </c>
      <c r="AD6" s="3">
        <f t="shared" si="0"/>
        <v>0.19205298013245034</v>
      </c>
      <c r="AE6" s="3">
        <f t="shared" si="0"/>
        <v>0.16620498614958448</v>
      </c>
      <c r="AF6" s="3">
        <f t="shared" si="0"/>
        <v>0.12222222222222222</v>
      </c>
      <c r="AG6" s="3">
        <f t="shared" si="0"/>
        <v>0.21660649819494585</v>
      </c>
      <c r="AH6" s="3">
        <f t="shared" si="0"/>
        <v>5.9612518628912238E-2</v>
      </c>
      <c r="AI6" s="4">
        <f t="shared" si="2"/>
        <v>0.1151549859937254</v>
      </c>
      <c r="AL6" s="1">
        <v>0.4</v>
      </c>
      <c r="AM6" s="4">
        <f t="shared" ref="AM6:AM8" si="3">AI4</f>
        <v>0.14323956409513233</v>
      </c>
      <c r="AN6" s="4">
        <f t="shared" ref="AN6:AN8" si="4">AI8</f>
        <v>3.7491600680350158E-2</v>
      </c>
      <c r="AO6" s="4">
        <f t="shared" ref="AO6:AO8" si="5">AI12</f>
        <v>-9.2050119434474338E-3</v>
      </c>
      <c r="AP6" s="4">
        <f t="shared" ref="AP6:AP8" si="6">AI16</f>
        <v>-2.2141165724594129E-2</v>
      </c>
      <c r="AQ6" s="4">
        <f t="shared" ref="AQ6:AQ8" si="7">AI20</f>
        <v>-2.1653859177095624E-2</v>
      </c>
      <c r="AR6" s="4">
        <f t="shared" ref="AR6:AR8" si="8">AI24</f>
        <v>-2.0832219774478505E-2</v>
      </c>
      <c r="AS6" s="4">
        <f t="shared" ref="AS6:AS8" si="9">AI28</f>
        <v>-2.8496701224812127E-2</v>
      </c>
    </row>
    <row r="7" spans="1:45" x14ac:dyDescent="0.3">
      <c r="A7" s="18">
        <v>20</v>
      </c>
      <c r="B7" s="1">
        <v>0.2</v>
      </c>
      <c r="C7">
        <v>4614</v>
      </c>
      <c r="D7">
        <v>9141</v>
      </c>
      <c r="E7">
        <v>6513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3561</v>
      </c>
      <c r="L7">
        <v>5782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4.1299932295192958E-2</v>
      </c>
      <c r="Z7" s="3">
        <f t="shared" si="0"/>
        <v>6.700128399673165E-2</v>
      </c>
      <c r="AA7" s="3">
        <f t="shared" si="0"/>
        <v>2.8747433264887063E-2</v>
      </c>
      <c r="AB7" s="3">
        <f t="shared" si="0"/>
        <v>2.7431947668284449E-3</v>
      </c>
      <c r="AC7" s="3">
        <f t="shared" si="0"/>
        <v>0</v>
      </c>
      <c r="AD7" s="3">
        <f t="shared" si="0"/>
        <v>-2.069169376293231E-3</v>
      </c>
      <c r="AE7" s="3">
        <f t="shared" si="0"/>
        <v>3.6843527610125215E-2</v>
      </c>
      <c r="AF7" s="3">
        <f t="shared" si="0"/>
        <v>0</v>
      </c>
      <c r="AG7" s="3">
        <f t="shared" si="0"/>
        <v>8.7818696883852684E-3</v>
      </c>
      <c r="AH7" s="3">
        <f t="shared" si="0"/>
        <v>4.2741208295761945E-2</v>
      </c>
      <c r="AI7" s="4">
        <f t="shared" si="2"/>
        <v>2.2608928054161932E-2</v>
      </c>
      <c r="AL7" s="1">
        <v>0.6</v>
      </c>
      <c r="AM7" s="4">
        <f t="shared" si="3"/>
        <v>0.11947720426193034</v>
      </c>
      <c r="AN7" s="4">
        <f t="shared" si="4"/>
        <v>4.3450899061481932E-2</v>
      </c>
      <c r="AO7" s="4">
        <f t="shared" si="5"/>
        <v>1.5352979548356113E-2</v>
      </c>
      <c r="AP7" s="4">
        <f t="shared" si="6"/>
        <v>1.5296964552420004E-2</v>
      </c>
      <c r="AQ7" s="4">
        <f t="shared" si="7"/>
        <v>6.7297197503250351E-3</v>
      </c>
      <c r="AR7" s="4">
        <f t="shared" si="8"/>
        <v>4.5312437361235075E-3</v>
      </c>
      <c r="AS7" s="4">
        <f t="shared" si="9"/>
        <v>2.5615692857014951E-3</v>
      </c>
    </row>
    <row r="8" spans="1:45" x14ac:dyDescent="0.3">
      <c r="A8" s="18"/>
      <c r="B8" s="1">
        <v>0.4</v>
      </c>
      <c r="C8">
        <v>3164</v>
      </c>
      <c r="D8">
        <v>5102</v>
      </c>
      <c r="E8">
        <v>3914</v>
      </c>
      <c r="F8">
        <v>5350</v>
      </c>
      <c r="G8">
        <v>2575</v>
      </c>
      <c r="H8">
        <v>3680</v>
      </c>
      <c r="I8">
        <v>6734.0000000000009</v>
      </c>
      <c r="J8">
        <v>2538</v>
      </c>
      <c r="K8">
        <v>2116</v>
      </c>
      <c r="L8">
        <v>3118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3.1963470319634701E-2</v>
      </c>
      <c r="Z8" s="3">
        <f t="shared" si="0"/>
        <v>4.1862364713089649E-2</v>
      </c>
      <c r="AA8" s="3">
        <f t="shared" si="0"/>
        <v>7.983517898532062E-3</v>
      </c>
      <c r="AB8" s="3">
        <f t="shared" si="0"/>
        <v>4.4513861772745023E-2</v>
      </c>
      <c r="AC8" s="3">
        <f t="shared" si="0"/>
        <v>1.5558148580318942E-3</v>
      </c>
      <c r="AD8" s="3">
        <f t="shared" si="0"/>
        <v>2.1938350458206055E-2</v>
      </c>
      <c r="AE8" s="3">
        <f t="shared" si="0"/>
        <v>5.9304703476482763E-2</v>
      </c>
      <c r="AF8" s="3">
        <f t="shared" si="0"/>
        <v>0.1799163179916318</v>
      </c>
      <c r="AG8" s="3">
        <f t="shared" si="0"/>
        <v>9.0605627086313787E-3</v>
      </c>
      <c r="AH8" s="3">
        <f t="shared" si="0"/>
        <v>-2.3182957393483708E-2</v>
      </c>
      <c r="AI8" s="4">
        <f t="shared" si="2"/>
        <v>3.7491600680350158E-2</v>
      </c>
      <c r="AL8" s="1">
        <v>0.8</v>
      </c>
      <c r="AM8" s="4">
        <f t="shared" si="3"/>
        <v>0.1151549859937254</v>
      </c>
      <c r="AN8" s="4">
        <f t="shared" si="4"/>
        <v>4.3133022511188557E-2</v>
      </c>
      <c r="AO8" s="4">
        <f t="shared" si="5"/>
        <v>1.537018391634162E-2</v>
      </c>
      <c r="AP8" s="4">
        <f t="shared" si="6"/>
        <v>1.4217409713689042E-2</v>
      </c>
      <c r="AQ8" s="4">
        <f t="shared" si="7"/>
        <v>6.7297197503250351E-3</v>
      </c>
      <c r="AR8" s="4">
        <f t="shared" si="8"/>
        <v>4.5318312039396109E-3</v>
      </c>
      <c r="AS8" s="4">
        <f t="shared" si="9"/>
        <v>2.567714415896372E-3</v>
      </c>
    </row>
    <row r="9" spans="1:45" x14ac:dyDescent="0.3">
      <c r="A9" s="18"/>
      <c r="B9" s="1">
        <v>0.6</v>
      </c>
      <c r="C9">
        <v>3053</v>
      </c>
      <c r="D9">
        <v>3349</v>
      </c>
      <c r="E9">
        <v>3688</v>
      </c>
      <c r="F9">
        <v>3443</v>
      </c>
      <c r="G9">
        <v>2197</v>
      </c>
      <c r="H9">
        <v>3328</v>
      </c>
      <c r="I9">
        <v>4512</v>
      </c>
      <c r="J9">
        <v>1638</v>
      </c>
      <c r="K9">
        <v>2177</v>
      </c>
      <c r="L9">
        <v>2233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2.2438044206296047E-2</v>
      </c>
      <c r="Z9" s="3">
        <f t="shared" si="0"/>
        <v>2.7300613496932514E-2</v>
      </c>
      <c r="AA9" s="3">
        <f t="shared" si="0"/>
        <v>2.4444444444444446E-2</v>
      </c>
      <c r="AB9" s="3">
        <f t="shared" si="0"/>
        <v>3.2074340527577939E-2</v>
      </c>
      <c r="AC9" s="3">
        <f t="shared" si="0"/>
        <v>-4.0797824116047144E-3</v>
      </c>
      <c r="AD9" s="3">
        <f t="shared" si="0"/>
        <v>0.10344827586206896</v>
      </c>
      <c r="AE9" s="3">
        <f t="shared" si="0"/>
        <v>8.0718562874251498E-2</v>
      </c>
      <c r="AF9" s="3">
        <f t="shared" si="0"/>
        <v>0</v>
      </c>
      <c r="AG9" s="3">
        <f t="shared" si="0"/>
        <v>9.2871485943775103E-2</v>
      </c>
      <c r="AH9" s="3">
        <f t="shared" si="0"/>
        <v>5.5293005671077505E-2</v>
      </c>
      <c r="AI9" s="4">
        <f t="shared" si="2"/>
        <v>4.3450899061481932E-2</v>
      </c>
    </row>
    <row r="10" spans="1:45" x14ac:dyDescent="0.3">
      <c r="A10" s="18"/>
      <c r="B10" s="1">
        <v>0.8</v>
      </c>
      <c r="C10">
        <v>3053</v>
      </c>
      <c r="D10">
        <v>3349</v>
      </c>
      <c r="E10">
        <v>3688</v>
      </c>
      <c r="F10">
        <v>3099</v>
      </c>
      <c r="G10">
        <v>2197</v>
      </c>
      <c r="H10">
        <v>3328</v>
      </c>
      <c r="I10">
        <v>4091</v>
      </c>
      <c r="J10">
        <v>1638</v>
      </c>
      <c r="K10">
        <v>2177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2.2438044206296047E-2</v>
      </c>
      <c r="Z10" s="3">
        <f t="shared" si="0"/>
        <v>0.12382550335570469</v>
      </c>
      <c r="AA10" s="3">
        <f t="shared" si="0"/>
        <v>2.4444444444444446E-2</v>
      </c>
      <c r="AB10" s="3">
        <f t="shared" si="0"/>
        <v>1.9407894736842107E-2</v>
      </c>
      <c r="AC10" s="3">
        <f t="shared" si="0"/>
        <v>-4.0797824116047144E-3</v>
      </c>
      <c r="AD10" s="3">
        <f t="shared" si="0"/>
        <v>0.10344827586206896</v>
      </c>
      <c r="AE10" s="3">
        <f t="shared" si="0"/>
        <v>4.8974358974358971E-2</v>
      </c>
      <c r="AF10" s="3">
        <f t="shared" si="0"/>
        <v>0</v>
      </c>
      <c r="AG10" s="3">
        <f t="shared" si="0"/>
        <v>9.2871485943775103E-2</v>
      </c>
      <c r="AH10" s="3">
        <f t="shared" si="0"/>
        <v>0</v>
      </c>
      <c r="AI10" s="4">
        <f t="shared" si="2"/>
        <v>4.3133022511188557E-2</v>
      </c>
      <c r="AL10" t="s">
        <v>7</v>
      </c>
      <c r="AP10" s="6">
        <v>2.72614</v>
      </c>
      <c r="AQ10" t="s">
        <v>8</v>
      </c>
    </row>
    <row r="11" spans="1:45" x14ac:dyDescent="0.3">
      <c r="A11" s="18">
        <v>50</v>
      </c>
      <c r="B11" s="1">
        <v>0.2</v>
      </c>
      <c r="C11">
        <v>44833</v>
      </c>
      <c r="D11">
        <v>33656</v>
      </c>
      <c r="E11">
        <v>38454</v>
      </c>
      <c r="F11">
        <v>30185</v>
      </c>
      <c r="G11">
        <v>32604</v>
      </c>
      <c r="H11">
        <v>39617</v>
      </c>
      <c r="I11">
        <v>44322</v>
      </c>
      <c r="J11">
        <v>46045</v>
      </c>
      <c r="K11">
        <v>37249</v>
      </c>
      <c r="L11">
        <v>36573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5.8305596865188963E-2</v>
      </c>
      <c r="Z11" s="3">
        <f t="shared" si="0"/>
        <v>5.6485417843446203E-4</v>
      </c>
      <c r="AA11" s="3">
        <f t="shared" si="0"/>
        <v>2.1598788555033076E-2</v>
      </c>
      <c r="AB11" s="3">
        <f t="shared" si="0"/>
        <v>6.2984817344029697E-4</v>
      </c>
      <c r="AC11" s="3">
        <f t="shared" si="0"/>
        <v>0</v>
      </c>
      <c r="AD11" s="3">
        <f t="shared" si="0"/>
        <v>7.30498374864572E-2</v>
      </c>
      <c r="AE11" s="3">
        <f t="shared" si="0"/>
        <v>1.0163290195812724E-3</v>
      </c>
      <c r="AF11" s="3">
        <f t="shared" si="0"/>
        <v>-4.3416910886790404E-4</v>
      </c>
      <c r="AG11" s="3">
        <f t="shared" si="0"/>
        <v>2.3408522680440694E-2</v>
      </c>
      <c r="AH11" s="3">
        <f t="shared" si="0"/>
        <v>2.1677794228566638E-2</v>
      </c>
      <c r="AI11" s="4">
        <f t="shared" si="2"/>
        <v>1.9981740207827468E-2</v>
      </c>
    </row>
    <row r="12" spans="1:45" x14ac:dyDescent="0.3">
      <c r="A12" s="18"/>
      <c r="B12" s="1">
        <v>0.4</v>
      </c>
      <c r="C12">
        <v>24826</v>
      </c>
      <c r="D12">
        <v>17926</v>
      </c>
      <c r="E12">
        <v>20887</v>
      </c>
      <c r="F12">
        <v>17537</v>
      </c>
      <c r="G12">
        <v>18104</v>
      </c>
      <c r="H12">
        <v>21691</v>
      </c>
      <c r="I12">
        <v>23318</v>
      </c>
      <c r="J12">
        <v>25271</v>
      </c>
      <c r="K12">
        <v>22513</v>
      </c>
      <c r="L12">
        <v>20262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-1.6889174843171947E-3</v>
      </c>
      <c r="Z12" s="3">
        <f t="shared" si="0"/>
        <v>-7.0179988588619735E-2</v>
      </c>
      <c r="AA12" s="3">
        <f t="shared" si="0"/>
        <v>-2.1823631339858568E-2</v>
      </c>
      <c r="AB12" s="3">
        <f t="shared" si="0"/>
        <v>2.4006859102600744E-3</v>
      </c>
      <c r="AC12" s="3">
        <f t="shared" si="0"/>
        <v>-1.8274497044628815E-2</v>
      </c>
      <c r="AD12" s="3">
        <f t="shared" si="0"/>
        <v>9.0245150486114346E-3</v>
      </c>
      <c r="AE12" s="3">
        <f t="shared" si="0"/>
        <v>-2.3656994514926935E-2</v>
      </c>
      <c r="AF12" s="3">
        <f t="shared" si="0"/>
        <v>-5.1570742461223527E-3</v>
      </c>
      <c r="AG12" s="3">
        <f t="shared" si="0"/>
        <v>2.6631401340690409E-2</v>
      </c>
      <c r="AH12" s="3">
        <f t="shared" si="0"/>
        <v>1.067438148443735E-2</v>
      </c>
      <c r="AI12" s="4">
        <f t="shared" si="2"/>
        <v>-9.2050119434474338E-3</v>
      </c>
    </row>
    <row r="13" spans="1:45" x14ac:dyDescent="0.3">
      <c r="A13" s="18"/>
      <c r="B13" s="1">
        <v>0.6</v>
      </c>
      <c r="C13">
        <v>18170</v>
      </c>
      <c r="D13">
        <v>14502</v>
      </c>
      <c r="E13">
        <v>16608</v>
      </c>
      <c r="F13">
        <v>14362</v>
      </c>
      <c r="G13">
        <v>14890</v>
      </c>
      <c r="H13">
        <v>14708</v>
      </c>
      <c r="I13">
        <v>17757</v>
      </c>
      <c r="J13">
        <v>21898</v>
      </c>
      <c r="K13">
        <v>14485</v>
      </c>
      <c r="L13">
        <v>14532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1.0005558643690939E-2</v>
      </c>
      <c r="Z13" s="3">
        <f t="shared" si="0"/>
        <v>1.9042934438900989E-2</v>
      </c>
      <c r="AA13" s="3">
        <f t="shared" si="0"/>
        <v>6.7284960901982174E-3</v>
      </c>
      <c r="AB13" s="3">
        <f t="shared" si="0"/>
        <v>1.8220489188231125E-2</v>
      </c>
      <c r="AC13" s="3">
        <f t="shared" si="0"/>
        <v>1.6382252559726963E-2</v>
      </c>
      <c r="AD13" s="3">
        <f t="shared" si="0"/>
        <v>3.2067925057890675E-2</v>
      </c>
      <c r="AE13" s="3">
        <f t="shared" si="0"/>
        <v>2.3708721422523284E-3</v>
      </c>
      <c r="AF13" s="3">
        <f t="shared" si="0"/>
        <v>2.4851406374315533E-2</v>
      </c>
      <c r="AG13" s="3">
        <f t="shared" si="0"/>
        <v>1.3078752273045181E-2</v>
      </c>
      <c r="AH13" s="3">
        <f t="shared" si="0"/>
        <v>1.0781108715309174E-2</v>
      </c>
      <c r="AI13" s="4">
        <f t="shared" si="2"/>
        <v>1.5352979548356113E-2</v>
      </c>
    </row>
    <row r="14" spans="1:45" x14ac:dyDescent="0.3">
      <c r="A14" s="18"/>
      <c r="B14" s="1">
        <v>0.8</v>
      </c>
      <c r="C14">
        <v>18215</v>
      </c>
      <c r="D14">
        <v>14502</v>
      </c>
      <c r="E14">
        <v>16608</v>
      </c>
      <c r="F14">
        <v>14362</v>
      </c>
      <c r="G14">
        <v>14890</v>
      </c>
      <c r="H14">
        <v>14228</v>
      </c>
      <c r="I14">
        <v>17747</v>
      </c>
      <c r="J14">
        <v>21898</v>
      </c>
      <c r="K14">
        <v>14306</v>
      </c>
      <c r="L14">
        <v>14532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1.2506948304613675E-2</v>
      </c>
      <c r="Z14" s="3">
        <f t="shared" si="0"/>
        <v>2.618171525615624E-2</v>
      </c>
      <c r="AA14" s="3">
        <f t="shared" si="0"/>
        <v>6.7284960901982174E-3</v>
      </c>
      <c r="AB14" s="3">
        <f t="shared" si="0"/>
        <v>1.8220489188231125E-2</v>
      </c>
      <c r="AC14" s="3">
        <f t="shared" si="0"/>
        <v>1.6382252559726963E-2</v>
      </c>
      <c r="AD14" s="3">
        <f t="shared" si="0"/>
        <v>1.0870337477797514E-2</v>
      </c>
      <c r="AE14" s="3">
        <f t="shared" si="0"/>
        <v>1.8063787750493931E-3</v>
      </c>
      <c r="AF14" s="3">
        <f t="shared" si="0"/>
        <v>2.4851406374315533E-2</v>
      </c>
      <c r="AG14" s="3">
        <f t="shared" si="0"/>
        <v>2.5372706422018349E-2</v>
      </c>
      <c r="AH14" s="3">
        <f t="shared" si="0"/>
        <v>1.0781108715309174E-2</v>
      </c>
      <c r="AI14" s="4">
        <f t="shared" si="2"/>
        <v>1.537018391634162E-2</v>
      </c>
    </row>
    <row r="15" spans="1:45" x14ac:dyDescent="0.3">
      <c r="A15" s="18">
        <v>100</v>
      </c>
      <c r="B15" s="1">
        <v>0.2</v>
      </c>
      <c r="C15">
        <v>156447</v>
      </c>
      <c r="D15">
        <v>131969</v>
      </c>
      <c r="E15">
        <v>134537</v>
      </c>
      <c r="F15">
        <v>136246</v>
      </c>
      <c r="G15">
        <v>134002</v>
      </c>
      <c r="H15">
        <v>156069</v>
      </c>
      <c r="I15">
        <v>141613</v>
      </c>
      <c r="J15">
        <v>172818</v>
      </c>
      <c r="K15">
        <v>125143</v>
      </c>
      <c r="L15">
        <v>122782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2.2036732157613881E-3</v>
      </c>
      <c r="Z15" s="3">
        <f t="shared" si="0"/>
        <v>-4.796199238339429E-3</v>
      </c>
      <c r="AA15" s="3">
        <f t="shared" si="0"/>
        <v>-2.1285727795843246E-2</v>
      </c>
      <c r="AB15" s="3">
        <f t="shared" si="0"/>
        <v>-7.4235966925290499E-3</v>
      </c>
      <c r="AC15" s="3">
        <f t="shared" si="0"/>
        <v>-2.0173879980403771E-2</v>
      </c>
      <c r="AD15" s="3">
        <f t="shared" si="0"/>
        <v>2.718872171543656E-2</v>
      </c>
      <c r="AE15" s="3">
        <f t="shared" si="0"/>
        <v>0</v>
      </c>
      <c r="AF15" s="3">
        <f t="shared" si="0"/>
        <v>2.8152255393072593E-2</v>
      </c>
      <c r="AG15" s="3">
        <f t="shared" si="0"/>
        <v>-7.9902199707557954E-5</v>
      </c>
      <c r="AH15" s="3">
        <f t="shared" si="0"/>
        <v>-1.3371261430660688E-2</v>
      </c>
      <c r="AI15" s="4">
        <f t="shared" si="2"/>
        <v>-9.5859170132132009E-4</v>
      </c>
    </row>
    <row r="16" spans="1:45" x14ac:dyDescent="0.3">
      <c r="A16" s="18"/>
      <c r="B16" s="1">
        <v>0.4</v>
      </c>
      <c r="C16">
        <v>87909</v>
      </c>
      <c r="D16">
        <v>73902</v>
      </c>
      <c r="E16">
        <v>81929</v>
      </c>
      <c r="F16">
        <v>81137</v>
      </c>
      <c r="G16">
        <v>75845</v>
      </c>
      <c r="H16">
        <v>81330</v>
      </c>
      <c r="I16">
        <v>80375</v>
      </c>
      <c r="J16">
        <v>96554</v>
      </c>
      <c r="K16">
        <v>71260</v>
      </c>
      <c r="L16">
        <v>72980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-1.8741349287851053E-2</v>
      </c>
      <c r="Z16" s="3">
        <f t="shared" si="0"/>
        <v>-1.2718091217570204E-2</v>
      </c>
      <c r="AA16" s="3">
        <f t="shared" si="0"/>
        <v>-4.0228201914178273E-2</v>
      </c>
      <c r="AB16" s="3">
        <f t="shared" si="0"/>
        <v>-7.5151031574147958E-2</v>
      </c>
      <c r="AC16" s="3">
        <f t="shared" si="0"/>
        <v>-7.5761540877211349E-3</v>
      </c>
      <c r="AD16" s="3">
        <f t="shared" si="0"/>
        <v>-6.2197315621973157E-2</v>
      </c>
      <c r="AE16" s="3">
        <f t="shared" si="0"/>
        <v>6.5244070428532074E-3</v>
      </c>
      <c r="AF16" s="3">
        <f t="shared" si="0"/>
        <v>1.2510355386373885E-2</v>
      </c>
      <c r="AG16" s="3">
        <f t="shared" si="0"/>
        <v>-3.1859248692344272E-2</v>
      </c>
      <c r="AH16" s="3">
        <f t="shared" si="0"/>
        <v>8.0249727206176888E-3</v>
      </c>
      <c r="AI16" s="4">
        <f t="shared" si="2"/>
        <v>-2.2141165724594129E-2</v>
      </c>
    </row>
    <row r="17" spans="1:35" x14ac:dyDescent="0.3">
      <c r="A17" s="18"/>
      <c r="B17" s="1">
        <v>0.6</v>
      </c>
      <c r="C17">
        <v>73976</v>
      </c>
      <c r="D17">
        <v>60475</v>
      </c>
      <c r="E17">
        <v>69187</v>
      </c>
      <c r="F17">
        <v>69600</v>
      </c>
      <c r="G17">
        <v>56296</v>
      </c>
      <c r="H17">
        <v>63013</v>
      </c>
      <c r="I17">
        <v>62943</v>
      </c>
      <c r="J17">
        <v>83195</v>
      </c>
      <c r="K17">
        <v>59676</v>
      </c>
      <c r="L17">
        <v>62018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2.7173384801233009E-2</v>
      </c>
      <c r="Z17" s="3">
        <f t="shared" si="0"/>
        <v>1.8938181328031541E-2</v>
      </c>
      <c r="AA17" s="3">
        <f t="shared" si="0"/>
        <v>9.4839283890453333E-3</v>
      </c>
      <c r="AB17" s="3">
        <f t="shared" si="0"/>
        <v>5.3299822333925558E-3</v>
      </c>
      <c r="AC17" s="3">
        <f t="shared" si="0"/>
        <v>1.8176556763306866E-2</v>
      </c>
      <c r="AD17" s="3">
        <f t="shared" si="0"/>
        <v>7.9015979142340736E-3</v>
      </c>
      <c r="AE17" s="3">
        <f t="shared" si="0"/>
        <v>1.173388198608008E-2</v>
      </c>
      <c r="AF17" s="3">
        <f t="shared" si="0"/>
        <v>2.9080698629459206E-2</v>
      </c>
      <c r="AG17" s="3">
        <f t="shared" si="0"/>
        <v>1.5398751084718654E-2</v>
      </c>
      <c r="AH17" s="3">
        <f t="shared" si="0"/>
        <v>9.7526823946987081E-3</v>
      </c>
      <c r="AI17" s="4">
        <f t="shared" si="2"/>
        <v>1.5296964552420004E-2</v>
      </c>
    </row>
    <row r="18" spans="1:35" x14ac:dyDescent="0.3">
      <c r="A18" s="18"/>
      <c r="B18" s="1">
        <v>0.8</v>
      </c>
      <c r="C18">
        <v>73976</v>
      </c>
      <c r="D18">
        <v>60475</v>
      </c>
      <c r="E18">
        <v>69187</v>
      </c>
      <c r="F18">
        <v>69600</v>
      </c>
      <c r="G18">
        <v>55685</v>
      </c>
      <c r="H18">
        <v>63013</v>
      </c>
      <c r="I18">
        <v>62943</v>
      </c>
      <c r="J18">
        <v>83195</v>
      </c>
      <c r="K18">
        <v>59676</v>
      </c>
      <c r="L18">
        <v>62018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2.7173384801233009E-2</v>
      </c>
      <c r="Z18" s="3">
        <f t="shared" si="0"/>
        <v>1.8938181328031541E-2</v>
      </c>
      <c r="AA18" s="3">
        <f t="shared" si="0"/>
        <v>9.4839283890453333E-3</v>
      </c>
      <c r="AB18" s="3">
        <f t="shared" si="0"/>
        <v>5.3299822333925558E-3</v>
      </c>
      <c r="AC18" s="3">
        <f t="shared" si="0"/>
        <v>7.3810083759972504E-3</v>
      </c>
      <c r="AD18" s="3">
        <f t="shared" si="0"/>
        <v>7.9015979142340736E-3</v>
      </c>
      <c r="AE18" s="3">
        <f t="shared" si="0"/>
        <v>1.173388198608008E-2</v>
      </c>
      <c r="AF18" s="3">
        <f t="shared" si="0"/>
        <v>2.9080698629459206E-2</v>
      </c>
      <c r="AG18" s="3">
        <f t="shared" si="0"/>
        <v>1.5398751084718654E-2</v>
      </c>
      <c r="AH18" s="3">
        <f t="shared" si="0"/>
        <v>9.7526823946987081E-3</v>
      </c>
      <c r="AI18" s="4">
        <f t="shared" si="2"/>
        <v>1.4217409713689042E-2</v>
      </c>
    </row>
    <row r="19" spans="1:35" x14ac:dyDescent="0.3">
      <c r="A19" s="18">
        <v>200</v>
      </c>
      <c r="B19" s="1">
        <v>0.2</v>
      </c>
      <c r="C19">
        <v>532571</v>
      </c>
      <c r="D19">
        <v>565282</v>
      </c>
      <c r="E19">
        <v>503166</v>
      </c>
      <c r="F19">
        <v>604534</v>
      </c>
      <c r="G19">
        <v>545197</v>
      </c>
      <c r="H19">
        <v>502276</v>
      </c>
      <c r="I19">
        <v>473222</v>
      </c>
      <c r="J19">
        <v>529476</v>
      </c>
      <c r="K19">
        <v>585562</v>
      </c>
      <c r="L19">
        <v>572750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1.1212039508910771E-2</v>
      </c>
      <c r="Z19" s="3">
        <f t="shared" si="1"/>
        <v>-2.4018650190684434E-3</v>
      </c>
      <c r="AA19" s="3">
        <f t="shared" si="1"/>
        <v>-5.0485074133971415E-2</v>
      </c>
      <c r="AB19" s="3">
        <f t="shared" si="1"/>
        <v>1.366552428405076E-3</v>
      </c>
      <c r="AC19" s="3">
        <f t="shared" si="1"/>
        <v>-5.0296284535352488E-3</v>
      </c>
      <c r="AD19" s="3">
        <f t="shared" si="1"/>
        <v>0</v>
      </c>
      <c r="AE19" s="3">
        <f t="shared" si="1"/>
        <v>-1.3403495458156034E-2</v>
      </c>
      <c r="AF19" s="3">
        <f t="shared" si="1"/>
        <v>-2.6747234863325397E-3</v>
      </c>
      <c r="AG19" s="3">
        <f t="shared" si="1"/>
        <v>1.7743889403548777E-2</v>
      </c>
      <c r="AH19" s="3">
        <f t="shared" si="1"/>
        <v>-2.0249063480814013E-4</v>
      </c>
      <c r="AI19" s="4">
        <f t="shared" si="2"/>
        <v>-4.3874795845007201E-3</v>
      </c>
    </row>
    <row r="20" spans="1:35" x14ac:dyDescent="0.3">
      <c r="A20" s="18"/>
      <c r="B20" s="1">
        <v>0.4</v>
      </c>
      <c r="C20">
        <v>298233</v>
      </c>
      <c r="D20">
        <v>323864</v>
      </c>
      <c r="E20">
        <v>298375</v>
      </c>
      <c r="F20">
        <v>358767</v>
      </c>
      <c r="G20">
        <v>308632</v>
      </c>
      <c r="H20">
        <v>285114</v>
      </c>
      <c r="I20">
        <v>278263</v>
      </c>
      <c r="J20">
        <v>283044</v>
      </c>
      <c r="K20">
        <v>321167</v>
      </c>
      <c r="L20">
        <v>329214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-1.0668471283699731E-2</v>
      </c>
      <c r="Z20" s="3">
        <f t="shared" si="1"/>
        <v>-3.5297902381193513E-2</v>
      </c>
      <c r="AA20" s="3">
        <f t="shared" si="1"/>
        <v>-3.2123602722218259E-2</v>
      </c>
      <c r="AB20" s="3">
        <f t="shared" si="1"/>
        <v>-5.7779920853978919E-3</v>
      </c>
      <c r="AC20" s="3">
        <f t="shared" si="1"/>
        <v>-4.2312609381012077E-2</v>
      </c>
      <c r="AD20" s="3">
        <f t="shared" si="1"/>
        <v>-2.5094630590214495E-2</v>
      </c>
      <c r="AE20" s="3">
        <f t="shared" si="1"/>
        <v>-4.6963974017798383E-3</v>
      </c>
      <c r="AF20" s="3">
        <f t="shared" si="1"/>
        <v>-1.9747459705069508E-2</v>
      </c>
      <c r="AG20" s="3">
        <f t="shared" si="1"/>
        <v>-3.0020506966026088E-2</v>
      </c>
      <c r="AH20" s="3">
        <f t="shared" si="1"/>
        <v>-1.0799019254344847E-2</v>
      </c>
      <c r="AI20" s="4">
        <f t="shared" si="2"/>
        <v>-2.1653859177095624E-2</v>
      </c>
    </row>
    <row r="21" spans="1:35" x14ac:dyDescent="0.3">
      <c r="A21" s="18"/>
      <c r="B21" s="1">
        <v>0.6</v>
      </c>
      <c r="C21">
        <v>257556</v>
      </c>
      <c r="D21">
        <v>267442</v>
      </c>
      <c r="E21">
        <v>258544</v>
      </c>
      <c r="F21">
        <v>298986</v>
      </c>
      <c r="G21">
        <v>262245</v>
      </c>
      <c r="H21">
        <v>237162</v>
      </c>
      <c r="I21">
        <v>248418</v>
      </c>
      <c r="J21">
        <v>226196</v>
      </c>
      <c r="K21">
        <v>256767</v>
      </c>
      <c r="L21">
        <v>270256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1.2931237906460899E-2</v>
      </c>
      <c r="Z21" s="3">
        <f t="shared" si="1"/>
        <v>5.3152299757920221E-3</v>
      </c>
      <c r="AA21" s="3">
        <f t="shared" si="1"/>
        <v>1.530353783865508E-2</v>
      </c>
      <c r="AB21" s="3">
        <f t="shared" si="1"/>
        <v>5.7759133983025478E-3</v>
      </c>
      <c r="AC21" s="3">
        <f t="shared" si="1"/>
        <v>6.872588354994145E-3</v>
      </c>
      <c r="AD21" s="3">
        <f t="shared" si="1"/>
        <v>4.2428861788617886E-3</v>
      </c>
      <c r="AE21" s="3">
        <f t="shared" si="1"/>
        <v>3.486093999313284E-3</v>
      </c>
      <c r="AF21" s="3">
        <f t="shared" si="1"/>
        <v>2.7663007820119519E-3</v>
      </c>
      <c r="AG21" s="3">
        <f t="shared" si="1"/>
        <v>6.8149112453877794E-3</v>
      </c>
      <c r="AH21" s="3">
        <f t="shared" si="1"/>
        <v>3.7884978234708584E-3</v>
      </c>
      <c r="AI21" s="4">
        <f t="shared" si="2"/>
        <v>6.7297197503250351E-3</v>
      </c>
    </row>
    <row r="22" spans="1:35" x14ac:dyDescent="0.3">
      <c r="A22" s="18"/>
      <c r="B22" s="1">
        <v>0.8</v>
      </c>
      <c r="C22">
        <v>257556</v>
      </c>
      <c r="D22">
        <v>267442</v>
      </c>
      <c r="E22">
        <v>258544</v>
      </c>
      <c r="F22">
        <v>298986</v>
      </c>
      <c r="G22">
        <v>262245</v>
      </c>
      <c r="H22">
        <v>237162</v>
      </c>
      <c r="I22">
        <v>248418</v>
      </c>
      <c r="J22">
        <v>226196</v>
      </c>
      <c r="K22">
        <v>256767</v>
      </c>
      <c r="L22">
        <v>270256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1.2931237906460899E-2</v>
      </c>
      <c r="Z22" s="3">
        <f t="shared" si="1"/>
        <v>5.3152299757920221E-3</v>
      </c>
      <c r="AA22" s="3">
        <f t="shared" si="1"/>
        <v>1.530353783865508E-2</v>
      </c>
      <c r="AB22" s="3">
        <f t="shared" si="1"/>
        <v>5.7759133983025478E-3</v>
      </c>
      <c r="AC22" s="3">
        <f t="shared" si="1"/>
        <v>6.872588354994145E-3</v>
      </c>
      <c r="AD22" s="3">
        <f t="shared" si="1"/>
        <v>4.2428861788617886E-3</v>
      </c>
      <c r="AE22" s="3">
        <f t="shared" si="1"/>
        <v>3.486093999313284E-3</v>
      </c>
      <c r="AF22" s="3">
        <f t="shared" si="1"/>
        <v>2.7663007820119519E-3</v>
      </c>
      <c r="AG22" s="3">
        <f t="shared" si="1"/>
        <v>6.8149112453877794E-3</v>
      </c>
      <c r="AH22" s="3">
        <f t="shared" si="1"/>
        <v>3.7884978234708584E-3</v>
      </c>
      <c r="AI22" s="4">
        <f t="shared" si="2"/>
        <v>6.7297197503250351E-3</v>
      </c>
    </row>
    <row r="23" spans="1:35" x14ac:dyDescent="0.3">
      <c r="A23" s="18">
        <v>500</v>
      </c>
      <c r="B23" s="1">
        <v>0.2</v>
      </c>
      <c r="C23">
        <v>3095142</v>
      </c>
      <c r="D23">
        <v>3573173</v>
      </c>
      <c r="E23">
        <v>3254238</v>
      </c>
      <c r="F23">
        <v>3408723</v>
      </c>
      <c r="G23">
        <v>3385898</v>
      </c>
      <c r="H23">
        <v>3024029</v>
      </c>
      <c r="I23">
        <v>3364953</v>
      </c>
      <c r="J23">
        <v>3376634</v>
      </c>
      <c r="K23">
        <v>3617725</v>
      </c>
      <c r="L23">
        <v>3314316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-5.7646940915258415E-3</v>
      </c>
      <c r="Z23" s="3">
        <f t="shared" si="1"/>
        <v>1.1529652922423789E-3</v>
      </c>
      <c r="AA23" s="3">
        <f t="shared" si="1"/>
        <v>-1.4089550719474155E-2</v>
      </c>
      <c r="AB23" s="3">
        <f t="shared" si="1"/>
        <v>-4.2242774505429517E-5</v>
      </c>
      <c r="AC23" s="3">
        <f t="shared" si="1"/>
        <v>2.472504453675996E-3</v>
      </c>
      <c r="AD23" s="3">
        <f t="shared" si="1"/>
        <v>-1.7525979784939693E-5</v>
      </c>
      <c r="AE23" s="3">
        <f t="shared" si="1"/>
        <v>-4.7950913974646615E-3</v>
      </c>
      <c r="AF23" s="3">
        <f t="shared" si="1"/>
        <v>-1.3030558436427755E-5</v>
      </c>
      <c r="AG23" s="3">
        <f t="shared" si="1"/>
        <v>-2.2665664586308776E-5</v>
      </c>
      <c r="AH23" s="3">
        <f t="shared" si="1"/>
        <v>-2.1206514955117905E-4</v>
      </c>
      <c r="AI23" s="4">
        <f t="shared" si="2"/>
        <v>-2.1331396589410563E-3</v>
      </c>
    </row>
    <row r="24" spans="1:35" x14ac:dyDescent="0.3">
      <c r="A24" s="18"/>
      <c r="B24" s="1">
        <v>0.4</v>
      </c>
      <c r="C24">
        <v>1815029</v>
      </c>
      <c r="D24">
        <v>2014978</v>
      </c>
      <c r="E24">
        <v>1889754</v>
      </c>
      <c r="F24">
        <v>1908232</v>
      </c>
      <c r="G24">
        <v>1841322</v>
      </c>
      <c r="H24">
        <v>1635956</v>
      </c>
      <c r="I24">
        <v>1935568</v>
      </c>
      <c r="J24">
        <v>1845221</v>
      </c>
      <c r="K24">
        <v>2008596</v>
      </c>
      <c r="L24">
        <v>1876189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-1.3518654797918585E-2</v>
      </c>
      <c r="Z24" s="3">
        <f t="shared" si="1"/>
        <v>-2.4222783750880147E-2</v>
      </c>
      <c r="AA24" s="3">
        <f t="shared" si="1"/>
        <v>-1.023933328584657E-2</v>
      </c>
      <c r="AB24" s="3">
        <f t="shared" si="1"/>
        <v>-1.1703263209740479E-2</v>
      </c>
      <c r="AC24" s="3">
        <f t="shared" si="1"/>
        <v>-2.1209097708350055E-2</v>
      </c>
      <c r="AD24" s="3">
        <f t="shared" si="1"/>
        <v>-1.3540069379665233E-2</v>
      </c>
      <c r="AE24" s="3">
        <f t="shared" si="1"/>
        <v>-1.8064343315868293E-2</v>
      </c>
      <c r="AF24" s="3">
        <f t="shared" si="1"/>
        <v>-4.1040624345504165E-2</v>
      </c>
      <c r="AG24" s="3">
        <f t="shared" si="1"/>
        <v>-2.7618949413912446E-2</v>
      </c>
      <c r="AH24" s="3">
        <f t="shared" si="1"/>
        <v>-2.7165078537099076E-2</v>
      </c>
      <c r="AI24" s="4">
        <f t="shared" si="2"/>
        <v>-2.0832219774478505E-2</v>
      </c>
    </row>
    <row r="25" spans="1:35" x14ac:dyDescent="0.3">
      <c r="A25" s="18"/>
      <c r="B25" s="1">
        <v>0.6</v>
      </c>
      <c r="C25">
        <v>1586243</v>
      </c>
      <c r="D25">
        <v>1728534</v>
      </c>
      <c r="E25">
        <v>1648389</v>
      </c>
      <c r="F25">
        <v>1649529</v>
      </c>
      <c r="G25">
        <v>1474522</v>
      </c>
      <c r="H25">
        <v>1425973</v>
      </c>
      <c r="I25">
        <v>1641999</v>
      </c>
      <c r="J25">
        <v>1547004</v>
      </c>
      <c r="K25">
        <v>1689735</v>
      </c>
      <c r="L25">
        <v>1525187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3.1684135102163944E-3</v>
      </c>
      <c r="Z25" s="3">
        <f t="shared" si="1"/>
        <v>7.6964692549314068E-3</v>
      </c>
      <c r="AA25" s="3">
        <f t="shared" si="1"/>
        <v>2.0924686327279847E-3</v>
      </c>
      <c r="AB25" s="3">
        <f t="shared" si="1"/>
        <v>5.2329698429316816E-3</v>
      </c>
      <c r="AC25" s="3">
        <f t="shared" si="1"/>
        <v>4.2204552806769623E-3</v>
      </c>
      <c r="AD25" s="3">
        <f t="shared" si="1"/>
        <v>8.9348319058687019E-3</v>
      </c>
      <c r="AE25" s="3">
        <f t="shared" si="1"/>
        <v>4.3347898847155078E-3</v>
      </c>
      <c r="AF25" s="3">
        <f t="shared" si="1"/>
        <v>3.1865844405968525E-3</v>
      </c>
      <c r="AG25" s="3">
        <f t="shared" si="1"/>
        <v>3.37281145805808E-3</v>
      </c>
      <c r="AH25" s="3">
        <f t="shared" si="1"/>
        <v>3.0726431505115042E-3</v>
      </c>
      <c r="AI25" s="4">
        <f t="shared" si="2"/>
        <v>4.5312437361235075E-3</v>
      </c>
    </row>
    <row r="26" spans="1:35" x14ac:dyDescent="0.3">
      <c r="A26" s="18"/>
      <c r="B26" s="1">
        <v>0.8</v>
      </c>
      <c r="C26">
        <v>1586243</v>
      </c>
      <c r="D26">
        <v>1728534</v>
      </c>
      <c r="E26">
        <v>1648389</v>
      </c>
      <c r="F26">
        <v>1649529</v>
      </c>
      <c r="G26">
        <v>1474522</v>
      </c>
      <c r="H26">
        <v>1425973</v>
      </c>
      <c r="I26">
        <v>1641999</v>
      </c>
      <c r="J26">
        <v>1547004</v>
      </c>
      <c r="K26">
        <v>1689735</v>
      </c>
      <c r="L26">
        <v>1525187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3.1684135102163944E-3</v>
      </c>
      <c r="Z26" s="3">
        <f t="shared" si="1"/>
        <v>7.7023439330924457E-3</v>
      </c>
      <c r="AA26" s="3">
        <f t="shared" si="1"/>
        <v>2.0924686327279847E-3</v>
      </c>
      <c r="AB26" s="3">
        <f t="shared" si="1"/>
        <v>5.2329698429316816E-3</v>
      </c>
      <c r="AC26" s="3">
        <f t="shared" si="1"/>
        <v>4.2204552806769623E-3</v>
      </c>
      <c r="AD26" s="3">
        <f t="shared" si="1"/>
        <v>8.9348319058687019E-3</v>
      </c>
      <c r="AE26" s="3">
        <f t="shared" si="1"/>
        <v>4.3347898847155078E-3</v>
      </c>
      <c r="AF26" s="3">
        <f t="shared" si="1"/>
        <v>3.1865844405968525E-3</v>
      </c>
      <c r="AG26" s="3">
        <f t="shared" si="1"/>
        <v>3.37281145805808E-3</v>
      </c>
      <c r="AH26" s="3">
        <f t="shared" si="1"/>
        <v>3.0726431505115042E-3</v>
      </c>
      <c r="AI26" s="4">
        <f t="shared" si="2"/>
        <v>4.5318312039396109E-3</v>
      </c>
    </row>
    <row r="27" spans="1:35" x14ac:dyDescent="0.3">
      <c r="A27" s="18">
        <v>1000</v>
      </c>
      <c r="B27" s="1">
        <v>0.2</v>
      </c>
      <c r="C27">
        <v>15213687</v>
      </c>
      <c r="D27">
        <v>13367653</v>
      </c>
      <c r="E27">
        <v>12951114</v>
      </c>
      <c r="F27">
        <v>12723914</v>
      </c>
      <c r="G27">
        <v>13168460</v>
      </c>
      <c r="H27">
        <v>12209441</v>
      </c>
      <c r="I27">
        <v>14158878</v>
      </c>
      <c r="J27">
        <v>13351757</v>
      </c>
      <c r="K27">
        <v>12279039</v>
      </c>
      <c r="L27">
        <v>13394483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1.5349197198672765E-3</v>
      </c>
      <c r="Z27" s="3">
        <f t="shared" si="1"/>
        <v>8.1801477263104946E-4</v>
      </c>
      <c r="AA27" s="3">
        <f t="shared" si="1"/>
        <v>2.4656986906137573E-3</v>
      </c>
      <c r="AB27" s="3">
        <f t="shared" si="1"/>
        <v>1.4658461160666147E-3</v>
      </c>
      <c r="AC27" s="3">
        <f t="shared" si="1"/>
        <v>-8.1651787153416006E-3</v>
      </c>
      <c r="AD27" s="3">
        <f t="shared" si="1"/>
        <v>-2.1770861256219312E-3</v>
      </c>
      <c r="AE27" s="3">
        <f t="shared" si="1"/>
        <v>-1.3382037830844405E-4</v>
      </c>
      <c r="AF27" s="3">
        <f t="shared" si="1"/>
        <v>2.7814322536037737E-3</v>
      </c>
      <c r="AG27" s="3">
        <f t="shared" si="1"/>
        <v>-1.2448466163378096E-2</v>
      </c>
      <c r="AH27" s="3">
        <f t="shared" si="1"/>
        <v>-5.6064716749255742E-5</v>
      </c>
      <c r="AI27" s="4">
        <f t="shared" si="2"/>
        <v>-1.3914704546616856E-3</v>
      </c>
    </row>
    <row r="28" spans="1:35" x14ac:dyDescent="0.3">
      <c r="A28" s="18"/>
      <c r="B28" s="1">
        <v>0.4</v>
      </c>
      <c r="C28">
        <v>8277222</v>
      </c>
      <c r="D28">
        <v>7419311</v>
      </c>
      <c r="E28">
        <v>7089218</v>
      </c>
      <c r="F28">
        <v>7122169</v>
      </c>
      <c r="G28">
        <v>7498700</v>
      </c>
      <c r="H28">
        <v>7054626</v>
      </c>
      <c r="I28">
        <v>7963540</v>
      </c>
      <c r="J28">
        <v>7327680</v>
      </c>
      <c r="K28">
        <v>7152509</v>
      </c>
      <c r="L28">
        <v>7386681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-3.4180482637768239E-2</v>
      </c>
      <c r="Z28" s="3">
        <f t="shared" si="1"/>
        <v>-2.2751329023556251E-2</v>
      </c>
      <c r="AA28" s="3">
        <f t="shared" si="1"/>
        <v>-3.0698127468642564E-2</v>
      </c>
      <c r="AB28" s="3">
        <f t="shared" si="1"/>
        <v>-2.438941198597247E-2</v>
      </c>
      <c r="AC28" s="3">
        <f t="shared" si="1"/>
        <v>-3.0971263058472157E-2</v>
      </c>
      <c r="AD28" s="3">
        <f t="shared" si="1"/>
        <v>-1.257822285730362E-2</v>
      </c>
      <c r="AE28" s="3">
        <f t="shared" si="1"/>
        <v>-5.4887572121797894E-2</v>
      </c>
      <c r="AF28" s="3">
        <f t="shared" si="1"/>
        <v>-2.4082950179043584E-2</v>
      </c>
      <c r="AG28" s="3">
        <f t="shared" si="1"/>
        <v>-2.0106391446488285E-2</v>
      </c>
      <c r="AH28" s="3">
        <f t="shared" si="1"/>
        <v>-3.032126146907619E-2</v>
      </c>
      <c r="AI28" s="4">
        <f t="shared" si="2"/>
        <v>-2.8496701224812127E-2</v>
      </c>
    </row>
    <row r="29" spans="1:35" x14ac:dyDescent="0.3">
      <c r="A29" s="18"/>
      <c r="B29" s="1">
        <v>0.6</v>
      </c>
      <c r="C29">
        <v>6430865</v>
      </c>
      <c r="D29">
        <v>6130835</v>
      </c>
      <c r="E29">
        <v>6001756</v>
      </c>
      <c r="F29">
        <v>6104919</v>
      </c>
      <c r="G29">
        <v>6356046</v>
      </c>
      <c r="H29">
        <v>6093305</v>
      </c>
      <c r="I29">
        <v>6590323</v>
      </c>
      <c r="J29">
        <v>6100998</v>
      </c>
      <c r="K29">
        <v>6201758</v>
      </c>
      <c r="L29">
        <v>6165682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3.0076825045179966E-3</v>
      </c>
      <c r="Z29" s="3">
        <f t="shared" si="1"/>
        <v>2.9835104484214406E-3</v>
      </c>
      <c r="AA29" s="3">
        <f t="shared" si="1"/>
        <v>2.709530872579875E-3</v>
      </c>
      <c r="AB29" s="3">
        <f t="shared" si="1"/>
        <v>1.3433432911320153E-3</v>
      </c>
      <c r="AC29" s="3">
        <f t="shared" si="1"/>
        <v>1.2293167147692228E-3</v>
      </c>
      <c r="AD29" s="3">
        <f t="shared" si="1"/>
        <v>1.8353731300584564E-3</v>
      </c>
      <c r="AE29" s="3">
        <f t="shared" si="1"/>
        <v>2.1965124358279708E-3</v>
      </c>
      <c r="AF29" s="3">
        <f t="shared" si="1"/>
        <v>5.1633881184079897E-3</v>
      </c>
      <c r="AG29" s="3">
        <f t="shared" si="1"/>
        <v>2.15596365855172E-3</v>
      </c>
      <c r="AH29" s="3">
        <f t="shared" si="1"/>
        <v>2.9910716827482656E-3</v>
      </c>
      <c r="AI29" s="4">
        <f t="shared" si="2"/>
        <v>2.5615692857014951E-3</v>
      </c>
    </row>
    <row r="30" spans="1:35" x14ac:dyDescent="0.3">
      <c r="A30" s="18"/>
      <c r="B30" s="1">
        <v>0.8</v>
      </c>
      <c r="C30">
        <v>6431259</v>
      </c>
      <c r="D30">
        <v>6130835</v>
      </c>
      <c r="E30">
        <v>6001756</v>
      </c>
      <c r="F30">
        <v>6104919</v>
      </c>
      <c r="G30">
        <v>6356046</v>
      </c>
      <c r="H30">
        <v>6093305</v>
      </c>
      <c r="I30">
        <v>6590323</v>
      </c>
      <c r="J30">
        <v>6100998</v>
      </c>
      <c r="K30">
        <v>6201758</v>
      </c>
      <c r="L30">
        <v>6165682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3.069133806466767E-3</v>
      </c>
      <c r="Z30" s="3">
        <f t="shared" si="1"/>
        <v>2.9835104484214406E-3</v>
      </c>
      <c r="AA30" s="3">
        <f t="shared" si="1"/>
        <v>2.709530872579875E-3</v>
      </c>
      <c r="AB30" s="3">
        <f t="shared" si="1"/>
        <v>1.3433432911320153E-3</v>
      </c>
      <c r="AC30" s="3">
        <f t="shared" si="1"/>
        <v>1.2293167147692228E-3</v>
      </c>
      <c r="AD30" s="3">
        <f t="shared" si="1"/>
        <v>1.8353731300584564E-3</v>
      </c>
      <c r="AE30" s="3">
        <f t="shared" si="1"/>
        <v>2.1965124358279708E-3</v>
      </c>
      <c r="AF30" s="3">
        <f t="shared" si="1"/>
        <v>5.1633881184079897E-3</v>
      </c>
      <c r="AG30" s="3">
        <f t="shared" si="1"/>
        <v>2.15596365855172E-3</v>
      </c>
      <c r="AH30" s="3">
        <f t="shared" si="1"/>
        <v>2.9910716827482656E-3</v>
      </c>
      <c r="AI30" s="4">
        <f t="shared" si="2"/>
        <v>2.567714415896372E-3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D16-9EFC-4866-9720-EDA0AFD3E1C0}">
  <dimension ref="A1:AS30"/>
  <sheetViews>
    <sheetView topLeftCell="AC1" zoomScale="130" zoomScaleNormal="130" workbookViewId="0">
      <selection activeCell="AS10" sqref="AL2:AS1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19" t="s">
        <v>1</v>
      </c>
      <c r="D1" s="19"/>
      <c r="E1" s="19"/>
      <c r="F1" s="19"/>
      <c r="G1" s="19"/>
      <c r="H1" s="19"/>
      <c r="I1" s="19"/>
      <c r="J1" s="19"/>
      <c r="K1" s="19"/>
      <c r="L1" s="19"/>
      <c r="N1" s="20" t="s">
        <v>2</v>
      </c>
      <c r="O1" s="20"/>
      <c r="P1" s="20"/>
      <c r="Q1" s="20"/>
      <c r="R1" s="20"/>
      <c r="S1" s="20"/>
      <c r="T1" s="20"/>
      <c r="U1" s="20"/>
      <c r="V1" s="20"/>
      <c r="W1" s="20"/>
      <c r="Y1" t="s">
        <v>3</v>
      </c>
    </row>
    <row r="2" spans="1:45" x14ac:dyDescent="0.3">
      <c r="A2" s="1" t="s">
        <v>10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7">
        <v>8</v>
      </c>
      <c r="V2" s="7">
        <v>9</v>
      </c>
      <c r="W2" s="7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0" t="str">
        <f>"Comparativo - "&amp;A2</f>
        <v>Comparativo - z=0.9</v>
      </c>
      <c r="AN2" s="20"/>
      <c r="AO2" s="20"/>
      <c r="AP2" s="20"/>
      <c r="AQ2" s="20"/>
      <c r="AR2" s="20"/>
      <c r="AS2" s="20"/>
    </row>
    <row r="3" spans="1:45" x14ac:dyDescent="0.3">
      <c r="A3" s="18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1335</v>
      </c>
      <c r="H3">
        <v>1640</v>
      </c>
      <c r="I3">
        <v>2271</v>
      </c>
      <c r="J3">
        <v>1912</v>
      </c>
      <c r="K3">
        <v>1688</v>
      </c>
      <c r="L3">
        <v>2009</v>
      </c>
      <c r="N3">
        <v>1936</v>
      </c>
      <c r="O3">
        <v>1042</v>
      </c>
      <c r="P3">
        <v>1586</v>
      </c>
      <c r="Q3">
        <v>2139</v>
      </c>
      <c r="R3">
        <v>1187</v>
      </c>
      <c r="S3">
        <v>1521</v>
      </c>
      <c r="T3">
        <v>2170</v>
      </c>
      <c r="U3" s="8">
        <v>1720</v>
      </c>
      <c r="V3" s="8">
        <v>1574</v>
      </c>
      <c r="W3" s="8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0.12468407750631845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8.5291472228629414E-2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18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686</v>
      </c>
      <c r="H4">
        <v>922</v>
      </c>
      <c r="I4">
        <v>1575</v>
      </c>
      <c r="J4">
        <v>1563</v>
      </c>
      <c r="K4">
        <v>904</v>
      </c>
      <c r="L4">
        <v>1333</v>
      </c>
      <c r="N4">
        <v>1025</v>
      </c>
      <c r="O4">
        <v>615</v>
      </c>
      <c r="P4">
        <v>917</v>
      </c>
      <c r="Q4">
        <v>1230</v>
      </c>
      <c r="R4">
        <v>630</v>
      </c>
      <c r="S4">
        <v>908</v>
      </c>
      <c r="T4">
        <v>1374</v>
      </c>
      <c r="U4" s="8">
        <v>1020</v>
      </c>
      <c r="V4" s="8">
        <v>876</v>
      </c>
      <c r="W4" s="8">
        <v>1136</v>
      </c>
      <c r="Y4" s="3">
        <f t="shared" ref="Y4:AH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8.8888888888888892E-2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0.53235294117647058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0.15262000304425088</v>
      </c>
      <c r="AL4" t="s">
        <v>5</v>
      </c>
    </row>
    <row r="5" spans="1:45" x14ac:dyDescent="0.3">
      <c r="A5" s="18"/>
      <c r="B5" s="1">
        <v>0.6</v>
      </c>
      <c r="C5">
        <v>865</v>
      </c>
      <c r="D5">
        <v>832</v>
      </c>
      <c r="E5">
        <v>805</v>
      </c>
      <c r="F5">
        <v>1251</v>
      </c>
      <c r="G5">
        <v>601.00000000000023</v>
      </c>
      <c r="H5">
        <v>922</v>
      </c>
      <c r="I5">
        <v>1330</v>
      </c>
      <c r="J5">
        <v>1039</v>
      </c>
      <c r="K5">
        <v>581.99999999999989</v>
      </c>
      <c r="L5">
        <v>935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1101</v>
      </c>
      <c r="U5" s="8">
        <v>610</v>
      </c>
      <c r="V5" s="8">
        <v>582</v>
      </c>
      <c r="W5" s="8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0.53496932515337425</v>
      </c>
      <c r="AC5" s="3">
        <f t="shared" si="0"/>
        <v>0.15355086372360888</v>
      </c>
      <c r="AD5" s="3">
        <f t="shared" si="0"/>
        <v>0.22119205298013245</v>
      </c>
      <c r="AE5" s="3">
        <f t="shared" si="0"/>
        <v>0.20799273387829245</v>
      </c>
      <c r="AF5" s="3">
        <f t="shared" si="0"/>
        <v>0.70327868852459019</v>
      </c>
      <c r="AG5" s="3">
        <f t="shared" si="0"/>
        <v>-1.9533820914367015E-16</v>
      </c>
      <c r="AH5" s="3">
        <f t="shared" si="0"/>
        <v>0.31690140845070425</v>
      </c>
      <c r="AI5" s="4">
        <f t="shared" si="2"/>
        <v>0.25344004651512442</v>
      </c>
      <c r="AL5" s="1">
        <v>0.2</v>
      </c>
      <c r="AM5" s="4">
        <f>AI3</f>
        <v>8.5291472228629414E-2</v>
      </c>
      <c r="AN5" s="4">
        <f>AI7</f>
        <v>2.7158811444824994E-2</v>
      </c>
      <c r="AO5" s="4">
        <f>AI11</f>
        <v>-3.4254001742225496E-2</v>
      </c>
      <c r="AP5" s="4">
        <f>AI15</f>
        <v>-4.5043142649119093E-2</v>
      </c>
      <c r="AQ5" s="4">
        <f>AI19</f>
        <v>-4.7955679320743239E-2</v>
      </c>
      <c r="AR5" s="4">
        <f>AI23</f>
        <v>-5.3241297840130729E-2</v>
      </c>
      <c r="AS5" s="4">
        <f>AI27</f>
        <v>-5.85136978587118E-2</v>
      </c>
    </row>
    <row r="6" spans="1:45" x14ac:dyDescent="0.3">
      <c r="A6" s="18"/>
      <c r="B6" s="1">
        <v>0.8</v>
      </c>
      <c r="C6">
        <v>865</v>
      </c>
      <c r="D6">
        <v>832</v>
      </c>
      <c r="E6">
        <v>805</v>
      </c>
      <c r="F6">
        <v>1251</v>
      </c>
      <c r="G6">
        <v>601</v>
      </c>
      <c r="H6">
        <v>922</v>
      </c>
      <c r="I6">
        <v>1330</v>
      </c>
      <c r="J6">
        <v>1039</v>
      </c>
      <c r="K6">
        <v>582</v>
      </c>
      <c r="L6">
        <v>935.00000000000023</v>
      </c>
      <c r="N6">
        <v>818</v>
      </c>
      <c r="O6">
        <v>615</v>
      </c>
      <c r="P6">
        <v>793</v>
      </c>
      <c r="Q6">
        <v>803</v>
      </c>
      <c r="R6">
        <v>521</v>
      </c>
      <c r="S6">
        <v>755</v>
      </c>
      <c r="T6">
        <v>1083</v>
      </c>
      <c r="U6" s="8">
        <v>540</v>
      </c>
      <c r="V6" s="8">
        <v>554</v>
      </c>
      <c r="W6" s="8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0.55790784557907847</v>
      </c>
      <c r="AC6" s="3">
        <f t="shared" si="0"/>
        <v>0.15355086372360843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0.92407407407407405</v>
      </c>
      <c r="AG6" s="3">
        <f t="shared" si="0"/>
        <v>5.0541516245487361E-2</v>
      </c>
      <c r="AH6" s="3">
        <f t="shared" si="0"/>
        <v>0.39344262295082</v>
      </c>
      <c r="AI6" s="4">
        <f t="shared" si="2"/>
        <v>0.295421430073605</v>
      </c>
      <c r="AL6" s="1">
        <v>0.4</v>
      </c>
      <c r="AM6" s="4">
        <f t="shared" ref="AM6:AM8" si="3">AI4</f>
        <v>0.15262000304425088</v>
      </c>
      <c r="AN6" s="4">
        <f t="shared" ref="AN6:AN8" si="4">AI8</f>
        <v>6.0073434377248623E-2</v>
      </c>
      <c r="AO6" s="4">
        <f t="shared" ref="AO6:AO8" si="5">AI12</f>
        <v>-1.4285201634893486E-2</v>
      </c>
      <c r="AP6" s="4">
        <f t="shared" ref="AP6:AP8" si="6">AI16</f>
        <v>-2.6263604017642418E-2</v>
      </c>
      <c r="AQ6" s="4">
        <f t="shared" ref="AQ6:AQ8" si="7">AI20</f>
        <v>-2.1406677675318123E-2</v>
      </c>
      <c r="AR6" s="4">
        <f t="shared" ref="AR6:AR8" si="8">AI24</f>
        <v>-2.0590910054550056E-2</v>
      </c>
      <c r="AS6" s="4">
        <f t="shared" ref="AS6:AS8" si="9">AI28</f>
        <v>-3.0085887691869529E-2</v>
      </c>
    </row>
    <row r="7" spans="1:45" x14ac:dyDescent="0.3">
      <c r="A7" s="18">
        <v>20</v>
      </c>
      <c r="B7" s="1">
        <v>0.2</v>
      </c>
      <c r="C7">
        <v>4554</v>
      </c>
      <c r="D7">
        <v>9025</v>
      </c>
      <c r="E7">
        <v>6853</v>
      </c>
      <c r="F7">
        <v>9909</v>
      </c>
      <c r="G7">
        <v>4457</v>
      </c>
      <c r="H7">
        <v>6622</v>
      </c>
      <c r="I7">
        <v>10601</v>
      </c>
      <c r="J7">
        <v>4211</v>
      </c>
      <c r="K7">
        <v>4045</v>
      </c>
      <c r="L7">
        <v>5290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8">
        <v>4203</v>
      </c>
      <c r="V7" s="8">
        <v>3530</v>
      </c>
      <c r="W7" s="8">
        <v>5545</v>
      </c>
      <c r="Y7" s="3">
        <f t="shared" si="1"/>
        <v>2.7758970886932972E-2</v>
      </c>
      <c r="Z7" s="3">
        <f t="shared" si="0"/>
        <v>5.346095482666044E-2</v>
      </c>
      <c r="AA7" s="3">
        <f t="shared" si="0"/>
        <v>8.2451429474016749E-2</v>
      </c>
      <c r="AB7" s="3">
        <f t="shared" si="0"/>
        <v>4.5473728634733063E-2</v>
      </c>
      <c r="AC7" s="3">
        <f t="shared" si="0"/>
        <v>2.6958525345622118E-2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1.9034023316678564E-3</v>
      </c>
      <c r="AG7" s="3">
        <f t="shared" si="0"/>
        <v>0.14589235127478753</v>
      </c>
      <c r="AH7" s="3">
        <f t="shared" si="0"/>
        <v>-4.5987376014427414E-2</v>
      </c>
      <c r="AI7" s="4">
        <f t="shared" si="2"/>
        <v>2.7158811444824994E-2</v>
      </c>
      <c r="AL7" s="1">
        <v>0.6</v>
      </c>
      <c r="AM7" s="4">
        <f t="shared" si="3"/>
        <v>0.25344004651512442</v>
      </c>
      <c r="AN7" s="4">
        <f t="shared" si="4"/>
        <v>0.10655057183000191</v>
      </c>
      <c r="AO7" s="4">
        <f t="shared" si="5"/>
        <v>9.9267334841767835E-2</v>
      </c>
      <c r="AP7" s="4">
        <f t="shared" si="6"/>
        <v>7.1731653013507715E-2</v>
      </c>
      <c r="AQ7" s="4">
        <f t="shared" si="7"/>
        <v>4.303634756529752E-2</v>
      </c>
      <c r="AR7" s="4">
        <f t="shared" si="8"/>
        <v>2.6063330135768503E-2</v>
      </c>
      <c r="AS7" s="4">
        <f t="shared" si="9"/>
        <v>3.1818650014138875E-2</v>
      </c>
    </row>
    <row r="8" spans="1:45" x14ac:dyDescent="0.3">
      <c r="A8" s="18"/>
      <c r="B8" s="1">
        <v>0.4</v>
      </c>
      <c r="C8">
        <v>3104</v>
      </c>
      <c r="D8">
        <v>5455</v>
      </c>
      <c r="E8">
        <v>4077</v>
      </c>
      <c r="F8">
        <v>5331</v>
      </c>
      <c r="G8">
        <v>2767</v>
      </c>
      <c r="H8">
        <v>3898</v>
      </c>
      <c r="I8">
        <v>6529</v>
      </c>
      <c r="J8">
        <v>2485</v>
      </c>
      <c r="K8">
        <v>2116</v>
      </c>
      <c r="L8">
        <v>3299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8">
        <v>2151</v>
      </c>
      <c r="V8" s="8">
        <v>2097</v>
      </c>
      <c r="W8" s="8">
        <v>3192</v>
      </c>
      <c r="Y8" s="3">
        <f t="shared" si="1"/>
        <v>1.2393998695368558E-2</v>
      </c>
      <c r="Z8" s="3">
        <f t="shared" si="0"/>
        <v>0.11394731468245865</v>
      </c>
      <c r="AA8" s="3">
        <f t="shared" si="0"/>
        <v>4.996137007468452E-2</v>
      </c>
      <c r="AB8" s="3">
        <f t="shared" si="0"/>
        <v>4.080437329168294E-2</v>
      </c>
      <c r="AC8" s="3">
        <f t="shared" si="0"/>
        <v>7.6234928043562813E-2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0.15527661552766156</v>
      </c>
      <c r="AG8" s="3">
        <f t="shared" si="0"/>
        <v>9.0605627086313787E-3</v>
      </c>
      <c r="AH8" s="3">
        <f t="shared" si="0"/>
        <v>3.3521303258145362E-2</v>
      </c>
      <c r="AI8" s="4">
        <f t="shared" si="2"/>
        <v>6.0073434377248623E-2</v>
      </c>
      <c r="AL8" s="1">
        <v>0.8</v>
      </c>
      <c r="AM8" s="4">
        <f t="shared" si="3"/>
        <v>0.295421430073605</v>
      </c>
      <c r="AN8" s="4">
        <f t="shared" si="4"/>
        <v>0.14411898442254653</v>
      </c>
      <c r="AO8" s="4">
        <f t="shared" si="5"/>
        <v>0.1042935427378974</v>
      </c>
      <c r="AP8" s="4">
        <f t="shared" si="6"/>
        <v>7.1759402720068519E-2</v>
      </c>
      <c r="AQ8" s="4">
        <f t="shared" si="7"/>
        <v>4.303634756529752E-2</v>
      </c>
      <c r="AR8" s="4">
        <f t="shared" si="8"/>
        <v>2.6063931709672028E-2</v>
      </c>
      <c r="AS8" s="4">
        <f t="shared" si="9"/>
        <v>3.1818650014138875E-2</v>
      </c>
    </row>
    <row r="9" spans="1:45" x14ac:dyDescent="0.3">
      <c r="A9" s="18"/>
      <c r="B9" s="1">
        <v>0.6</v>
      </c>
      <c r="C9">
        <v>3120</v>
      </c>
      <c r="D9">
        <v>3754</v>
      </c>
      <c r="E9">
        <v>3756</v>
      </c>
      <c r="F9">
        <v>3574</v>
      </c>
      <c r="G9">
        <v>2503</v>
      </c>
      <c r="H9">
        <v>3304</v>
      </c>
      <c r="I9">
        <v>5656</v>
      </c>
      <c r="J9">
        <v>1717</v>
      </c>
      <c r="K9">
        <v>2004</v>
      </c>
      <c r="L9">
        <v>2360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8">
        <v>1638</v>
      </c>
      <c r="V9" s="8">
        <v>1992</v>
      </c>
      <c r="W9" s="8">
        <v>2116</v>
      </c>
      <c r="Y9" s="3">
        <f t="shared" si="1"/>
        <v>4.4876088412592094E-2</v>
      </c>
      <c r="Z9" s="3">
        <f t="shared" si="0"/>
        <v>0.15153374233128836</v>
      </c>
      <c r="AA9" s="3">
        <f t="shared" si="0"/>
        <v>4.3333333333333335E-2</v>
      </c>
      <c r="AB9" s="3">
        <f t="shared" si="0"/>
        <v>7.1342925659472423E-2</v>
      </c>
      <c r="AC9" s="3">
        <f t="shared" si="0"/>
        <v>0.13463281958295559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4.8229548229548232E-2</v>
      </c>
      <c r="AG9" s="3">
        <f t="shared" si="0"/>
        <v>6.024096385542169E-3</v>
      </c>
      <c r="AH9" s="3">
        <f t="shared" si="0"/>
        <v>0.11531190926275993</v>
      </c>
      <c r="AI9" s="4">
        <f t="shared" si="2"/>
        <v>0.10655057183000191</v>
      </c>
    </row>
    <row r="10" spans="1:45" x14ac:dyDescent="0.3">
      <c r="A10" s="18"/>
      <c r="B10" s="1">
        <v>0.8</v>
      </c>
      <c r="C10">
        <v>3120</v>
      </c>
      <c r="D10">
        <v>3754</v>
      </c>
      <c r="E10">
        <v>3756</v>
      </c>
      <c r="F10">
        <v>3574</v>
      </c>
      <c r="G10">
        <v>2503</v>
      </c>
      <c r="H10">
        <v>3304</v>
      </c>
      <c r="I10">
        <v>5656</v>
      </c>
      <c r="J10">
        <v>1717</v>
      </c>
      <c r="K10">
        <v>2004</v>
      </c>
      <c r="L10">
        <v>2360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8">
        <v>1638</v>
      </c>
      <c r="V10" s="8">
        <v>1992</v>
      </c>
      <c r="W10" s="8">
        <v>1995</v>
      </c>
      <c r="Y10" s="3">
        <f t="shared" si="1"/>
        <v>4.4876088412592094E-2</v>
      </c>
      <c r="Z10" s="3">
        <f t="shared" si="0"/>
        <v>0.25973154362416107</v>
      </c>
      <c r="AA10" s="3">
        <f t="shared" si="0"/>
        <v>4.3333333333333335E-2</v>
      </c>
      <c r="AB10" s="3">
        <f t="shared" si="0"/>
        <v>0.1756578947368421</v>
      </c>
      <c r="AC10" s="3">
        <f t="shared" si="0"/>
        <v>0.13463281958295559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4.8229548229548232E-2</v>
      </c>
      <c r="AG10" s="3">
        <f t="shared" si="0"/>
        <v>6.024096385542169E-3</v>
      </c>
      <c r="AH10" s="3">
        <f t="shared" si="0"/>
        <v>0.18295739348370926</v>
      </c>
      <c r="AI10" s="4">
        <f t="shared" si="2"/>
        <v>0.14411898442254653</v>
      </c>
      <c r="AL10" t="s">
        <v>7</v>
      </c>
      <c r="AP10" s="6">
        <v>4.3652800000000003</v>
      </c>
      <c r="AQ10" t="s">
        <v>8</v>
      </c>
    </row>
    <row r="11" spans="1:45" x14ac:dyDescent="0.3">
      <c r="A11" s="18">
        <v>50</v>
      </c>
      <c r="B11" s="1">
        <v>0.2</v>
      </c>
      <c r="C11">
        <v>41490</v>
      </c>
      <c r="D11">
        <v>31857</v>
      </c>
      <c r="E11">
        <v>35888</v>
      </c>
      <c r="F11">
        <v>28069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8">
        <v>46065</v>
      </c>
      <c r="V11" s="8">
        <v>36397</v>
      </c>
      <c r="W11" s="8">
        <v>35797</v>
      </c>
      <c r="Y11" s="3">
        <f t="shared" si="1"/>
        <v>-2.0607605693647758E-2</v>
      </c>
      <c r="Z11" s="3">
        <f t="shared" si="0"/>
        <v>-5.2917917769123288E-2</v>
      </c>
      <c r="AA11" s="3">
        <f t="shared" si="0"/>
        <v>-4.6571557610052869E-2</v>
      </c>
      <c r="AB11" s="3">
        <f t="shared" si="0"/>
        <v>-6.9515348405489619E-2</v>
      </c>
      <c r="AC11" s="3">
        <f t="shared" si="0"/>
        <v>1.9322782480677217E-3</v>
      </c>
      <c r="AD11" s="3">
        <f t="shared" si="0"/>
        <v>-1.8553629469122427E-2</v>
      </c>
      <c r="AE11" s="3">
        <f t="shared" si="0"/>
        <v>1.6238679223976329E-2</v>
      </c>
      <c r="AF11" s="3">
        <f t="shared" si="0"/>
        <v>-3.584065993704548E-2</v>
      </c>
      <c r="AG11" s="3">
        <f t="shared" si="0"/>
        <v>-5.2229579360936342E-2</v>
      </c>
      <c r="AH11" s="3">
        <f t="shared" si="0"/>
        <v>-6.4474676648881193E-2</v>
      </c>
      <c r="AI11" s="4">
        <f t="shared" si="2"/>
        <v>-3.4254001742225496E-2</v>
      </c>
    </row>
    <row r="12" spans="1:45" x14ac:dyDescent="0.3">
      <c r="A12" s="18"/>
      <c r="B12" s="1">
        <v>0.4</v>
      </c>
      <c r="C12">
        <v>24782</v>
      </c>
      <c r="D12">
        <v>18228</v>
      </c>
      <c r="E12">
        <v>21341</v>
      </c>
      <c r="F12">
        <v>17601</v>
      </c>
      <c r="G12">
        <v>18481</v>
      </c>
      <c r="H12">
        <v>20703</v>
      </c>
      <c r="I12">
        <v>23376</v>
      </c>
      <c r="J12">
        <v>25764</v>
      </c>
      <c r="K12">
        <v>21334</v>
      </c>
      <c r="L12">
        <v>19617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8">
        <v>25402</v>
      </c>
      <c r="V12" s="8">
        <v>21929</v>
      </c>
      <c r="W12" s="8">
        <v>20048</v>
      </c>
      <c r="Y12" s="3">
        <f t="shared" si="1"/>
        <v>-3.4582596107447321E-3</v>
      </c>
      <c r="Z12" s="3">
        <f t="shared" si="0"/>
        <v>-5.4515275688573062E-2</v>
      </c>
      <c r="AA12" s="3">
        <f t="shared" si="0"/>
        <v>-5.6198192291481296E-4</v>
      </c>
      <c r="AB12" s="3">
        <f t="shared" si="0"/>
        <v>6.0588739639897112E-3</v>
      </c>
      <c r="AC12" s="3">
        <f t="shared" si="0"/>
        <v>2.1690797679084647E-3</v>
      </c>
      <c r="AD12" s="3">
        <f t="shared" si="0"/>
        <v>-3.6935386332976695E-2</v>
      </c>
      <c r="AE12" s="3">
        <f t="shared" si="0"/>
        <v>-2.1228488883306116E-2</v>
      </c>
      <c r="AF12" s="3">
        <f t="shared" si="0"/>
        <v>1.4250846390048028E-2</v>
      </c>
      <c r="AG12" s="3">
        <f t="shared" si="0"/>
        <v>-2.7133020201559579E-2</v>
      </c>
      <c r="AH12" s="3">
        <f t="shared" si="0"/>
        <v>-2.1498403830806066E-2</v>
      </c>
      <c r="AI12" s="4">
        <f t="shared" si="2"/>
        <v>-1.4285201634893486E-2</v>
      </c>
    </row>
    <row r="13" spans="1:45" x14ac:dyDescent="0.3">
      <c r="A13" s="18"/>
      <c r="B13" s="1">
        <v>0.6</v>
      </c>
      <c r="C13">
        <v>20426</v>
      </c>
      <c r="D13">
        <v>16154</v>
      </c>
      <c r="E13">
        <v>17044</v>
      </c>
      <c r="F13">
        <v>15113</v>
      </c>
      <c r="G13">
        <v>15022</v>
      </c>
      <c r="H13">
        <v>16610</v>
      </c>
      <c r="I13">
        <v>20470</v>
      </c>
      <c r="J13">
        <v>22798</v>
      </c>
      <c r="K13">
        <v>15991</v>
      </c>
      <c r="L13">
        <v>15609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8">
        <v>21367</v>
      </c>
      <c r="V13" s="8">
        <v>14298</v>
      </c>
      <c r="W13" s="8">
        <v>14377</v>
      </c>
      <c r="Y13" s="3">
        <f t="shared" si="1"/>
        <v>0.13540856031128404</v>
      </c>
      <c r="Z13" s="3">
        <f t="shared" si="0"/>
        <v>0.1351275384723491</v>
      </c>
      <c r="AA13" s="3">
        <f t="shared" si="0"/>
        <v>3.3157543795841668E-2</v>
      </c>
      <c r="AB13" s="3">
        <f t="shared" si="0"/>
        <v>7.1464019851116625E-2</v>
      </c>
      <c r="AC13" s="3">
        <f t="shared" si="0"/>
        <v>2.5392491467576793E-2</v>
      </c>
      <c r="AD13" s="3">
        <f t="shared" si="0"/>
        <v>0.16553224335134376</v>
      </c>
      <c r="AE13" s="3">
        <f t="shared" si="0"/>
        <v>0.1555179226644087</v>
      </c>
      <c r="AF13" s="3">
        <f t="shared" si="0"/>
        <v>6.6972434127392705E-2</v>
      </c>
      <c r="AG13" s="3">
        <f t="shared" si="0"/>
        <v>0.11840816897468177</v>
      </c>
      <c r="AH13" s="3">
        <f t="shared" si="0"/>
        <v>8.5692425401683245E-2</v>
      </c>
      <c r="AI13" s="4">
        <f t="shared" si="2"/>
        <v>9.9267334841767835E-2</v>
      </c>
    </row>
    <row r="14" spans="1:45" x14ac:dyDescent="0.3">
      <c r="A14" s="18"/>
      <c r="B14" s="1">
        <v>0.8</v>
      </c>
      <c r="C14">
        <v>20426</v>
      </c>
      <c r="D14">
        <v>16154</v>
      </c>
      <c r="E14">
        <v>17044</v>
      </c>
      <c r="F14">
        <v>15113</v>
      </c>
      <c r="G14">
        <v>15022</v>
      </c>
      <c r="H14">
        <v>16610</v>
      </c>
      <c r="I14">
        <v>20470</v>
      </c>
      <c r="J14">
        <v>22798</v>
      </c>
      <c r="K14">
        <v>15991</v>
      </c>
      <c r="L14">
        <v>15609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8">
        <v>21367</v>
      </c>
      <c r="V14" s="8">
        <v>13952</v>
      </c>
      <c r="W14" s="8">
        <v>14377</v>
      </c>
      <c r="Y14" s="3">
        <f t="shared" si="1"/>
        <v>0.13540856031128404</v>
      </c>
      <c r="Z14" s="3">
        <f t="shared" si="0"/>
        <v>0.14307953580526464</v>
      </c>
      <c r="AA14" s="3">
        <f t="shared" si="0"/>
        <v>3.3157543795841668E-2</v>
      </c>
      <c r="AB14" s="3">
        <f t="shared" si="0"/>
        <v>7.1464019851116625E-2</v>
      </c>
      <c r="AC14" s="3">
        <f t="shared" si="0"/>
        <v>2.5392491467576793E-2</v>
      </c>
      <c r="AD14" s="3">
        <f t="shared" si="0"/>
        <v>0.18010657193605684</v>
      </c>
      <c r="AE14" s="3">
        <f t="shared" si="0"/>
        <v>0.1555179226644087</v>
      </c>
      <c r="AF14" s="3">
        <f t="shared" si="0"/>
        <v>6.6972434127392705E-2</v>
      </c>
      <c r="AG14" s="3">
        <f t="shared" si="0"/>
        <v>0.14614392201834864</v>
      </c>
      <c r="AH14" s="3">
        <f t="shared" si="0"/>
        <v>8.5692425401683245E-2</v>
      </c>
      <c r="AI14" s="4">
        <f t="shared" si="2"/>
        <v>0.1042935427378974</v>
      </c>
    </row>
    <row r="15" spans="1:45" x14ac:dyDescent="0.3">
      <c r="A15" s="18">
        <v>100</v>
      </c>
      <c r="B15" s="1">
        <v>0.2</v>
      </c>
      <c r="C15">
        <v>147531</v>
      </c>
      <c r="D15">
        <v>127624</v>
      </c>
      <c r="E15">
        <v>131875</v>
      </c>
      <c r="F15">
        <v>131662</v>
      </c>
      <c r="G15">
        <v>126203</v>
      </c>
      <c r="H15">
        <v>142234</v>
      </c>
      <c r="I15">
        <v>136839</v>
      </c>
      <c r="J15">
        <v>165404</v>
      </c>
      <c r="K15">
        <v>119006</v>
      </c>
      <c r="L15">
        <v>119887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8">
        <v>168086</v>
      </c>
      <c r="V15" s="8">
        <v>125153</v>
      </c>
      <c r="W15" s="8">
        <v>124446</v>
      </c>
      <c r="Y15" s="3">
        <f t="shared" si="1"/>
        <v>-5.4912461643914598E-2</v>
      </c>
      <c r="Z15" s="3">
        <f t="shared" si="0"/>
        <v>-3.756268617322122E-2</v>
      </c>
      <c r="AA15" s="3">
        <f t="shared" si="0"/>
        <v>-4.0650938798076575E-2</v>
      </c>
      <c r="AB15" s="3">
        <f t="shared" si="0"/>
        <v>-4.0818854041452662E-2</v>
      </c>
      <c r="AC15" s="3">
        <f t="shared" si="0"/>
        <v>-7.7200371450925342E-2</v>
      </c>
      <c r="AD15" s="3">
        <f t="shared" si="0"/>
        <v>-6.3868156748147276E-2</v>
      </c>
      <c r="AE15" s="3">
        <f t="shared" si="0"/>
        <v>-3.3711594274536939E-2</v>
      </c>
      <c r="AF15" s="3">
        <f t="shared" si="0"/>
        <v>-1.5956117701652724E-2</v>
      </c>
      <c r="AG15" s="3">
        <f t="shared" si="0"/>
        <v>-4.9115882160235873E-2</v>
      </c>
      <c r="AH15" s="3">
        <f t="shared" si="0"/>
        <v>-3.663436349902769E-2</v>
      </c>
      <c r="AI15" s="4">
        <f t="shared" si="2"/>
        <v>-4.5043142649119093E-2</v>
      </c>
    </row>
    <row r="16" spans="1:45" x14ac:dyDescent="0.3">
      <c r="A16" s="18"/>
      <c r="B16" s="1">
        <v>0.4</v>
      </c>
      <c r="C16">
        <v>88599</v>
      </c>
      <c r="D16">
        <v>74885</v>
      </c>
      <c r="E16">
        <v>81368</v>
      </c>
      <c r="F16">
        <v>81104</v>
      </c>
      <c r="G16">
        <v>72986</v>
      </c>
      <c r="H16">
        <v>79313.999999999985</v>
      </c>
      <c r="I16">
        <v>79302</v>
      </c>
      <c r="J16">
        <v>98305</v>
      </c>
      <c r="K16">
        <v>71203</v>
      </c>
      <c r="L16">
        <v>73081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8">
        <v>95361</v>
      </c>
      <c r="V16" s="8">
        <v>73605</v>
      </c>
      <c r="W16" s="8">
        <v>72399</v>
      </c>
      <c r="Y16" s="3">
        <f t="shared" si="1"/>
        <v>-1.1039424922980757E-2</v>
      </c>
      <c r="Z16" s="3">
        <f t="shared" si="0"/>
        <v>4.1413952494188689E-4</v>
      </c>
      <c r="AA16" s="3">
        <f t="shared" si="0"/>
        <v>-4.6800135890256903E-2</v>
      </c>
      <c r="AB16" s="3">
        <f t="shared" si="0"/>
        <v>-7.5527185683346626E-2</v>
      </c>
      <c r="AC16" s="3">
        <f t="shared" si="0"/>
        <v>-4.4985868313618761E-2</v>
      </c>
      <c r="AD16" s="3">
        <f t="shared" si="0"/>
        <v>-8.544347585443493E-2</v>
      </c>
      <c r="AE16" s="3">
        <f t="shared" si="0"/>
        <v>-6.9126155233300776E-3</v>
      </c>
      <c r="AF16" s="3">
        <f t="shared" si="0"/>
        <v>3.0872159478193391E-2</v>
      </c>
      <c r="AG16" s="3">
        <f t="shared" si="0"/>
        <v>-3.2633652605121938E-2</v>
      </c>
      <c r="AH16" s="3">
        <f t="shared" si="0"/>
        <v>9.4200196135305735E-3</v>
      </c>
      <c r="AI16" s="4">
        <f t="shared" si="2"/>
        <v>-2.6263604017642418E-2</v>
      </c>
    </row>
    <row r="17" spans="1:35" x14ac:dyDescent="0.3">
      <c r="A17" s="18"/>
      <c r="B17" s="1">
        <v>0.6</v>
      </c>
      <c r="C17">
        <v>75899</v>
      </c>
      <c r="D17">
        <v>62202</v>
      </c>
      <c r="E17">
        <v>75599</v>
      </c>
      <c r="F17">
        <v>71579</v>
      </c>
      <c r="G17">
        <v>60580</v>
      </c>
      <c r="H17">
        <v>70663</v>
      </c>
      <c r="I17">
        <v>69247</v>
      </c>
      <c r="J17">
        <v>82339</v>
      </c>
      <c r="K17">
        <v>63855</v>
      </c>
      <c r="L17">
        <v>63536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8">
        <v>80844</v>
      </c>
      <c r="V17" s="8">
        <v>58771</v>
      </c>
      <c r="W17" s="8">
        <v>61419</v>
      </c>
      <c r="Y17" s="3">
        <f t="shared" si="1"/>
        <v>5.3874671961565701E-2</v>
      </c>
      <c r="Z17" s="3">
        <f t="shared" si="0"/>
        <v>4.8036258866741927E-2</v>
      </c>
      <c r="AA17" s="3">
        <f t="shared" si="0"/>
        <v>0.10303923428221252</v>
      </c>
      <c r="AB17" s="3">
        <f t="shared" si="0"/>
        <v>3.3915442504080545E-2</v>
      </c>
      <c r="AC17" s="3">
        <f t="shared" si="0"/>
        <v>9.5657521115552258E-2</v>
      </c>
      <c r="AD17" s="3">
        <f t="shared" si="0"/>
        <v>0.13026439962251476</v>
      </c>
      <c r="AE17" s="3">
        <f t="shared" si="0"/>
        <v>0.11306318615080449</v>
      </c>
      <c r="AF17" s="3">
        <f t="shared" si="0"/>
        <v>1.8492405125921527E-2</v>
      </c>
      <c r="AG17" s="3">
        <f t="shared" si="0"/>
        <v>8.6505249187524461E-2</v>
      </c>
      <c r="AH17" s="3">
        <f t="shared" si="0"/>
        <v>3.4468161318158878E-2</v>
      </c>
      <c r="AI17" s="4">
        <f t="shared" si="2"/>
        <v>7.1731653013507715E-2</v>
      </c>
    </row>
    <row r="18" spans="1:35" x14ac:dyDescent="0.3">
      <c r="A18" s="18"/>
      <c r="B18" s="1">
        <v>0.8</v>
      </c>
      <c r="C18">
        <v>75899</v>
      </c>
      <c r="D18">
        <v>62201.999999999993</v>
      </c>
      <c r="E18">
        <v>75599</v>
      </c>
      <c r="F18">
        <v>71579</v>
      </c>
      <c r="G18">
        <v>60580</v>
      </c>
      <c r="H18">
        <v>70663</v>
      </c>
      <c r="I18">
        <v>69247.000000000015</v>
      </c>
      <c r="J18">
        <v>82339</v>
      </c>
      <c r="K18">
        <v>63855</v>
      </c>
      <c r="L18">
        <v>63536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8">
        <v>80844</v>
      </c>
      <c r="V18" s="8">
        <v>58771</v>
      </c>
      <c r="W18" s="8">
        <v>61419</v>
      </c>
      <c r="Y18" s="3">
        <f t="shared" si="1"/>
        <v>5.3874671961565701E-2</v>
      </c>
      <c r="Z18" s="3">
        <f t="shared" si="0"/>
        <v>4.8036258866741802E-2</v>
      </c>
      <c r="AA18" s="3">
        <f t="shared" si="0"/>
        <v>0.10303923428221252</v>
      </c>
      <c r="AB18" s="3">
        <f t="shared" si="0"/>
        <v>3.3915442504080545E-2</v>
      </c>
      <c r="AC18" s="3">
        <f t="shared" si="0"/>
        <v>9.5935018181160334E-2</v>
      </c>
      <c r="AD18" s="3">
        <f t="shared" si="0"/>
        <v>0.13026439962251476</v>
      </c>
      <c r="AE18" s="3">
        <f t="shared" si="0"/>
        <v>0.11306318615080473</v>
      </c>
      <c r="AF18" s="3">
        <f t="shared" si="0"/>
        <v>1.8492405125921527E-2</v>
      </c>
      <c r="AG18" s="3">
        <f t="shared" si="0"/>
        <v>8.6505249187524461E-2</v>
      </c>
      <c r="AH18" s="3">
        <f t="shared" si="0"/>
        <v>3.4468161318158878E-2</v>
      </c>
      <c r="AI18" s="4">
        <f t="shared" si="2"/>
        <v>7.1759402720068519E-2</v>
      </c>
    </row>
    <row r="19" spans="1:35" x14ac:dyDescent="0.3">
      <c r="A19" s="18">
        <v>200</v>
      </c>
      <c r="B19" s="1">
        <v>0.2</v>
      </c>
      <c r="C19">
        <v>504111</v>
      </c>
      <c r="D19">
        <v>547090</v>
      </c>
      <c r="E19">
        <v>491876</v>
      </c>
      <c r="F19">
        <v>588635</v>
      </c>
      <c r="G19">
        <v>522230</v>
      </c>
      <c r="H19">
        <v>484723</v>
      </c>
      <c r="I19">
        <v>456562</v>
      </c>
      <c r="J19">
        <v>498776</v>
      </c>
      <c r="K19">
        <v>538030</v>
      </c>
      <c r="L19">
        <v>544185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8">
        <v>530896</v>
      </c>
      <c r="V19" s="8">
        <v>575353</v>
      </c>
      <c r="W19" s="8">
        <v>572866</v>
      </c>
      <c r="Y19" s="3">
        <f t="shared" si="1"/>
        <v>-4.2826003577219718E-2</v>
      </c>
      <c r="Z19" s="3">
        <f t="shared" si="1"/>
        <v>-3.4506735281297045E-2</v>
      </c>
      <c r="AA19" s="3">
        <f t="shared" si="1"/>
        <v>-7.1790216995427605E-2</v>
      </c>
      <c r="AB19" s="3">
        <f t="shared" si="1"/>
        <v>-2.4968983400943171E-2</v>
      </c>
      <c r="AC19" s="3">
        <f t="shared" si="1"/>
        <v>-4.6943807224342236E-2</v>
      </c>
      <c r="AD19" s="3">
        <f t="shared" si="1"/>
        <v>-3.4946921612818448E-2</v>
      </c>
      <c r="AE19" s="3">
        <f t="shared" si="1"/>
        <v>-4.8137083004100897E-2</v>
      </c>
      <c r="AF19" s="3">
        <f t="shared" si="1"/>
        <v>-6.0501491817606459E-2</v>
      </c>
      <c r="AG19" s="3">
        <f t="shared" si="1"/>
        <v>-6.4869740837364187E-2</v>
      </c>
      <c r="AH19" s="3">
        <f t="shared" si="1"/>
        <v>-5.0065809456312643E-2</v>
      </c>
      <c r="AI19" s="4">
        <f t="shared" si="2"/>
        <v>-4.7955679320743239E-2</v>
      </c>
    </row>
    <row r="20" spans="1:35" x14ac:dyDescent="0.3">
      <c r="A20" s="18"/>
      <c r="B20" s="1">
        <v>0.4</v>
      </c>
      <c r="C20">
        <v>300804</v>
      </c>
      <c r="D20">
        <v>324875</v>
      </c>
      <c r="E20">
        <v>298507</v>
      </c>
      <c r="F20">
        <v>359608</v>
      </c>
      <c r="G20">
        <v>311841</v>
      </c>
      <c r="H20">
        <v>285341</v>
      </c>
      <c r="I20">
        <v>277317</v>
      </c>
      <c r="J20">
        <v>281349</v>
      </c>
      <c r="K20">
        <v>319277</v>
      </c>
      <c r="L20">
        <v>326685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8">
        <v>288746</v>
      </c>
      <c r="V20" s="8">
        <v>331107</v>
      </c>
      <c r="W20" s="8">
        <v>332808</v>
      </c>
      <c r="Y20" s="3">
        <f t="shared" si="1"/>
        <v>-2.1396654160405243E-3</v>
      </c>
      <c r="Z20" s="3">
        <f t="shared" si="1"/>
        <v>-3.2286410456519539E-2</v>
      </c>
      <c r="AA20" s="3">
        <f t="shared" si="1"/>
        <v>-3.169541777227048E-2</v>
      </c>
      <c r="AB20" s="3">
        <f t="shared" si="1"/>
        <v>-3.4473967166594615E-3</v>
      </c>
      <c r="AC20" s="3">
        <f t="shared" si="1"/>
        <v>-3.235505852272022E-2</v>
      </c>
      <c r="AD20" s="3">
        <f t="shared" si="1"/>
        <v>-2.4318437492520165E-2</v>
      </c>
      <c r="AE20" s="3">
        <f t="shared" si="1"/>
        <v>-8.0800927118207574E-3</v>
      </c>
      <c r="AF20" s="3">
        <f t="shared" si="1"/>
        <v>-2.5617670894142255E-2</v>
      </c>
      <c r="AG20" s="3">
        <f t="shared" si="1"/>
        <v>-3.5728631529988793E-2</v>
      </c>
      <c r="AH20" s="3">
        <f t="shared" si="1"/>
        <v>-1.8397995240499027E-2</v>
      </c>
      <c r="AI20" s="4">
        <f t="shared" si="2"/>
        <v>-2.1406677675318123E-2</v>
      </c>
    </row>
    <row r="21" spans="1:35" x14ac:dyDescent="0.3">
      <c r="A21" s="18"/>
      <c r="B21" s="1">
        <v>0.6</v>
      </c>
      <c r="C21">
        <v>261855</v>
      </c>
      <c r="D21">
        <v>280568</v>
      </c>
      <c r="E21">
        <v>265255</v>
      </c>
      <c r="F21">
        <v>307475</v>
      </c>
      <c r="G21">
        <v>266362</v>
      </c>
      <c r="H21">
        <v>244388</v>
      </c>
      <c r="I21">
        <v>256817</v>
      </c>
      <c r="J21">
        <v>238943</v>
      </c>
      <c r="K21">
        <v>264007</v>
      </c>
      <c r="L21">
        <v>290900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8">
        <v>225572</v>
      </c>
      <c r="V21" s="8">
        <v>255029</v>
      </c>
      <c r="W21" s="8">
        <v>269236</v>
      </c>
      <c r="Y21" s="3">
        <f t="shared" si="1"/>
        <v>2.9838595497663881E-2</v>
      </c>
      <c r="Z21" s="3">
        <f t="shared" si="1"/>
        <v>5.4655900882613857E-2</v>
      </c>
      <c r="AA21" s="3">
        <f t="shared" si="1"/>
        <v>4.1657667280588423E-2</v>
      </c>
      <c r="AB21" s="3">
        <f t="shared" si="1"/>
        <v>3.4332540560906115E-2</v>
      </c>
      <c r="AC21" s="3">
        <f t="shared" si="1"/>
        <v>2.267954157148068E-2</v>
      </c>
      <c r="AD21" s="3">
        <f t="shared" si="1"/>
        <v>3.4840785907859079E-2</v>
      </c>
      <c r="AE21" s="3">
        <f t="shared" si="1"/>
        <v>3.7413908020439902E-2</v>
      </c>
      <c r="AF21" s="3">
        <f t="shared" si="1"/>
        <v>5.9275973968400335E-2</v>
      </c>
      <c r="AG21" s="3">
        <f t="shared" si="1"/>
        <v>3.5203839563343775E-2</v>
      </c>
      <c r="AH21" s="3">
        <f t="shared" si="1"/>
        <v>8.0464722399679098E-2</v>
      </c>
      <c r="AI21" s="4">
        <f t="shared" si="2"/>
        <v>4.303634756529752E-2</v>
      </c>
    </row>
    <row r="22" spans="1:35" x14ac:dyDescent="0.3">
      <c r="A22" s="18"/>
      <c r="B22" s="1">
        <v>0.8</v>
      </c>
      <c r="C22">
        <v>261855</v>
      </c>
      <c r="D22">
        <v>280568</v>
      </c>
      <c r="E22">
        <v>265255</v>
      </c>
      <c r="F22">
        <v>307475</v>
      </c>
      <c r="G22">
        <v>266362</v>
      </c>
      <c r="H22">
        <v>244388</v>
      </c>
      <c r="I22">
        <v>256817</v>
      </c>
      <c r="J22">
        <v>238943</v>
      </c>
      <c r="K22">
        <v>264007</v>
      </c>
      <c r="L22">
        <v>290900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8">
        <v>225572</v>
      </c>
      <c r="V22" s="8">
        <v>255029</v>
      </c>
      <c r="W22" s="8">
        <v>269236</v>
      </c>
      <c r="Y22" s="3">
        <f t="shared" si="1"/>
        <v>2.9838595497663881E-2</v>
      </c>
      <c r="Z22" s="3">
        <f t="shared" si="1"/>
        <v>5.4655900882613857E-2</v>
      </c>
      <c r="AA22" s="3">
        <f t="shared" si="1"/>
        <v>4.1657667280588423E-2</v>
      </c>
      <c r="AB22" s="3">
        <f t="shared" si="1"/>
        <v>3.4332540560906115E-2</v>
      </c>
      <c r="AC22" s="3">
        <f t="shared" si="1"/>
        <v>2.267954157148068E-2</v>
      </c>
      <c r="AD22" s="3">
        <f t="shared" si="1"/>
        <v>3.4840785907859079E-2</v>
      </c>
      <c r="AE22" s="3">
        <f t="shared" si="1"/>
        <v>3.7413908020439902E-2</v>
      </c>
      <c r="AF22" s="3">
        <f t="shared" si="1"/>
        <v>5.9275973968400335E-2</v>
      </c>
      <c r="AG22" s="3">
        <f t="shared" si="1"/>
        <v>3.5203839563343775E-2</v>
      </c>
      <c r="AH22" s="3">
        <f t="shared" si="1"/>
        <v>8.0464722399679098E-2</v>
      </c>
      <c r="AI22" s="4">
        <f t="shared" si="2"/>
        <v>4.303634756529752E-2</v>
      </c>
    </row>
    <row r="23" spans="1:35" x14ac:dyDescent="0.3">
      <c r="A23" s="18">
        <v>500</v>
      </c>
      <c r="B23" s="1">
        <v>0.2</v>
      </c>
      <c r="C23">
        <v>2984092</v>
      </c>
      <c r="D23">
        <v>3407616</v>
      </c>
      <c r="E23">
        <v>3146317</v>
      </c>
      <c r="F23">
        <v>3251992</v>
      </c>
      <c r="G23">
        <v>3146442</v>
      </c>
      <c r="H23">
        <v>2834855</v>
      </c>
      <c r="I23">
        <v>3211005</v>
      </c>
      <c r="J23">
        <v>3147061</v>
      </c>
      <c r="K23">
        <v>3409192</v>
      </c>
      <c r="L23">
        <v>3162695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8">
        <v>3376678</v>
      </c>
      <c r="V23" s="8">
        <v>3617807</v>
      </c>
      <c r="W23" s="8">
        <v>3315019</v>
      </c>
      <c r="Y23" s="3">
        <f t="shared" si="1"/>
        <v>-4.1436669956005097E-2</v>
      </c>
      <c r="Z23" s="3">
        <f t="shared" si="1"/>
        <v>-4.5233784376717892E-2</v>
      </c>
      <c r="AA23" s="3">
        <f t="shared" si="1"/>
        <v>-4.6785512599583606E-2</v>
      </c>
      <c r="AB23" s="3">
        <f t="shared" si="1"/>
        <v>-4.6019689239855943E-2</v>
      </c>
      <c r="AC23" s="3">
        <f t="shared" si="1"/>
        <v>-6.8423918305207887E-2</v>
      </c>
      <c r="AD23" s="3">
        <f t="shared" si="1"/>
        <v>-6.2573369372920448E-2</v>
      </c>
      <c r="AE23" s="3">
        <f t="shared" si="1"/>
        <v>-5.03261300983152E-2</v>
      </c>
      <c r="AF23" s="3">
        <f t="shared" si="1"/>
        <v>-6.8000857647664364E-2</v>
      </c>
      <c r="AG23" s="3">
        <f t="shared" si="1"/>
        <v>-5.7663385581375681E-2</v>
      </c>
      <c r="AH23" s="3">
        <f t="shared" si="1"/>
        <v>-4.5949661223661162E-2</v>
      </c>
      <c r="AI23" s="4">
        <f t="shared" si="2"/>
        <v>-5.3241297840130729E-2</v>
      </c>
    </row>
    <row r="24" spans="1:35" x14ac:dyDescent="0.3">
      <c r="A24" s="18"/>
      <c r="B24" s="1">
        <v>0.4</v>
      </c>
      <c r="C24">
        <v>1832960</v>
      </c>
      <c r="D24">
        <v>2016283</v>
      </c>
      <c r="E24">
        <v>1883723</v>
      </c>
      <c r="F24">
        <v>1904782</v>
      </c>
      <c r="G24">
        <v>1839713</v>
      </c>
      <c r="H24">
        <v>1637588</v>
      </c>
      <c r="I24">
        <v>1945776</v>
      </c>
      <c r="J24">
        <v>1836967</v>
      </c>
      <c r="K24">
        <v>2008494</v>
      </c>
      <c r="L24">
        <v>1868499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8">
        <v>1924191</v>
      </c>
      <c r="V24" s="8">
        <v>2065647</v>
      </c>
      <c r="W24" s="8">
        <v>1928579</v>
      </c>
      <c r="Y24" s="3">
        <f t="shared" si="1"/>
        <v>-3.7730270416576534E-3</v>
      </c>
      <c r="Z24" s="3">
        <f t="shared" si="1"/>
        <v>-2.3590821879730633E-2</v>
      </c>
      <c r="AA24" s="3">
        <f t="shared" si="1"/>
        <v>-1.3398075948094175E-2</v>
      </c>
      <c r="AB24" s="3">
        <f t="shared" si="1"/>
        <v>-1.3490060486972176E-2</v>
      </c>
      <c r="AC24" s="3">
        <f t="shared" si="1"/>
        <v>-2.2064393284999477E-2</v>
      </c>
      <c r="AD24" s="3">
        <f t="shared" si="1"/>
        <v>-1.2555994864964113E-2</v>
      </c>
      <c r="AE24" s="3">
        <f t="shared" si="1"/>
        <v>-1.2885708835740695E-2</v>
      </c>
      <c r="AF24" s="3">
        <f t="shared" si="1"/>
        <v>-4.5330219297356658E-2</v>
      </c>
      <c r="AG24" s="3">
        <f t="shared" si="1"/>
        <v>-2.7668328615683125E-2</v>
      </c>
      <c r="AH24" s="3">
        <f t="shared" si="1"/>
        <v>-3.1152470290301822E-2</v>
      </c>
      <c r="AI24" s="4">
        <f t="shared" si="2"/>
        <v>-2.0590910054550056E-2</v>
      </c>
    </row>
    <row r="25" spans="1:35" x14ac:dyDescent="0.3">
      <c r="A25" s="18"/>
      <c r="B25" s="1">
        <v>0.6</v>
      </c>
      <c r="C25">
        <v>1616362</v>
      </c>
      <c r="D25">
        <v>1770039</v>
      </c>
      <c r="E25">
        <v>1662877</v>
      </c>
      <c r="F25">
        <v>1683510</v>
      </c>
      <c r="G25">
        <v>1526531</v>
      </c>
      <c r="H25">
        <v>1438940</v>
      </c>
      <c r="I25">
        <v>1666490</v>
      </c>
      <c r="J25">
        <v>1605530</v>
      </c>
      <c r="K25">
        <v>1733258</v>
      </c>
      <c r="L25">
        <v>1554364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8">
        <v>1542090</v>
      </c>
      <c r="V25" s="8">
        <v>1684055</v>
      </c>
      <c r="W25" s="8">
        <v>1520515</v>
      </c>
      <c r="Y25" s="3">
        <f t="shared" si="1"/>
        <v>2.2216207225627088E-2</v>
      </c>
      <c r="Z25" s="3">
        <f t="shared" si="1"/>
        <v>3.1892951335368312E-2</v>
      </c>
      <c r="AA25" s="3">
        <f t="shared" si="1"/>
        <v>1.0900047235564429E-2</v>
      </c>
      <c r="AB25" s="3">
        <f t="shared" si="1"/>
        <v>2.5941197190394297E-2</v>
      </c>
      <c r="AC25" s="3">
        <f t="shared" si="1"/>
        <v>3.9641087633868526E-2</v>
      </c>
      <c r="AD25" s="3">
        <f t="shared" si="1"/>
        <v>1.810952032235583E-2</v>
      </c>
      <c r="AE25" s="3">
        <f t="shared" si="1"/>
        <v>1.9314801041279285E-2</v>
      </c>
      <c r="AF25" s="3">
        <f t="shared" si="1"/>
        <v>4.1138973730456718E-2</v>
      </c>
      <c r="AG25" s="3">
        <f t="shared" si="1"/>
        <v>2.9216979255428117E-2</v>
      </c>
      <c r="AH25" s="3">
        <f t="shared" si="1"/>
        <v>2.2261536387342445E-2</v>
      </c>
      <c r="AI25" s="4">
        <f t="shared" si="2"/>
        <v>2.6063330135768503E-2</v>
      </c>
    </row>
    <row r="26" spans="1:35" x14ac:dyDescent="0.3">
      <c r="A26" s="18"/>
      <c r="B26" s="1">
        <v>0.8</v>
      </c>
      <c r="C26">
        <v>1616362</v>
      </c>
      <c r="D26">
        <v>1770039</v>
      </c>
      <c r="E26">
        <v>1662877</v>
      </c>
      <c r="F26">
        <v>1683510</v>
      </c>
      <c r="G26">
        <v>1526531</v>
      </c>
      <c r="H26">
        <v>1438940</v>
      </c>
      <c r="I26">
        <v>1666490</v>
      </c>
      <c r="J26">
        <v>1605530</v>
      </c>
      <c r="K26">
        <v>1733258</v>
      </c>
      <c r="L26">
        <v>1554364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8">
        <v>1542090</v>
      </c>
      <c r="V26" s="8">
        <v>1684055</v>
      </c>
      <c r="W26" s="8">
        <v>1520515</v>
      </c>
      <c r="Y26" s="3">
        <f t="shared" si="1"/>
        <v>2.2216207225627088E-2</v>
      </c>
      <c r="Z26" s="3">
        <f t="shared" si="1"/>
        <v>3.1898967074403525E-2</v>
      </c>
      <c r="AA26" s="3">
        <f t="shared" si="1"/>
        <v>1.0900047235564429E-2</v>
      </c>
      <c r="AB26" s="3">
        <f t="shared" si="1"/>
        <v>2.5941197190394297E-2</v>
      </c>
      <c r="AC26" s="3">
        <f t="shared" si="1"/>
        <v>3.9641087633868526E-2</v>
      </c>
      <c r="AD26" s="3">
        <f t="shared" si="1"/>
        <v>1.810952032235583E-2</v>
      </c>
      <c r="AE26" s="3">
        <f t="shared" si="1"/>
        <v>1.9314801041279285E-2</v>
      </c>
      <c r="AF26" s="3">
        <f t="shared" si="1"/>
        <v>4.1138973730456718E-2</v>
      </c>
      <c r="AG26" s="3">
        <f t="shared" si="1"/>
        <v>2.9216979255428117E-2</v>
      </c>
      <c r="AH26" s="3">
        <f t="shared" si="1"/>
        <v>2.2261536387342445E-2</v>
      </c>
      <c r="AI26" s="4">
        <f t="shared" si="2"/>
        <v>2.6063931709672028E-2</v>
      </c>
    </row>
    <row r="27" spans="1:35" x14ac:dyDescent="0.3">
      <c r="A27" s="18">
        <v>1000</v>
      </c>
      <c r="B27" s="1">
        <v>0.2</v>
      </c>
      <c r="C27">
        <v>14183983</v>
      </c>
      <c r="D27">
        <v>12404145</v>
      </c>
      <c r="E27">
        <v>12102549</v>
      </c>
      <c r="F27">
        <v>11919372</v>
      </c>
      <c r="G27">
        <v>12597957</v>
      </c>
      <c r="H27">
        <v>11740512</v>
      </c>
      <c r="I27">
        <v>13399165</v>
      </c>
      <c r="J27">
        <v>12403387</v>
      </c>
      <c r="K27">
        <v>11871992</v>
      </c>
      <c r="L27">
        <v>12545399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8">
        <v>13314723</v>
      </c>
      <c r="V27" s="8">
        <v>12433821</v>
      </c>
      <c r="W27" s="8">
        <v>13395234</v>
      </c>
      <c r="Y27" s="3">
        <f t="shared" si="1"/>
        <v>-6.62517064263934E-2</v>
      </c>
      <c r="Z27" s="3">
        <f t="shared" si="1"/>
        <v>-7.1318519873918212E-2</v>
      </c>
      <c r="AA27" s="3">
        <f t="shared" si="1"/>
        <v>-6.3216473947925345E-2</v>
      </c>
      <c r="AB27" s="3">
        <f t="shared" si="1"/>
        <v>-6.1857541228889701E-2</v>
      </c>
      <c r="AC27" s="3">
        <f t="shared" si="1"/>
        <v>-5.1134876086739736E-2</v>
      </c>
      <c r="AD27" s="3">
        <f t="shared" si="1"/>
        <v>-4.0500552464514776E-2</v>
      </c>
      <c r="AE27" s="3">
        <f t="shared" si="1"/>
        <v>-5.3782939674267782E-2</v>
      </c>
      <c r="AF27" s="3">
        <f t="shared" si="1"/>
        <v>-6.8445734845554052E-2</v>
      </c>
      <c r="AG27" s="3">
        <f t="shared" si="1"/>
        <v>-4.5185546743836832E-2</v>
      </c>
      <c r="AH27" s="3">
        <f t="shared" si="1"/>
        <v>-6.3443087295078235E-2</v>
      </c>
      <c r="AI27" s="4">
        <f t="shared" si="2"/>
        <v>-5.85136978587118E-2</v>
      </c>
    </row>
    <row r="28" spans="1:35" x14ac:dyDescent="0.3">
      <c r="A28" s="18"/>
      <c r="B28" s="1">
        <v>0.4</v>
      </c>
      <c r="C28">
        <v>8215920</v>
      </c>
      <c r="D28">
        <v>7402458</v>
      </c>
      <c r="E28">
        <v>7079506</v>
      </c>
      <c r="F28">
        <v>7152878</v>
      </c>
      <c r="G28">
        <v>7462782</v>
      </c>
      <c r="H28">
        <v>7011681</v>
      </c>
      <c r="I28">
        <v>7927674</v>
      </c>
      <c r="J28">
        <v>7356875</v>
      </c>
      <c r="K28">
        <v>7158556</v>
      </c>
      <c r="L28">
        <v>7392734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8">
        <v>7508507</v>
      </c>
      <c r="V28" s="8">
        <v>7299271</v>
      </c>
      <c r="W28" s="8">
        <v>7617658</v>
      </c>
      <c r="Y28" s="3">
        <f t="shared" si="1"/>
        <v>-4.1333446283462354E-2</v>
      </c>
      <c r="Z28" s="3">
        <f t="shared" si="1"/>
        <v>-2.497115399813489E-2</v>
      </c>
      <c r="AA28" s="3">
        <f t="shared" si="1"/>
        <v>-3.2026039769551429E-2</v>
      </c>
      <c r="AB28" s="3">
        <f t="shared" si="1"/>
        <v>-2.0182824702334189E-2</v>
      </c>
      <c r="AC28" s="3">
        <f t="shared" si="1"/>
        <v>-3.5612810816545659E-2</v>
      </c>
      <c r="AD28" s="3">
        <f t="shared" si="1"/>
        <v>-1.8589147918305168E-2</v>
      </c>
      <c r="AE28" s="3">
        <f t="shared" si="1"/>
        <v>-5.9144146752964387E-2</v>
      </c>
      <c r="AF28" s="3">
        <f t="shared" si="1"/>
        <v>-2.0194693831942889E-2</v>
      </c>
      <c r="AG28" s="3">
        <f t="shared" si="1"/>
        <v>-1.9277952551700027E-2</v>
      </c>
      <c r="AH28" s="3">
        <f t="shared" si="1"/>
        <v>-2.9526660293754326E-2</v>
      </c>
      <c r="AI28" s="4">
        <f t="shared" si="2"/>
        <v>-3.0085887691869529E-2</v>
      </c>
    </row>
    <row r="29" spans="1:35" x14ac:dyDescent="0.3">
      <c r="A29" s="18"/>
      <c r="B29" s="1">
        <v>0.6</v>
      </c>
      <c r="C29">
        <v>6802648</v>
      </c>
      <c r="D29">
        <v>6304942</v>
      </c>
      <c r="E29">
        <v>6126045</v>
      </c>
      <c r="F29">
        <v>6242785</v>
      </c>
      <c r="G29">
        <v>6511035</v>
      </c>
      <c r="H29">
        <v>6204954</v>
      </c>
      <c r="I29">
        <v>6864525</v>
      </c>
      <c r="J29">
        <v>6262921</v>
      </c>
      <c r="K29">
        <v>6336840</v>
      </c>
      <c r="L29">
        <v>6348553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8">
        <v>6069658</v>
      </c>
      <c r="V29" s="8">
        <v>6188416</v>
      </c>
      <c r="W29" s="8">
        <v>6147295</v>
      </c>
      <c r="Y29" s="3">
        <f t="shared" si="1"/>
        <v>6.0993848475126497E-2</v>
      </c>
      <c r="Z29" s="3">
        <f t="shared" si="1"/>
        <v>3.1466816564740555E-2</v>
      </c>
      <c r="AA29" s="3">
        <f t="shared" si="1"/>
        <v>2.3474414497076119E-2</v>
      </c>
      <c r="AB29" s="3">
        <f t="shared" si="1"/>
        <v>2.395645271423414E-2</v>
      </c>
      <c r="AC29" s="3">
        <f t="shared" si="1"/>
        <v>2.5643792407409799E-2</v>
      </c>
      <c r="AD29" s="3">
        <f t="shared" si="1"/>
        <v>2.0192228330085025E-2</v>
      </c>
      <c r="AE29" s="3">
        <f t="shared" si="1"/>
        <v>4.3894664120188345E-2</v>
      </c>
      <c r="AF29" s="3">
        <f t="shared" si="1"/>
        <v>3.1840838478873111E-2</v>
      </c>
      <c r="AG29" s="3">
        <f t="shared" si="1"/>
        <v>2.3984166546011126E-2</v>
      </c>
      <c r="AH29" s="3">
        <f t="shared" si="1"/>
        <v>3.2739278007644014E-2</v>
      </c>
      <c r="AI29" s="4">
        <f t="shared" si="2"/>
        <v>3.1818650014138875E-2</v>
      </c>
    </row>
    <row r="30" spans="1:35" x14ac:dyDescent="0.3">
      <c r="A30" s="18"/>
      <c r="B30" s="1">
        <v>0.8</v>
      </c>
      <c r="C30">
        <v>6802648</v>
      </c>
      <c r="D30">
        <v>6304942</v>
      </c>
      <c r="E30">
        <v>6126045</v>
      </c>
      <c r="F30">
        <v>6242785</v>
      </c>
      <c r="G30">
        <v>6511035</v>
      </c>
      <c r="H30">
        <v>6204954</v>
      </c>
      <c r="I30">
        <v>6864525</v>
      </c>
      <c r="J30">
        <v>6262921</v>
      </c>
      <c r="K30">
        <v>6336840</v>
      </c>
      <c r="L30">
        <v>6348553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8">
        <v>6069658</v>
      </c>
      <c r="V30" s="8">
        <v>6188416</v>
      </c>
      <c r="W30" s="8">
        <v>6147295</v>
      </c>
      <c r="Y30" s="3">
        <f t="shared" si="1"/>
        <v>6.0993848475126497E-2</v>
      </c>
      <c r="Z30" s="3">
        <f t="shared" si="1"/>
        <v>3.1466816564740555E-2</v>
      </c>
      <c r="AA30" s="3">
        <f t="shared" si="1"/>
        <v>2.3474414497076119E-2</v>
      </c>
      <c r="AB30" s="3">
        <f t="shared" si="1"/>
        <v>2.395645271423414E-2</v>
      </c>
      <c r="AC30" s="3">
        <f t="shared" si="1"/>
        <v>2.5643792407409799E-2</v>
      </c>
      <c r="AD30" s="3">
        <f t="shared" si="1"/>
        <v>2.0192228330085025E-2</v>
      </c>
      <c r="AE30" s="3">
        <f t="shared" si="1"/>
        <v>4.3894664120188345E-2</v>
      </c>
      <c r="AF30" s="3">
        <f t="shared" si="1"/>
        <v>3.1840838478873111E-2</v>
      </c>
      <c r="AG30" s="3">
        <f t="shared" si="1"/>
        <v>2.3984166546011126E-2</v>
      </c>
      <c r="AH30" s="3">
        <f t="shared" si="1"/>
        <v>3.2739278007644014E-2</v>
      </c>
      <c r="AI30" s="4">
        <f t="shared" si="2"/>
        <v>3.1818650014138875E-2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DA1D-5F8B-4E7E-95E8-6205032886F0}">
  <dimension ref="A1:AS30"/>
  <sheetViews>
    <sheetView topLeftCell="AC1" zoomScale="130" zoomScaleNormal="130" workbookViewId="0">
      <selection activeCell="AS10" sqref="AL2:AS1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19" t="s">
        <v>1</v>
      </c>
      <c r="D1" s="19"/>
      <c r="E1" s="19"/>
      <c r="F1" s="19"/>
      <c r="G1" s="19"/>
      <c r="H1" s="19"/>
      <c r="I1" s="19"/>
      <c r="J1" s="19"/>
      <c r="K1" s="19"/>
      <c r="L1" s="19"/>
      <c r="N1" s="20" t="s">
        <v>2</v>
      </c>
      <c r="O1" s="20"/>
      <c r="P1" s="20"/>
      <c r="Q1" s="20"/>
      <c r="R1" s="20"/>
      <c r="S1" s="20"/>
      <c r="T1" s="20"/>
      <c r="U1" s="20"/>
      <c r="V1" s="20"/>
      <c r="W1" s="20"/>
      <c r="Y1" t="s">
        <v>3</v>
      </c>
    </row>
    <row r="2" spans="1:45" x14ac:dyDescent="0.3">
      <c r="A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7">
        <v>8</v>
      </c>
      <c r="V2" s="7">
        <v>9</v>
      </c>
      <c r="W2" s="7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0" t="str">
        <f>"Comparativo - "&amp;A2</f>
        <v>Comparativo - z=0.75</v>
      </c>
      <c r="AN2" s="20"/>
      <c r="AO2" s="20"/>
      <c r="AP2" s="20"/>
      <c r="AQ2" s="20"/>
      <c r="AR2" s="20"/>
      <c r="AS2" s="20"/>
    </row>
    <row r="3" spans="1:45" x14ac:dyDescent="0.3">
      <c r="A3" s="18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1335</v>
      </c>
      <c r="H3">
        <v>1640</v>
      </c>
      <c r="I3">
        <v>2271</v>
      </c>
      <c r="J3">
        <v>1912</v>
      </c>
      <c r="K3">
        <v>1688</v>
      </c>
      <c r="L3">
        <v>2009</v>
      </c>
      <c r="N3">
        <v>1936</v>
      </c>
      <c r="O3">
        <v>1042</v>
      </c>
      <c r="P3">
        <v>1586</v>
      </c>
      <c r="Q3">
        <v>2139</v>
      </c>
      <c r="R3">
        <v>1187</v>
      </c>
      <c r="S3">
        <v>1521</v>
      </c>
      <c r="T3">
        <v>2170</v>
      </c>
      <c r="U3" s="8">
        <v>1720</v>
      </c>
      <c r="V3" s="8">
        <v>1574</v>
      </c>
      <c r="W3" s="8">
        <v>1869</v>
      </c>
      <c r="Y3" s="3">
        <f>(C3-N3)/N3</f>
        <v>0.12758264462809918</v>
      </c>
      <c r="Z3" s="3">
        <f t="shared" ref="Z3:AH18" si="0">(D3-O3)/O3</f>
        <v>7.9654510556621885E-2</v>
      </c>
      <c r="AA3" s="3">
        <f t="shared" si="0"/>
        <v>1.0088272383354351E-2</v>
      </c>
      <c r="AB3" s="3">
        <f t="shared" si="0"/>
        <v>0.12716222533894342</v>
      </c>
      <c r="AC3" s="3">
        <f t="shared" si="0"/>
        <v>0.12468407750631845</v>
      </c>
      <c r="AD3" s="3">
        <f t="shared" si="0"/>
        <v>7.8238001314924394E-2</v>
      </c>
      <c r="AE3" s="3">
        <f t="shared" si="0"/>
        <v>4.6543778801843315E-2</v>
      </c>
      <c r="AF3" s="3">
        <f t="shared" si="0"/>
        <v>0.11162790697674418</v>
      </c>
      <c r="AG3" s="3">
        <f t="shared" si="0"/>
        <v>7.2426937738246502E-2</v>
      </c>
      <c r="AH3" s="3">
        <f t="shared" si="0"/>
        <v>7.4906367041198504E-2</v>
      </c>
      <c r="AI3" s="4">
        <f>AVERAGE(Y3:AH3)</f>
        <v>8.5291472228629414E-2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18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686</v>
      </c>
      <c r="H4">
        <v>922</v>
      </c>
      <c r="I4">
        <v>1575</v>
      </c>
      <c r="J4">
        <v>1226</v>
      </c>
      <c r="K4">
        <v>904</v>
      </c>
      <c r="L4">
        <v>1333</v>
      </c>
      <c r="N4">
        <v>1025</v>
      </c>
      <c r="O4">
        <v>615</v>
      </c>
      <c r="P4">
        <v>917</v>
      </c>
      <c r="Q4">
        <v>1230</v>
      </c>
      <c r="R4">
        <v>630</v>
      </c>
      <c r="S4">
        <v>908</v>
      </c>
      <c r="T4">
        <v>1374</v>
      </c>
      <c r="U4" s="8">
        <v>1020</v>
      </c>
      <c r="V4" s="8">
        <v>876</v>
      </c>
      <c r="W4" s="8">
        <v>1136</v>
      </c>
      <c r="Y4" s="3">
        <f t="shared" ref="Y4:AH30" si="1">(C4-N4)/N4</f>
        <v>3.1219512195121951E-2</v>
      </c>
      <c r="Z4" s="3">
        <f t="shared" si="0"/>
        <v>0.19186991869918682</v>
      </c>
      <c r="AA4" s="3">
        <f t="shared" si="0"/>
        <v>0.29770992366412213</v>
      </c>
      <c r="AB4" s="3">
        <f t="shared" si="0"/>
        <v>1.7073170731707318E-2</v>
      </c>
      <c r="AC4" s="3">
        <f t="shared" si="0"/>
        <v>8.8888888888888892E-2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0.20196078431372549</v>
      </c>
      <c r="AG4" s="3">
        <f t="shared" si="0"/>
        <v>3.1963470319634701E-2</v>
      </c>
      <c r="AH4" s="3">
        <f t="shared" si="0"/>
        <v>0.17341549295774647</v>
      </c>
      <c r="AI4" s="4">
        <f t="shared" ref="AI4:AI30" si="2">AVERAGE(Y4:AH4)</f>
        <v>0.11958078735797639</v>
      </c>
      <c r="AL4" t="s">
        <v>5</v>
      </c>
    </row>
    <row r="5" spans="1:45" x14ac:dyDescent="0.3">
      <c r="A5" s="18"/>
      <c r="B5" s="1">
        <v>0.6</v>
      </c>
      <c r="C5">
        <v>865</v>
      </c>
      <c r="D5">
        <v>832</v>
      </c>
      <c r="E5">
        <v>805</v>
      </c>
      <c r="F5">
        <v>814.99999999999989</v>
      </c>
      <c r="G5">
        <v>601.00000000000023</v>
      </c>
      <c r="H5">
        <v>922</v>
      </c>
      <c r="I5">
        <v>1330</v>
      </c>
      <c r="J5">
        <v>658</v>
      </c>
      <c r="K5">
        <v>581.99999999999989</v>
      </c>
      <c r="L5">
        <v>935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1101</v>
      </c>
      <c r="U5" s="8">
        <v>610</v>
      </c>
      <c r="V5" s="8">
        <v>582</v>
      </c>
      <c r="W5" s="8">
        <v>710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0.15355086372360888</v>
      </c>
      <c r="AD5" s="3">
        <f t="shared" si="0"/>
        <v>0.22119205298013245</v>
      </c>
      <c r="AE5" s="3">
        <f t="shared" si="0"/>
        <v>0.20799273387829245</v>
      </c>
      <c r="AF5" s="3">
        <f t="shared" si="0"/>
        <v>7.8688524590163941E-2</v>
      </c>
      <c r="AG5" s="3">
        <f t="shared" si="0"/>
        <v>-1.9533820914367015E-16</v>
      </c>
      <c r="AH5" s="3">
        <f t="shared" si="0"/>
        <v>0.31690140845070425</v>
      </c>
      <c r="AI5" s="4">
        <f t="shared" si="2"/>
        <v>0.13748409760634434</v>
      </c>
      <c r="AL5" s="1">
        <v>0.2</v>
      </c>
      <c r="AM5" s="4">
        <f>AI3</f>
        <v>8.5291472228629414E-2</v>
      </c>
      <c r="AN5" s="4">
        <f>AI7</f>
        <v>2.9680020290222937E-2</v>
      </c>
      <c r="AO5" s="4">
        <f>AI11</f>
        <v>-2.6232481211548468E-2</v>
      </c>
      <c r="AP5" s="4">
        <f>AI15</f>
        <v>-4.5644927075632162E-2</v>
      </c>
      <c r="AQ5" s="4">
        <f>AI19</f>
        <v>-4.6540594204825148E-2</v>
      </c>
      <c r="AR5" s="4">
        <f>AI23</f>
        <v>-5.242185255104731E-2</v>
      </c>
      <c r="AS5" s="4">
        <f>AI27</f>
        <v>-5.7002542219620776E-2</v>
      </c>
    </row>
    <row r="6" spans="1:45" x14ac:dyDescent="0.3">
      <c r="A6" s="18"/>
      <c r="B6" s="1">
        <v>0.8</v>
      </c>
      <c r="C6">
        <v>865</v>
      </c>
      <c r="D6">
        <v>832</v>
      </c>
      <c r="E6">
        <v>805</v>
      </c>
      <c r="F6">
        <v>815</v>
      </c>
      <c r="G6">
        <v>601</v>
      </c>
      <c r="H6">
        <v>922</v>
      </c>
      <c r="I6">
        <v>1330</v>
      </c>
      <c r="J6">
        <v>658</v>
      </c>
      <c r="K6">
        <v>582</v>
      </c>
      <c r="L6">
        <v>935.00000000000023</v>
      </c>
      <c r="N6">
        <v>818</v>
      </c>
      <c r="O6">
        <v>615</v>
      </c>
      <c r="P6">
        <v>793</v>
      </c>
      <c r="Q6">
        <v>803</v>
      </c>
      <c r="R6">
        <v>521</v>
      </c>
      <c r="S6">
        <v>755</v>
      </c>
      <c r="T6">
        <v>1083</v>
      </c>
      <c r="U6" s="8">
        <v>540</v>
      </c>
      <c r="V6" s="8">
        <v>554</v>
      </c>
      <c r="W6" s="8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1.4943960149439602E-2</v>
      </c>
      <c r="AC6" s="3">
        <f t="shared" si="0"/>
        <v>0.15355086372360843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0.21851851851851853</v>
      </c>
      <c r="AG6" s="3">
        <f t="shared" si="0"/>
        <v>5.0541516245487361E-2</v>
      </c>
      <c r="AH6" s="3">
        <f t="shared" si="0"/>
        <v>0.39344262295082</v>
      </c>
      <c r="AI6" s="4">
        <f t="shared" si="2"/>
        <v>0.17056948597508553</v>
      </c>
      <c r="AL6" s="1">
        <v>0.4</v>
      </c>
      <c r="AM6" s="4">
        <f t="shared" ref="AM6:AM8" si="3">AI4</f>
        <v>0.11958078735797639</v>
      </c>
      <c r="AN6" s="4">
        <f t="shared" ref="AN6:AN8" si="4">AI8</f>
        <v>4.6809113424014066E-2</v>
      </c>
      <c r="AO6" s="4">
        <f t="shared" ref="AO6:AO8" si="5">AI12</f>
        <v>-8.2038654312096993E-3</v>
      </c>
      <c r="AP6" s="4">
        <f t="shared" ref="AP6:AP8" si="6">AI16</f>
        <v>-2.8238705601535345E-2</v>
      </c>
      <c r="AQ6" s="4">
        <f t="shared" ref="AQ6:AQ8" si="7">AI20</f>
        <v>-1.8125875254181044E-2</v>
      </c>
      <c r="AR6" s="4">
        <f t="shared" ref="AR6:AR8" si="8">AI24</f>
        <v>-1.7914923163505243E-2</v>
      </c>
      <c r="AS6" s="4">
        <f t="shared" ref="AS6:AS8" si="9">AI28</f>
        <v>-2.6429069680092471E-2</v>
      </c>
    </row>
    <row r="7" spans="1:45" x14ac:dyDescent="0.3">
      <c r="A7" s="18">
        <v>20</v>
      </c>
      <c r="B7" s="1">
        <v>0.2</v>
      </c>
      <c r="C7">
        <v>4554</v>
      </c>
      <c r="D7">
        <v>8777</v>
      </c>
      <c r="E7">
        <v>6853</v>
      </c>
      <c r="F7">
        <v>9896</v>
      </c>
      <c r="G7">
        <v>4537</v>
      </c>
      <c r="H7">
        <v>6622</v>
      </c>
      <c r="I7">
        <v>10601</v>
      </c>
      <c r="J7">
        <v>3994</v>
      </c>
      <c r="K7">
        <v>4045</v>
      </c>
      <c r="L7">
        <v>5782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8">
        <v>4203</v>
      </c>
      <c r="V7" s="8">
        <v>3530</v>
      </c>
      <c r="W7" s="8">
        <v>5545</v>
      </c>
      <c r="Y7" s="3">
        <f t="shared" si="1"/>
        <v>2.7758970886932972E-2</v>
      </c>
      <c r="Z7" s="3">
        <f t="shared" si="0"/>
        <v>2.4512664876853042E-2</v>
      </c>
      <c r="AA7" s="3">
        <f t="shared" si="0"/>
        <v>8.2451429474016749E-2</v>
      </c>
      <c r="AB7" s="3">
        <f t="shared" si="0"/>
        <v>4.4102131251318843E-2</v>
      </c>
      <c r="AC7" s="3">
        <f t="shared" si="0"/>
        <v>4.5391705069124426E-2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-4.9726385914822743E-2</v>
      </c>
      <c r="AG7" s="3">
        <f t="shared" si="0"/>
        <v>0.14589235127478753</v>
      </c>
      <c r="AH7" s="3">
        <f t="shared" si="0"/>
        <v>4.2741208295761945E-2</v>
      </c>
      <c r="AI7" s="4">
        <f t="shared" si="2"/>
        <v>2.9680020290222937E-2</v>
      </c>
      <c r="AL7" s="1">
        <v>0.6</v>
      </c>
      <c r="AM7" s="4">
        <f t="shared" si="3"/>
        <v>0.13748409760634434</v>
      </c>
      <c r="AN7" s="4">
        <f t="shared" si="4"/>
        <v>6.8060343470723678E-2</v>
      </c>
      <c r="AO7" s="4">
        <f t="shared" si="5"/>
        <v>5.4254312058121534E-2</v>
      </c>
      <c r="AP7" s="4">
        <f t="shared" si="6"/>
        <v>3.5709462700968843E-2</v>
      </c>
      <c r="AQ7" s="4">
        <f t="shared" si="7"/>
        <v>2.1965530166795161E-2</v>
      </c>
      <c r="AR7" s="4">
        <f t="shared" si="8"/>
        <v>1.0162041373937506E-2</v>
      </c>
      <c r="AS7" s="4">
        <f t="shared" si="9"/>
        <v>1.1916340873917904E-2</v>
      </c>
    </row>
    <row r="8" spans="1:45" x14ac:dyDescent="0.3">
      <c r="A8" s="18"/>
      <c r="B8" s="1">
        <v>0.4</v>
      </c>
      <c r="C8">
        <v>3104</v>
      </c>
      <c r="D8">
        <v>5072</v>
      </c>
      <c r="E8">
        <v>4077</v>
      </c>
      <c r="F8">
        <v>5706</v>
      </c>
      <c r="G8">
        <v>2767</v>
      </c>
      <c r="H8">
        <v>3898</v>
      </c>
      <c r="I8">
        <v>6529</v>
      </c>
      <c r="J8">
        <v>2201</v>
      </c>
      <c r="K8">
        <v>2116</v>
      </c>
      <c r="L8">
        <v>3313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8">
        <v>2151</v>
      </c>
      <c r="V8" s="8">
        <v>2097</v>
      </c>
      <c r="W8" s="8">
        <v>3192</v>
      </c>
      <c r="Y8" s="3">
        <f t="shared" si="1"/>
        <v>1.2393998695368558E-2</v>
      </c>
      <c r="Z8" s="3">
        <f t="shared" si="0"/>
        <v>3.573616499897897E-2</v>
      </c>
      <c r="AA8" s="3">
        <f t="shared" si="0"/>
        <v>4.996137007468452E-2</v>
      </c>
      <c r="AB8" s="3">
        <f t="shared" si="0"/>
        <v>0.11401796173369777</v>
      </c>
      <c r="AC8" s="3">
        <f t="shared" si="0"/>
        <v>7.6234928043562813E-2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2.3245002324500233E-2</v>
      </c>
      <c r="AG8" s="3">
        <f t="shared" si="0"/>
        <v>9.0605627086313787E-3</v>
      </c>
      <c r="AH8" s="3">
        <f t="shared" si="0"/>
        <v>3.7907268170426063E-2</v>
      </c>
      <c r="AI8" s="4">
        <f t="shared" si="2"/>
        <v>4.6809113424014066E-2</v>
      </c>
      <c r="AL8" s="1">
        <v>0.8</v>
      </c>
      <c r="AM8" s="4">
        <f t="shared" si="3"/>
        <v>0.17056948597508553</v>
      </c>
      <c r="AN8" s="4">
        <f t="shared" si="4"/>
        <v>0.10686960560446415</v>
      </c>
      <c r="AO8" s="4">
        <f t="shared" si="5"/>
        <v>5.8997696819031185E-2</v>
      </c>
      <c r="AP8" s="4">
        <f t="shared" si="6"/>
        <v>3.5735603217712061E-2</v>
      </c>
      <c r="AQ8" s="4">
        <f t="shared" si="7"/>
        <v>2.1965530166795161E-2</v>
      </c>
      <c r="AR8" s="4">
        <f t="shared" si="8"/>
        <v>1.0162631103553676E-2</v>
      </c>
      <c r="AS8" s="4">
        <f t="shared" si="9"/>
        <v>1.1916340873917904E-2</v>
      </c>
    </row>
    <row r="9" spans="1:45" x14ac:dyDescent="0.3">
      <c r="A9" s="18"/>
      <c r="B9" s="1">
        <v>0.6</v>
      </c>
      <c r="C9">
        <v>3120</v>
      </c>
      <c r="D9">
        <v>3239</v>
      </c>
      <c r="E9">
        <v>3756</v>
      </c>
      <c r="F9">
        <v>3336</v>
      </c>
      <c r="G9">
        <v>2503</v>
      </c>
      <c r="H9">
        <v>3328</v>
      </c>
      <c r="I9">
        <v>5656</v>
      </c>
      <c r="J9">
        <v>1638</v>
      </c>
      <c r="K9">
        <v>2004</v>
      </c>
      <c r="L9">
        <v>2116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8">
        <v>1638</v>
      </c>
      <c r="V9" s="8">
        <v>1992</v>
      </c>
      <c r="W9" s="8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4.3333333333333335E-2</v>
      </c>
      <c r="AB9" s="3">
        <f t="shared" si="0"/>
        <v>0</v>
      </c>
      <c r="AC9" s="3">
        <f t="shared" si="0"/>
        <v>0.13463281958295559</v>
      </c>
      <c r="AD9" s="3">
        <f t="shared" si="0"/>
        <v>0.10344827586206896</v>
      </c>
      <c r="AE9" s="3">
        <f t="shared" si="0"/>
        <v>0.35473053892215567</v>
      </c>
      <c r="AF9" s="3">
        <f t="shared" si="0"/>
        <v>0</v>
      </c>
      <c r="AG9" s="3">
        <f t="shared" si="0"/>
        <v>6.024096385542169E-3</v>
      </c>
      <c r="AH9" s="3">
        <f t="shared" si="0"/>
        <v>0</v>
      </c>
      <c r="AI9" s="4">
        <f t="shared" si="2"/>
        <v>6.8060343470723678E-2</v>
      </c>
    </row>
    <row r="10" spans="1:45" x14ac:dyDescent="0.3">
      <c r="A10" s="18"/>
      <c r="B10" s="1">
        <v>0.8</v>
      </c>
      <c r="C10">
        <v>3243</v>
      </c>
      <c r="D10">
        <v>3239</v>
      </c>
      <c r="E10">
        <v>3756</v>
      </c>
      <c r="F10">
        <v>3336</v>
      </c>
      <c r="G10">
        <v>2503</v>
      </c>
      <c r="H10">
        <v>3328</v>
      </c>
      <c r="I10">
        <v>5656</v>
      </c>
      <c r="J10">
        <v>1638</v>
      </c>
      <c r="K10">
        <v>2004</v>
      </c>
      <c r="L10">
        <v>2116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8">
        <v>1638</v>
      </c>
      <c r="V10" s="8">
        <v>1992</v>
      </c>
      <c r="W10" s="8">
        <v>1995</v>
      </c>
      <c r="Y10" s="3">
        <f t="shared" si="1"/>
        <v>8.6068318821165432E-2</v>
      </c>
      <c r="Z10" s="3">
        <f t="shared" si="0"/>
        <v>8.6912751677852354E-2</v>
      </c>
      <c r="AA10" s="3">
        <f t="shared" si="0"/>
        <v>4.3333333333333335E-2</v>
      </c>
      <c r="AB10" s="3">
        <f t="shared" si="0"/>
        <v>9.7368421052631576E-2</v>
      </c>
      <c r="AC10" s="3">
        <f t="shared" si="0"/>
        <v>0.13463281958295559</v>
      </c>
      <c r="AD10" s="3">
        <f t="shared" si="0"/>
        <v>0.10344827586206896</v>
      </c>
      <c r="AE10" s="3">
        <f t="shared" si="0"/>
        <v>0.45025641025641028</v>
      </c>
      <c r="AF10" s="3">
        <f t="shared" si="0"/>
        <v>0</v>
      </c>
      <c r="AG10" s="3">
        <f t="shared" si="0"/>
        <v>6.024096385542169E-3</v>
      </c>
      <c r="AH10" s="3">
        <f t="shared" si="0"/>
        <v>6.0651629072681706E-2</v>
      </c>
      <c r="AI10" s="4">
        <f t="shared" si="2"/>
        <v>0.10686960560446415</v>
      </c>
      <c r="AL10" t="s">
        <v>7</v>
      </c>
      <c r="AP10">
        <v>3.9910929999999998</v>
      </c>
      <c r="AQ10" t="s">
        <v>8</v>
      </c>
    </row>
    <row r="11" spans="1:45" x14ac:dyDescent="0.3">
      <c r="A11" s="18">
        <v>50</v>
      </c>
      <c r="B11" s="1">
        <v>0.2</v>
      </c>
      <c r="C11">
        <v>42292</v>
      </c>
      <c r="D11">
        <v>32152</v>
      </c>
      <c r="E11">
        <v>35374</v>
      </c>
      <c r="F11">
        <v>28221</v>
      </c>
      <c r="G11">
        <v>32925</v>
      </c>
      <c r="H11">
        <v>36235</v>
      </c>
      <c r="I11">
        <v>43171</v>
      </c>
      <c r="J11">
        <v>46110</v>
      </c>
      <c r="K11">
        <v>35617</v>
      </c>
      <c r="L11">
        <v>34449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8">
        <v>46065</v>
      </c>
      <c r="V11" s="8">
        <v>36397</v>
      </c>
      <c r="W11" s="8">
        <v>35797</v>
      </c>
      <c r="Y11" s="3">
        <f t="shared" si="1"/>
        <v>-1.6759908410641361E-3</v>
      </c>
      <c r="Z11" s="3">
        <f t="shared" si="0"/>
        <v>-4.4147813419746114E-2</v>
      </c>
      <c r="AA11" s="3">
        <f t="shared" si="0"/>
        <v>-6.0226880263542414E-2</v>
      </c>
      <c r="AB11" s="3">
        <f t="shared" si="0"/>
        <v>-6.4476563017967253E-2</v>
      </c>
      <c r="AC11" s="3">
        <f t="shared" si="0"/>
        <v>9.8454177401545821E-3</v>
      </c>
      <c r="AD11" s="3">
        <f t="shared" si="0"/>
        <v>-1.8553629469122427E-2</v>
      </c>
      <c r="AE11" s="3">
        <f t="shared" si="0"/>
        <v>-2.4979108792375273E-2</v>
      </c>
      <c r="AF11" s="3">
        <f t="shared" si="0"/>
        <v>9.7688049495278412E-4</v>
      </c>
      <c r="AG11" s="3">
        <f t="shared" si="0"/>
        <v>-2.1430337665192187E-2</v>
      </c>
      <c r="AH11" s="3">
        <f t="shared" si="0"/>
        <v>-3.7656786881582256E-2</v>
      </c>
      <c r="AI11" s="4">
        <f t="shared" si="2"/>
        <v>-2.6232481211548468E-2</v>
      </c>
    </row>
    <row r="12" spans="1:45" x14ac:dyDescent="0.3">
      <c r="A12" s="18"/>
      <c r="B12" s="1">
        <v>0.4</v>
      </c>
      <c r="C12">
        <v>24782</v>
      </c>
      <c r="D12">
        <v>18198</v>
      </c>
      <c r="E12">
        <v>21172</v>
      </c>
      <c r="F12">
        <v>17674</v>
      </c>
      <c r="G12">
        <v>18564</v>
      </c>
      <c r="H12">
        <v>21543</v>
      </c>
      <c r="I12">
        <v>24389</v>
      </c>
      <c r="J12">
        <v>25764</v>
      </c>
      <c r="K12">
        <v>20979</v>
      </c>
      <c r="L12">
        <v>19543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8">
        <v>25402</v>
      </c>
      <c r="V12" s="8">
        <v>21929</v>
      </c>
      <c r="W12" s="8">
        <v>20048</v>
      </c>
      <c r="Y12" s="3">
        <f t="shared" si="1"/>
        <v>-3.4582596107447321E-3</v>
      </c>
      <c r="Z12" s="3">
        <f t="shared" si="0"/>
        <v>-5.6071372996524718E-2</v>
      </c>
      <c r="AA12" s="3">
        <f t="shared" si="0"/>
        <v>-8.4765606706317612E-3</v>
      </c>
      <c r="AB12" s="3">
        <f t="shared" si="0"/>
        <v>1.0231494712775079E-2</v>
      </c>
      <c r="AC12" s="3">
        <f t="shared" si="0"/>
        <v>6.669920286318529E-3</v>
      </c>
      <c r="AD12" s="3">
        <f t="shared" si="0"/>
        <v>2.1398334651346698E-3</v>
      </c>
      <c r="AE12" s="3">
        <f t="shared" si="0"/>
        <v>2.1186618096554033E-2</v>
      </c>
      <c r="AF12" s="3">
        <f t="shared" si="0"/>
        <v>1.4250846390048028E-2</v>
      </c>
      <c r="AG12" s="3">
        <f t="shared" si="0"/>
        <v>-4.3321628893246387E-2</v>
      </c>
      <c r="AH12" s="3">
        <f t="shared" si="0"/>
        <v>-2.518954509177973E-2</v>
      </c>
      <c r="AI12" s="4">
        <f t="shared" si="2"/>
        <v>-8.2038654312096993E-3</v>
      </c>
    </row>
    <row r="13" spans="1:45" x14ac:dyDescent="0.3">
      <c r="A13" s="18"/>
      <c r="B13" s="1">
        <v>0.6</v>
      </c>
      <c r="C13">
        <v>19662</v>
      </c>
      <c r="D13">
        <v>14892</v>
      </c>
      <c r="E13">
        <v>16791</v>
      </c>
      <c r="F13">
        <v>14750</v>
      </c>
      <c r="G13">
        <v>14732</v>
      </c>
      <c r="H13">
        <v>15771</v>
      </c>
      <c r="I13">
        <v>18742</v>
      </c>
      <c r="J13">
        <v>23267</v>
      </c>
      <c r="K13">
        <v>15143</v>
      </c>
      <c r="L13">
        <v>14684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8">
        <v>21367</v>
      </c>
      <c r="V13" s="8">
        <v>14298</v>
      </c>
      <c r="W13" s="8">
        <v>14377</v>
      </c>
      <c r="Y13" s="3">
        <f t="shared" si="1"/>
        <v>9.2940522512506951E-2</v>
      </c>
      <c r="Z13" s="3">
        <f t="shared" si="0"/>
        <v>4.6447895439533413E-2</v>
      </c>
      <c r="AA13" s="3">
        <f t="shared" si="0"/>
        <v>1.7821422076741224E-2</v>
      </c>
      <c r="AB13" s="3">
        <f t="shared" si="0"/>
        <v>4.572846508330379E-2</v>
      </c>
      <c r="AC13" s="3">
        <f t="shared" si="0"/>
        <v>5.5972696245733785E-3</v>
      </c>
      <c r="AD13" s="3">
        <f t="shared" si="0"/>
        <v>0.10665918181180269</v>
      </c>
      <c r="AE13" s="3">
        <f t="shared" si="0"/>
        <v>5.7973468811741459E-2</v>
      </c>
      <c r="AF13" s="3">
        <f t="shared" si="0"/>
        <v>8.8922169700940704E-2</v>
      </c>
      <c r="AG13" s="3">
        <f t="shared" si="0"/>
        <v>5.9099174709749618E-2</v>
      </c>
      <c r="AH13" s="3">
        <f t="shared" si="0"/>
        <v>2.1353550810322041E-2</v>
      </c>
      <c r="AI13" s="4">
        <f t="shared" si="2"/>
        <v>5.4254312058121534E-2</v>
      </c>
    </row>
    <row r="14" spans="1:45" x14ac:dyDescent="0.3">
      <c r="A14" s="18"/>
      <c r="B14" s="1">
        <v>0.8</v>
      </c>
      <c r="C14">
        <v>19662</v>
      </c>
      <c r="D14">
        <v>14892</v>
      </c>
      <c r="E14">
        <v>16791</v>
      </c>
      <c r="F14">
        <v>14750</v>
      </c>
      <c r="G14">
        <v>14732</v>
      </c>
      <c r="H14">
        <v>15771</v>
      </c>
      <c r="I14">
        <v>18742</v>
      </c>
      <c r="J14">
        <v>23267</v>
      </c>
      <c r="K14">
        <v>15143</v>
      </c>
      <c r="L14">
        <v>14684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8">
        <v>21367</v>
      </c>
      <c r="V14" s="8">
        <v>13952</v>
      </c>
      <c r="W14" s="8">
        <v>14377</v>
      </c>
      <c r="Y14" s="3">
        <f t="shared" si="1"/>
        <v>9.2940522512506951E-2</v>
      </c>
      <c r="Z14" s="3">
        <f t="shared" si="0"/>
        <v>5.3778658363996604E-2</v>
      </c>
      <c r="AA14" s="3">
        <f t="shared" si="0"/>
        <v>1.7821422076741224E-2</v>
      </c>
      <c r="AB14" s="3">
        <f t="shared" si="0"/>
        <v>4.572846508330379E-2</v>
      </c>
      <c r="AC14" s="3">
        <f t="shared" si="0"/>
        <v>5.5972696245733785E-3</v>
      </c>
      <c r="AD14" s="3">
        <f t="shared" si="0"/>
        <v>0.12049733570159858</v>
      </c>
      <c r="AE14" s="3">
        <f t="shared" si="0"/>
        <v>5.7973468811741459E-2</v>
      </c>
      <c r="AF14" s="3">
        <f t="shared" si="0"/>
        <v>8.8922169700940704E-2</v>
      </c>
      <c r="AG14" s="3">
        <f t="shared" si="0"/>
        <v>8.5364105504587159E-2</v>
      </c>
      <c r="AH14" s="3">
        <f t="shared" si="0"/>
        <v>2.1353550810322041E-2</v>
      </c>
      <c r="AI14" s="4">
        <f t="shared" si="2"/>
        <v>5.8997696819031185E-2</v>
      </c>
    </row>
    <row r="15" spans="1:45" x14ac:dyDescent="0.3">
      <c r="A15" s="18">
        <v>100</v>
      </c>
      <c r="B15" s="1">
        <v>0.2</v>
      </c>
      <c r="C15">
        <v>146051</v>
      </c>
      <c r="D15">
        <v>127919</v>
      </c>
      <c r="E15">
        <v>131058</v>
      </c>
      <c r="F15">
        <v>131762</v>
      </c>
      <c r="G15">
        <v>126166</v>
      </c>
      <c r="H15">
        <v>142273</v>
      </c>
      <c r="I15">
        <v>137673</v>
      </c>
      <c r="J15">
        <v>164359</v>
      </c>
      <c r="K15">
        <v>118722</v>
      </c>
      <c r="L15">
        <v>121015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8">
        <v>168086</v>
      </c>
      <c r="V15" s="8">
        <v>125153</v>
      </c>
      <c r="W15" s="8">
        <v>124446</v>
      </c>
      <c r="Y15" s="3">
        <f t="shared" si="1"/>
        <v>-6.4393381293120569E-2</v>
      </c>
      <c r="Z15" s="3">
        <f t="shared" si="0"/>
        <v>-3.5338034010783906E-2</v>
      </c>
      <c r="AA15" s="3">
        <f t="shared" si="0"/>
        <v>-4.659435629951332E-2</v>
      </c>
      <c r="AB15" s="3">
        <f t="shared" si="0"/>
        <v>-4.0090336210978766E-2</v>
      </c>
      <c r="AC15" s="3">
        <f t="shared" si="0"/>
        <v>-7.7470916416229774E-2</v>
      </c>
      <c r="AD15" s="3">
        <f t="shared" si="0"/>
        <v>-6.3611473100870092E-2</v>
      </c>
      <c r="AE15" s="3">
        <f t="shared" si="0"/>
        <v>-2.7822304449450261E-2</v>
      </c>
      <c r="AF15" s="3">
        <f t="shared" si="0"/>
        <v>-2.2173173256547243E-2</v>
      </c>
      <c r="AG15" s="3">
        <f t="shared" si="0"/>
        <v>-5.1385104631930516E-2</v>
      </c>
      <c r="AH15" s="3">
        <f t="shared" si="0"/>
        <v>-2.7570191086897129E-2</v>
      </c>
      <c r="AI15" s="4">
        <f t="shared" si="2"/>
        <v>-4.5644927075632162E-2</v>
      </c>
    </row>
    <row r="16" spans="1:45" x14ac:dyDescent="0.3">
      <c r="A16" s="18"/>
      <c r="B16" s="1">
        <v>0.4</v>
      </c>
      <c r="C16">
        <v>88064</v>
      </c>
      <c r="D16">
        <v>74085</v>
      </c>
      <c r="E16">
        <v>80876</v>
      </c>
      <c r="F16">
        <v>82433</v>
      </c>
      <c r="G16">
        <v>72158</v>
      </c>
      <c r="H16">
        <v>78816.999999999985</v>
      </c>
      <c r="I16">
        <v>81358</v>
      </c>
      <c r="J16">
        <v>97378</v>
      </c>
      <c r="K16">
        <v>70427</v>
      </c>
      <c r="L16">
        <v>72980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8">
        <v>95361</v>
      </c>
      <c r="V16" s="8">
        <v>73605</v>
      </c>
      <c r="W16" s="8">
        <v>72399</v>
      </c>
      <c r="Y16" s="3">
        <f t="shared" si="1"/>
        <v>-1.7011206858061349E-2</v>
      </c>
      <c r="Z16" s="3">
        <f t="shared" si="0"/>
        <v>-1.0273332086461645E-2</v>
      </c>
      <c r="AA16" s="3">
        <f t="shared" si="0"/>
        <v>-5.256375713130982E-2</v>
      </c>
      <c r="AB16" s="3">
        <f t="shared" si="0"/>
        <v>-6.0378433831072609E-2</v>
      </c>
      <c r="AC16" s="3">
        <f t="shared" si="0"/>
        <v>-5.5820161205903905E-2</v>
      </c>
      <c r="AD16" s="3">
        <f t="shared" si="0"/>
        <v>-9.1174300078409834E-2</v>
      </c>
      <c r="AE16" s="3">
        <f t="shared" si="0"/>
        <v>1.8834372730232675E-2</v>
      </c>
      <c r="AF16" s="3">
        <f t="shared" si="0"/>
        <v>2.1151204370759534E-2</v>
      </c>
      <c r="AG16" s="3">
        <f t="shared" si="0"/>
        <v>-4.3176414645744177E-2</v>
      </c>
      <c r="AH16" s="3">
        <f t="shared" si="0"/>
        <v>8.0249727206176888E-3</v>
      </c>
      <c r="AI16" s="4">
        <f t="shared" si="2"/>
        <v>-2.8238705601535345E-2</v>
      </c>
    </row>
    <row r="17" spans="1:35" x14ac:dyDescent="0.3">
      <c r="A17" s="18"/>
      <c r="B17" s="1">
        <v>0.6</v>
      </c>
      <c r="C17">
        <v>74872</v>
      </c>
      <c r="D17">
        <v>61255</v>
      </c>
      <c r="E17">
        <v>70400</v>
      </c>
      <c r="F17">
        <v>70631</v>
      </c>
      <c r="G17">
        <v>57067</v>
      </c>
      <c r="H17">
        <v>68062</v>
      </c>
      <c r="I17">
        <v>64654</v>
      </c>
      <c r="J17">
        <v>82657</v>
      </c>
      <c r="K17">
        <v>61321</v>
      </c>
      <c r="L17">
        <v>62166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8">
        <v>80844</v>
      </c>
      <c r="V17" s="8">
        <v>58771</v>
      </c>
      <c r="W17" s="8">
        <v>61419</v>
      </c>
      <c r="Y17" s="3">
        <f t="shared" si="1"/>
        <v>3.961454616142962E-2</v>
      </c>
      <c r="Z17" s="3">
        <f t="shared" si="0"/>
        <v>3.2080335630402183E-2</v>
      </c>
      <c r="AA17" s="3">
        <f t="shared" si="0"/>
        <v>2.7182397828909931E-2</v>
      </c>
      <c r="AB17" s="3">
        <f t="shared" si="0"/>
        <v>2.0222154815039504E-2</v>
      </c>
      <c r="AC17" s="3">
        <f t="shared" si="0"/>
        <v>3.212096001157512E-2</v>
      </c>
      <c r="AD17" s="3">
        <f t="shared" si="0"/>
        <v>8.8661047041699317E-2</v>
      </c>
      <c r="AE17" s="3">
        <f t="shared" si="0"/>
        <v>3.9236172504139008E-2</v>
      </c>
      <c r="AF17" s="3">
        <f t="shared" si="0"/>
        <v>2.242590668447875E-2</v>
      </c>
      <c r="AG17" s="3">
        <f t="shared" si="0"/>
        <v>4.3388746150312227E-2</v>
      </c>
      <c r="AH17" s="3">
        <f t="shared" si="0"/>
        <v>1.216236018170273E-2</v>
      </c>
      <c r="AI17" s="4">
        <f t="shared" si="2"/>
        <v>3.5709462700968843E-2</v>
      </c>
    </row>
    <row r="18" spans="1:35" x14ac:dyDescent="0.3">
      <c r="A18" s="18"/>
      <c r="B18" s="1">
        <v>0.8</v>
      </c>
      <c r="C18">
        <v>74872</v>
      </c>
      <c r="D18">
        <v>61254.999999999993</v>
      </c>
      <c r="E18">
        <v>70400</v>
      </c>
      <c r="F18">
        <v>70631</v>
      </c>
      <c r="G18">
        <v>57067</v>
      </c>
      <c r="H18">
        <v>68061.999999999985</v>
      </c>
      <c r="I18">
        <v>64654.000000000007</v>
      </c>
      <c r="J18">
        <v>82657</v>
      </c>
      <c r="K18">
        <v>61321</v>
      </c>
      <c r="L18">
        <v>62166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8">
        <v>80844</v>
      </c>
      <c r="V18" s="8">
        <v>58771</v>
      </c>
      <c r="W18" s="8">
        <v>61419</v>
      </c>
      <c r="Y18" s="3">
        <f t="shared" si="1"/>
        <v>3.961454616142962E-2</v>
      </c>
      <c r="Z18" s="3">
        <f t="shared" si="0"/>
        <v>3.2080335630402058E-2</v>
      </c>
      <c r="AA18" s="3">
        <f t="shared" si="0"/>
        <v>2.7182397828909931E-2</v>
      </c>
      <c r="AB18" s="3">
        <f t="shared" si="0"/>
        <v>2.0222154815039504E-2</v>
      </c>
      <c r="AC18" s="3">
        <f t="shared" si="0"/>
        <v>3.2382365179007541E-2</v>
      </c>
      <c r="AD18" s="3">
        <f t="shared" si="0"/>
        <v>8.8661047041699095E-2</v>
      </c>
      <c r="AE18" s="3">
        <f t="shared" si="0"/>
        <v>3.9236172504139126E-2</v>
      </c>
      <c r="AF18" s="3">
        <f t="shared" si="0"/>
        <v>2.242590668447875E-2</v>
      </c>
      <c r="AG18" s="3">
        <f t="shared" si="0"/>
        <v>4.3388746150312227E-2</v>
      </c>
      <c r="AH18" s="3">
        <f t="shared" si="0"/>
        <v>1.216236018170273E-2</v>
      </c>
      <c r="AI18" s="4">
        <f t="shared" si="2"/>
        <v>3.5735603217712061E-2</v>
      </c>
    </row>
    <row r="19" spans="1:35" x14ac:dyDescent="0.3">
      <c r="A19" s="18">
        <v>200</v>
      </c>
      <c r="B19" s="1">
        <v>0.2</v>
      </c>
      <c r="C19">
        <v>505430</v>
      </c>
      <c r="D19">
        <v>549750</v>
      </c>
      <c r="E19">
        <v>491613</v>
      </c>
      <c r="F19">
        <v>591111</v>
      </c>
      <c r="G19">
        <v>521730</v>
      </c>
      <c r="H19">
        <v>482819</v>
      </c>
      <c r="I19">
        <v>459529</v>
      </c>
      <c r="J19">
        <v>503767</v>
      </c>
      <c r="K19">
        <v>535349</v>
      </c>
      <c r="L19">
        <v>542537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8">
        <v>530896</v>
      </c>
      <c r="V19" s="8">
        <v>575353</v>
      </c>
      <c r="W19" s="8">
        <v>572866</v>
      </c>
      <c r="Y19" s="3">
        <f t="shared" si="1"/>
        <v>-4.0321570027303834E-2</v>
      </c>
      <c r="Z19" s="3">
        <f t="shared" si="1"/>
        <v>-2.9812421577607065E-2</v>
      </c>
      <c r="AA19" s="3">
        <f t="shared" si="1"/>
        <v>-7.2286519260490747E-2</v>
      </c>
      <c r="AB19" s="3">
        <f t="shared" si="1"/>
        <v>-2.0867669688541996E-2</v>
      </c>
      <c r="AC19" s="3">
        <f t="shared" si="1"/>
        <v>-4.7856294244214378E-2</v>
      </c>
      <c r="AD19" s="3">
        <f t="shared" si="1"/>
        <v>-3.8737666143713816E-2</v>
      </c>
      <c r="AE19" s="3">
        <f t="shared" si="1"/>
        <v>-4.1951335450150215E-2</v>
      </c>
      <c r="AF19" s="3">
        <f t="shared" si="1"/>
        <v>-5.1100403845574273E-2</v>
      </c>
      <c r="AG19" s="3">
        <f t="shared" si="1"/>
        <v>-6.9529488852930282E-2</v>
      </c>
      <c r="AH19" s="3">
        <f t="shared" si="1"/>
        <v>-5.2942572957724844E-2</v>
      </c>
      <c r="AI19" s="4">
        <f t="shared" si="2"/>
        <v>-4.6540594204825148E-2</v>
      </c>
    </row>
    <row r="20" spans="1:35" x14ac:dyDescent="0.3">
      <c r="A20" s="18"/>
      <c r="B20" s="1">
        <v>0.4</v>
      </c>
      <c r="C20">
        <v>300397</v>
      </c>
      <c r="D20">
        <v>325071</v>
      </c>
      <c r="E20">
        <v>299569</v>
      </c>
      <c r="F20">
        <v>361058</v>
      </c>
      <c r="G20">
        <v>311767</v>
      </c>
      <c r="H20">
        <v>287713</v>
      </c>
      <c r="I20">
        <v>278381</v>
      </c>
      <c r="J20">
        <v>285210</v>
      </c>
      <c r="K20">
        <v>317980</v>
      </c>
      <c r="L20">
        <v>328339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8">
        <v>288746</v>
      </c>
      <c r="V20" s="8">
        <v>331107</v>
      </c>
      <c r="W20" s="8">
        <v>332808</v>
      </c>
      <c r="Y20" s="3">
        <f t="shared" si="1"/>
        <v>-3.4898108801157076E-3</v>
      </c>
      <c r="Z20" s="3">
        <f t="shared" si="1"/>
        <v>-3.1702580172408658E-2</v>
      </c>
      <c r="AA20" s="3">
        <f t="shared" si="1"/>
        <v>-2.8250475220417934E-2</v>
      </c>
      <c r="AB20" s="3">
        <f t="shared" si="1"/>
        <v>5.7087116047576292E-4</v>
      </c>
      <c r="AC20" s="3">
        <f t="shared" si="1"/>
        <v>-3.2584681072895853E-2</v>
      </c>
      <c r="AD20" s="3">
        <f t="shared" si="1"/>
        <v>-1.6207732524542405E-2</v>
      </c>
      <c r="AE20" s="3">
        <f t="shared" si="1"/>
        <v>-4.2743296992588777E-3</v>
      </c>
      <c r="AF20" s="3">
        <f t="shared" si="1"/>
        <v>-1.2246057088236719E-2</v>
      </c>
      <c r="AG20" s="3">
        <f t="shared" si="1"/>
        <v>-3.9645794259861616E-2</v>
      </c>
      <c r="AH20" s="3">
        <f t="shared" si="1"/>
        <v>-1.3428162784548449E-2</v>
      </c>
      <c r="AI20" s="4">
        <f t="shared" si="2"/>
        <v>-1.8125875254181044E-2</v>
      </c>
    </row>
    <row r="21" spans="1:35" x14ac:dyDescent="0.3">
      <c r="A21" s="18"/>
      <c r="B21" s="1">
        <v>0.6</v>
      </c>
      <c r="C21">
        <v>259592</v>
      </c>
      <c r="D21">
        <v>276969</v>
      </c>
      <c r="E21">
        <v>261263</v>
      </c>
      <c r="F21">
        <v>301207</v>
      </c>
      <c r="G21">
        <v>264388</v>
      </c>
      <c r="H21">
        <v>239795</v>
      </c>
      <c r="I21">
        <v>251641</v>
      </c>
      <c r="J21">
        <v>228191</v>
      </c>
      <c r="K21">
        <v>258432</v>
      </c>
      <c r="L21">
        <v>281731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8">
        <v>225572</v>
      </c>
      <c r="V21" s="8">
        <v>255029</v>
      </c>
      <c r="W21" s="8">
        <v>269236</v>
      </c>
      <c r="Y21" s="3">
        <f t="shared" si="1"/>
        <v>2.0938537291361869E-2</v>
      </c>
      <c r="Z21" s="3">
        <f t="shared" si="1"/>
        <v>4.112724976318282E-2</v>
      </c>
      <c r="AA21" s="3">
        <f t="shared" si="1"/>
        <v>2.5981063982689762E-2</v>
      </c>
      <c r="AB21" s="3">
        <f t="shared" si="1"/>
        <v>1.3247260898378237E-2</v>
      </c>
      <c r="AC21" s="3">
        <f t="shared" si="1"/>
        <v>1.5100497206811158E-2</v>
      </c>
      <c r="AD21" s="3">
        <f t="shared" si="1"/>
        <v>1.539210704607046E-2</v>
      </c>
      <c r="AE21" s="3">
        <f t="shared" si="1"/>
        <v>1.6505423037304841E-2</v>
      </c>
      <c r="AF21" s="3">
        <f t="shared" si="1"/>
        <v>1.1610483570655932E-2</v>
      </c>
      <c r="AG21" s="3">
        <f t="shared" si="1"/>
        <v>1.3343580533978489E-2</v>
      </c>
      <c r="AH21" s="3">
        <f t="shared" si="1"/>
        <v>4.6409098337518016E-2</v>
      </c>
      <c r="AI21" s="4">
        <f t="shared" si="2"/>
        <v>2.1965530166795161E-2</v>
      </c>
    </row>
    <row r="22" spans="1:35" x14ac:dyDescent="0.3">
      <c r="A22" s="18"/>
      <c r="B22" s="1">
        <v>0.8</v>
      </c>
      <c r="C22">
        <v>259592</v>
      </c>
      <c r="D22">
        <v>276969</v>
      </c>
      <c r="E22">
        <v>261263</v>
      </c>
      <c r="F22">
        <v>301207</v>
      </c>
      <c r="G22">
        <v>264388</v>
      </c>
      <c r="H22">
        <v>239795</v>
      </c>
      <c r="I22">
        <v>251641</v>
      </c>
      <c r="J22">
        <v>228191</v>
      </c>
      <c r="K22">
        <v>258432</v>
      </c>
      <c r="L22">
        <v>281731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8">
        <v>225572</v>
      </c>
      <c r="V22" s="8">
        <v>255029</v>
      </c>
      <c r="W22" s="8">
        <v>269236</v>
      </c>
      <c r="Y22" s="3">
        <f t="shared" si="1"/>
        <v>2.0938537291361869E-2</v>
      </c>
      <c r="Z22" s="3">
        <f t="shared" si="1"/>
        <v>4.112724976318282E-2</v>
      </c>
      <c r="AA22" s="3">
        <f t="shared" si="1"/>
        <v>2.5981063982689762E-2</v>
      </c>
      <c r="AB22" s="3">
        <f t="shared" si="1"/>
        <v>1.3247260898378237E-2</v>
      </c>
      <c r="AC22" s="3">
        <f t="shared" si="1"/>
        <v>1.5100497206811158E-2</v>
      </c>
      <c r="AD22" s="3">
        <f t="shared" si="1"/>
        <v>1.539210704607046E-2</v>
      </c>
      <c r="AE22" s="3">
        <f t="shared" si="1"/>
        <v>1.6505423037304841E-2</v>
      </c>
      <c r="AF22" s="3">
        <f t="shared" si="1"/>
        <v>1.1610483570655932E-2</v>
      </c>
      <c r="AG22" s="3">
        <f t="shared" si="1"/>
        <v>1.3343580533978489E-2</v>
      </c>
      <c r="AH22" s="3">
        <f t="shared" si="1"/>
        <v>4.6409098337518016E-2</v>
      </c>
      <c r="AI22" s="4">
        <f t="shared" si="2"/>
        <v>2.1965530166795161E-2</v>
      </c>
    </row>
    <row r="23" spans="1:35" x14ac:dyDescent="0.3">
      <c r="A23" s="18">
        <v>500</v>
      </c>
      <c r="B23" s="1">
        <v>0.2</v>
      </c>
      <c r="C23">
        <v>2994619</v>
      </c>
      <c r="D23">
        <v>3397604</v>
      </c>
      <c r="E23">
        <v>3126894</v>
      </c>
      <c r="F23">
        <v>3256602</v>
      </c>
      <c r="G23">
        <v>3162139</v>
      </c>
      <c r="H23">
        <v>2854271</v>
      </c>
      <c r="I23">
        <v>3196933</v>
      </c>
      <c r="J23">
        <v>3175723</v>
      </c>
      <c r="K23">
        <v>3413757</v>
      </c>
      <c r="L23">
        <v>3147758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8">
        <v>3376678</v>
      </c>
      <c r="V23" s="8">
        <v>3617807</v>
      </c>
      <c r="W23" s="8">
        <v>3315019</v>
      </c>
      <c r="Y23" s="3">
        <f t="shared" si="1"/>
        <v>-3.8055140105258831E-2</v>
      </c>
      <c r="Z23" s="3">
        <f t="shared" si="1"/>
        <v>-4.8039006370868727E-2</v>
      </c>
      <c r="AA23" s="3">
        <f t="shared" si="1"/>
        <v>-5.2669943503646448E-2</v>
      </c>
      <c r="AB23" s="3">
        <f t="shared" si="1"/>
        <v>-4.466733375048073E-2</v>
      </c>
      <c r="AC23" s="3">
        <f t="shared" si="1"/>
        <v>-6.3776462622133753E-2</v>
      </c>
      <c r="AD23" s="3">
        <f t="shared" si="1"/>
        <v>-5.6152908552082915E-2</v>
      </c>
      <c r="AE23" s="3">
        <f t="shared" si="1"/>
        <v>-5.44880079830449E-2</v>
      </c>
      <c r="AF23" s="3">
        <f t="shared" si="1"/>
        <v>-5.9512633422553175E-2</v>
      </c>
      <c r="AG23" s="3">
        <f t="shared" si="1"/>
        <v>-5.6401571449223246E-2</v>
      </c>
      <c r="AH23" s="3">
        <f t="shared" si="1"/>
        <v>-5.0455517751180311E-2</v>
      </c>
      <c r="AI23" s="4">
        <f t="shared" si="2"/>
        <v>-5.242185255104731E-2</v>
      </c>
    </row>
    <row r="24" spans="1:35" x14ac:dyDescent="0.3">
      <c r="A24" s="18"/>
      <c r="B24" s="1">
        <v>0.4</v>
      </c>
      <c r="C24">
        <v>1838163</v>
      </c>
      <c r="D24">
        <v>2042318</v>
      </c>
      <c r="E24">
        <v>1887402</v>
      </c>
      <c r="F24">
        <v>1919204</v>
      </c>
      <c r="G24">
        <v>1842346</v>
      </c>
      <c r="H24">
        <v>1637436</v>
      </c>
      <c r="I24">
        <v>1950308</v>
      </c>
      <c r="J24">
        <v>1836648</v>
      </c>
      <c r="K24">
        <v>1998088</v>
      </c>
      <c r="L24">
        <v>1875296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8">
        <v>1924191</v>
      </c>
      <c r="V24" s="8">
        <v>2065647</v>
      </c>
      <c r="W24" s="8">
        <v>1928579</v>
      </c>
      <c r="Y24" s="3">
        <f t="shared" si="1"/>
        <v>-9.4515903564428971E-4</v>
      </c>
      <c r="Z24" s="3">
        <f t="shared" si="1"/>
        <v>-1.0983061484805313E-2</v>
      </c>
      <c r="AA24" s="3">
        <f t="shared" si="1"/>
        <v>-1.1471195786527447E-2</v>
      </c>
      <c r="AB24" s="3">
        <f t="shared" si="1"/>
        <v>-6.0207299558894135E-3</v>
      </c>
      <c r="AC24" s="3">
        <f t="shared" si="1"/>
        <v>-2.0664770380513509E-2</v>
      </c>
      <c r="AD24" s="3">
        <f t="shared" si="1"/>
        <v>-1.2647648863882355E-2</v>
      </c>
      <c r="AE24" s="3">
        <f t="shared" si="1"/>
        <v>-1.0586573700166803E-2</v>
      </c>
      <c r="AF24" s="3">
        <f t="shared" si="1"/>
        <v>-4.5496003255394088E-2</v>
      </c>
      <c r="AG24" s="3">
        <f t="shared" si="1"/>
        <v>-3.2705975415935055E-2</v>
      </c>
      <c r="AH24" s="3">
        <f t="shared" si="1"/>
        <v>-2.7628113756294141E-2</v>
      </c>
      <c r="AI24" s="4">
        <f t="shared" si="2"/>
        <v>-1.7914923163505243E-2</v>
      </c>
    </row>
    <row r="25" spans="1:35" x14ac:dyDescent="0.3">
      <c r="A25" s="18"/>
      <c r="B25" s="1">
        <v>0.6</v>
      </c>
      <c r="C25">
        <v>1594367</v>
      </c>
      <c r="D25">
        <v>1735189</v>
      </c>
      <c r="E25">
        <v>1650872</v>
      </c>
      <c r="F25">
        <v>1662266</v>
      </c>
      <c r="G25">
        <v>1482323</v>
      </c>
      <c r="H25">
        <v>1424478</v>
      </c>
      <c r="I25">
        <v>1643340</v>
      </c>
      <c r="J25">
        <v>1580937</v>
      </c>
      <c r="K25">
        <v>1703738</v>
      </c>
      <c r="L25">
        <v>1529177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8">
        <v>1542090</v>
      </c>
      <c r="V25" s="8">
        <v>1684055</v>
      </c>
      <c r="W25" s="8">
        <v>1520515</v>
      </c>
      <c r="Y25" s="3">
        <f t="shared" si="1"/>
        <v>8.3061762561241759E-3</v>
      </c>
      <c r="Z25" s="3">
        <f t="shared" si="1"/>
        <v>1.1576184668623916E-2</v>
      </c>
      <c r="AA25" s="3">
        <f t="shared" si="1"/>
        <v>3.601939758545412E-3</v>
      </c>
      <c r="AB25" s="3">
        <f t="shared" si="1"/>
        <v>1.2994974837623754E-2</v>
      </c>
      <c r="AC25" s="3">
        <f t="shared" si="1"/>
        <v>9.5333117668091188E-3</v>
      </c>
      <c r="AD25" s="3">
        <f t="shared" si="1"/>
        <v>7.8770576186281485E-3</v>
      </c>
      <c r="AE25" s="3">
        <f t="shared" si="1"/>
        <v>5.1550175177624237E-3</v>
      </c>
      <c r="AF25" s="3">
        <f t="shared" si="1"/>
        <v>2.5191136704083419E-2</v>
      </c>
      <c r="AG25" s="3">
        <f t="shared" si="1"/>
        <v>1.1687860550872745E-2</v>
      </c>
      <c r="AH25" s="3">
        <f t="shared" si="1"/>
        <v>5.6967540603019371E-3</v>
      </c>
      <c r="AI25" s="4">
        <f t="shared" si="2"/>
        <v>1.0162041373937506E-2</v>
      </c>
    </row>
    <row r="26" spans="1:35" x14ac:dyDescent="0.3">
      <c r="A26" s="18"/>
      <c r="B26" s="1">
        <v>0.8</v>
      </c>
      <c r="C26">
        <v>1594367</v>
      </c>
      <c r="D26">
        <v>1735189</v>
      </c>
      <c r="E26">
        <v>1650872</v>
      </c>
      <c r="F26">
        <v>1662266</v>
      </c>
      <c r="G26">
        <v>1482323</v>
      </c>
      <c r="H26">
        <v>1424478</v>
      </c>
      <c r="I26">
        <v>1643340</v>
      </c>
      <c r="J26">
        <v>1580937</v>
      </c>
      <c r="K26">
        <v>1703738</v>
      </c>
      <c r="L26">
        <v>1529177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8">
        <v>1542090</v>
      </c>
      <c r="V26" s="8">
        <v>1684055</v>
      </c>
      <c r="W26" s="8">
        <v>1520515</v>
      </c>
      <c r="Y26" s="3">
        <f t="shared" si="1"/>
        <v>8.3061762561241759E-3</v>
      </c>
      <c r="Z26" s="3">
        <f t="shared" si="1"/>
        <v>1.158208196478562E-2</v>
      </c>
      <c r="AA26" s="3">
        <f t="shared" si="1"/>
        <v>3.601939758545412E-3</v>
      </c>
      <c r="AB26" s="3">
        <f t="shared" si="1"/>
        <v>1.2994974837623754E-2</v>
      </c>
      <c r="AC26" s="3">
        <f t="shared" si="1"/>
        <v>9.5333117668091188E-3</v>
      </c>
      <c r="AD26" s="3">
        <f t="shared" si="1"/>
        <v>7.8770576186281485E-3</v>
      </c>
      <c r="AE26" s="3">
        <f t="shared" si="1"/>
        <v>5.1550175177624237E-3</v>
      </c>
      <c r="AF26" s="3">
        <f t="shared" si="1"/>
        <v>2.5191136704083419E-2</v>
      </c>
      <c r="AG26" s="3">
        <f t="shared" si="1"/>
        <v>1.1687860550872745E-2</v>
      </c>
      <c r="AH26" s="3">
        <f t="shared" si="1"/>
        <v>5.6967540603019371E-3</v>
      </c>
      <c r="AI26" s="4">
        <f t="shared" si="2"/>
        <v>1.0162631103553676E-2</v>
      </c>
    </row>
    <row r="27" spans="1:35" x14ac:dyDescent="0.3">
      <c r="A27" s="18">
        <v>1000</v>
      </c>
      <c r="B27" s="1">
        <v>0.2</v>
      </c>
      <c r="C27">
        <v>14268905</v>
      </c>
      <c r="D27">
        <v>12436464</v>
      </c>
      <c r="E27">
        <v>12130581</v>
      </c>
      <c r="F27">
        <v>11943399</v>
      </c>
      <c r="G27">
        <v>12562021</v>
      </c>
      <c r="H27">
        <v>11765073</v>
      </c>
      <c r="I27">
        <v>13395051</v>
      </c>
      <c r="J27">
        <v>12417971</v>
      </c>
      <c r="K27">
        <v>11888804</v>
      </c>
      <c r="L27">
        <v>12566603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8">
        <v>13314723</v>
      </c>
      <c r="V27" s="8">
        <v>12433821</v>
      </c>
      <c r="W27" s="8">
        <v>13395234</v>
      </c>
      <c r="Y27" s="3">
        <f t="shared" si="1"/>
        <v>-6.0661191224361803E-2</v>
      </c>
      <c r="Z27" s="3">
        <f t="shared" si="1"/>
        <v>-6.8898840262288805E-2</v>
      </c>
      <c r="AA27" s="3">
        <f t="shared" si="1"/>
        <v>-6.1046690061713295E-2</v>
      </c>
      <c r="AB27" s="3">
        <f t="shared" si="1"/>
        <v>-5.9966439176122703E-2</v>
      </c>
      <c r="AC27" s="3">
        <f t="shared" si="1"/>
        <v>-5.3841538531527164E-2</v>
      </c>
      <c r="AD27" s="3">
        <f t="shared" si="1"/>
        <v>-3.8493291969323509E-2</v>
      </c>
      <c r="AE27" s="3">
        <f t="shared" si="1"/>
        <v>-5.4073460537782787E-2</v>
      </c>
      <c r="AF27" s="3">
        <f t="shared" si="1"/>
        <v>-6.7350406012952724E-2</v>
      </c>
      <c r="AG27" s="3">
        <f t="shared" si="1"/>
        <v>-4.3833428195564343E-2</v>
      </c>
      <c r="AH27" s="3">
        <f t="shared" si="1"/>
        <v>-6.1860136224570622E-2</v>
      </c>
      <c r="AI27" s="4">
        <f t="shared" si="2"/>
        <v>-5.7002542219620776E-2</v>
      </c>
    </row>
    <row r="28" spans="1:35" x14ac:dyDescent="0.3">
      <c r="A28" s="18"/>
      <c r="B28" s="1">
        <v>0.4</v>
      </c>
      <c r="C28">
        <v>8257371</v>
      </c>
      <c r="D28">
        <v>7397991</v>
      </c>
      <c r="E28">
        <v>7146727</v>
      </c>
      <c r="F28">
        <v>7174069</v>
      </c>
      <c r="G28">
        <v>7525706</v>
      </c>
      <c r="H28">
        <v>7037276</v>
      </c>
      <c r="I28">
        <v>7979858</v>
      </c>
      <c r="J28">
        <v>7346295</v>
      </c>
      <c r="K28">
        <v>7162445</v>
      </c>
      <c r="L28">
        <v>7417074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8">
        <v>7508507</v>
      </c>
      <c r="V28" s="8">
        <v>7299271</v>
      </c>
      <c r="W28" s="8">
        <v>7617658</v>
      </c>
      <c r="Y28" s="3">
        <f t="shared" si="1"/>
        <v>-3.649677707075042E-2</v>
      </c>
      <c r="Z28" s="3">
        <f t="shared" si="1"/>
        <v>-2.5559533406041064E-2</v>
      </c>
      <c r="AA28" s="3">
        <f t="shared" si="1"/>
        <v>-2.2834977910058552E-2</v>
      </c>
      <c r="AB28" s="3">
        <f t="shared" si="1"/>
        <v>-1.7280034278433092E-2</v>
      </c>
      <c r="AC28" s="3">
        <f t="shared" si="1"/>
        <v>-2.7481379469337652E-2</v>
      </c>
      <c r="AD28" s="3">
        <f t="shared" si="1"/>
        <v>-1.5006667374904664E-2</v>
      </c>
      <c r="AE28" s="3">
        <f t="shared" si="1"/>
        <v>-5.295095290495256E-2</v>
      </c>
      <c r="AF28" s="3">
        <f t="shared" si="1"/>
        <v>-2.1603762239284056E-2</v>
      </c>
      <c r="AG28" s="3">
        <f t="shared" si="1"/>
        <v>-1.8745159619364727E-2</v>
      </c>
      <c r="AH28" s="3">
        <f t="shared" si="1"/>
        <v>-2.6331452527797915E-2</v>
      </c>
      <c r="AI28" s="4">
        <f t="shared" si="2"/>
        <v>-2.6429069680092471E-2</v>
      </c>
    </row>
    <row r="29" spans="1:35" x14ac:dyDescent="0.3">
      <c r="A29" s="18"/>
      <c r="B29" s="1">
        <v>0.6</v>
      </c>
      <c r="C29">
        <v>6561476</v>
      </c>
      <c r="D29">
        <v>6189485</v>
      </c>
      <c r="E29">
        <v>6026629</v>
      </c>
      <c r="F29">
        <v>6162092</v>
      </c>
      <c r="G29">
        <v>6390967</v>
      </c>
      <c r="H29">
        <v>6124225</v>
      </c>
      <c r="I29">
        <v>6701914</v>
      </c>
      <c r="J29">
        <v>6143676</v>
      </c>
      <c r="K29">
        <v>6243723</v>
      </c>
      <c r="L29">
        <v>6219050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8">
        <v>6069658</v>
      </c>
      <c r="V29" s="8">
        <v>6188416</v>
      </c>
      <c r="W29" s="8">
        <v>6147295</v>
      </c>
      <c r="Y29" s="3">
        <f t="shared" si="1"/>
        <v>2.3378789100535421E-2</v>
      </c>
      <c r="Z29" s="3">
        <f t="shared" si="1"/>
        <v>1.2578448640005445E-2</v>
      </c>
      <c r="AA29" s="3">
        <f t="shared" si="1"/>
        <v>6.8650470517437195E-3</v>
      </c>
      <c r="AB29" s="3">
        <f t="shared" si="1"/>
        <v>1.0720994815416595E-2</v>
      </c>
      <c r="AC29" s="3">
        <f t="shared" si="1"/>
        <v>6.7302097179030036E-3</v>
      </c>
      <c r="AD29" s="3">
        <f t="shared" si="1"/>
        <v>6.9191084325226212E-3</v>
      </c>
      <c r="AE29" s="3">
        <f t="shared" si="1"/>
        <v>1.9166258989862801E-2</v>
      </c>
      <c r="AF29" s="3">
        <f t="shared" si="1"/>
        <v>1.2194756277866068E-2</v>
      </c>
      <c r="AG29" s="3">
        <f t="shared" si="1"/>
        <v>8.9371819864727912E-3</v>
      </c>
      <c r="AH29" s="3">
        <f t="shared" si="1"/>
        <v>1.167261372685059E-2</v>
      </c>
      <c r="AI29" s="4">
        <f t="shared" si="2"/>
        <v>1.1916340873917904E-2</v>
      </c>
    </row>
    <row r="30" spans="1:35" x14ac:dyDescent="0.3">
      <c r="A30" s="18"/>
      <c r="B30" s="1">
        <v>0.8</v>
      </c>
      <c r="C30">
        <v>6561476</v>
      </c>
      <c r="D30">
        <v>6189485</v>
      </c>
      <c r="E30">
        <v>6026629</v>
      </c>
      <c r="F30">
        <v>6162092</v>
      </c>
      <c r="G30">
        <v>6390967</v>
      </c>
      <c r="H30">
        <v>6124225</v>
      </c>
      <c r="I30">
        <v>6701914</v>
      </c>
      <c r="J30">
        <v>6143676</v>
      </c>
      <c r="K30">
        <v>6243723</v>
      </c>
      <c r="L30">
        <v>6219050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8">
        <v>6069658</v>
      </c>
      <c r="V30" s="8">
        <v>6188416</v>
      </c>
      <c r="W30" s="8">
        <v>6147295</v>
      </c>
      <c r="Y30" s="3">
        <f t="shared" si="1"/>
        <v>2.3378789100535421E-2</v>
      </c>
      <c r="Z30" s="3">
        <f t="shared" si="1"/>
        <v>1.2578448640005445E-2</v>
      </c>
      <c r="AA30" s="3">
        <f t="shared" si="1"/>
        <v>6.8650470517437195E-3</v>
      </c>
      <c r="AB30" s="3">
        <f t="shared" si="1"/>
        <v>1.0720994815416595E-2</v>
      </c>
      <c r="AC30" s="3">
        <f t="shared" si="1"/>
        <v>6.7302097179030036E-3</v>
      </c>
      <c r="AD30" s="3">
        <f t="shared" si="1"/>
        <v>6.9191084325226212E-3</v>
      </c>
      <c r="AE30" s="3">
        <f t="shared" si="1"/>
        <v>1.9166258989862801E-2</v>
      </c>
      <c r="AF30" s="3">
        <f t="shared" si="1"/>
        <v>1.2194756277866068E-2</v>
      </c>
      <c r="AG30" s="3">
        <f t="shared" si="1"/>
        <v>8.9371819864727912E-3</v>
      </c>
      <c r="AH30" s="3">
        <f t="shared" si="1"/>
        <v>1.167261372685059E-2</v>
      </c>
      <c r="AI30" s="4">
        <f t="shared" si="2"/>
        <v>1.1916340873917904E-2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77A-AB40-4C65-8DA4-6A96DFC70BB1}">
  <dimension ref="A1:S23"/>
  <sheetViews>
    <sheetView tabSelected="1" zoomScaleNormal="100" workbookViewId="0">
      <selection activeCell="D11" sqref="D11"/>
    </sheetView>
  </sheetViews>
  <sheetFormatPr defaultRowHeight="14.4" x14ac:dyDescent="0.3"/>
  <sheetData>
    <row r="1" spans="1:19" x14ac:dyDescent="0.3">
      <c r="A1" s="24" t="s">
        <v>12</v>
      </c>
      <c r="B1" s="24"/>
      <c r="C1" s="24"/>
      <c r="D1" s="24"/>
      <c r="E1" s="24"/>
      <c r="F1" s="24"/>
      <c r="G1" s="24"/>
      <c r="H1" s="24"/>
      <c r="I1" s="24"/>
      <c r="K1" s="23" t="s">
        <v>13</v>
      </c>
      <c r="L1" s="24"/>
      <c r="M1" s="24"/>
      <c r="N1" s="24"/>
      <c r="O1" s="24"/>
      <c r="P1" s="24"/>
      <c r="Q1" s="24"/>
      <c r="R1" s="24"/>
      <c r="S1" s="24"/>
    </row>
    <row r="2" spans="1:19" x14ac:dyDescent="0.3">
      <c r="A2" s="15" t="s">
        <v>6</v>
      </c>
      <c r="B2" s="21">
        <v>10</v>
      </c>
      <c r="C2" s="21">
        <v>20</v>
      </c>
      <c r="D2" s="21">
        <v>50</v>
      </c>
      <c r="E2" s="21">
        <v>100</v>
      </c>
      <c r="F2" s="21">
        <v>200</v>
      </c>
      <c r="G2" s="21">
        <v>500</v>
      </c>
      <c r="H2" s="21">
        <v>1000</v>
      </c>
      <c r="I2" s="21" t="s">
        <v>16</v>
      </c>
      <c r="K2" s="15" t="s">
        <v>6</v>
      </c>
      <c r="L2" s="22">
        <v>10</v>
      </c>
      <c r="M2" s="21">
        <v>20</v>
      </c>
      <c r="N2" s="21">
        <v>50</v>
      </c>
      <c r="O2" s="21">
        <v>100</v>
      </c>
      <c r="P2" s="21">
        <v>200</v>
      </c>
      <c r="Q2" s="21">
        <v>500</v>
      </c>
      <c r="R2" s="21">
        <v>1000</v>
      </c>
      <c r="S2" s="21" t="s">
        <v>16</v>
      </c>
    </row>
    <row r="3" spans="1:19" x14ac:dyDescent="0.3">
      <c r="A3" s="16" t="s">
        <v>5</v>
      </c>
      <c r="B3" s="21"/>
      <c r="C3" s="21"/>
      <c r="D3" s="21"/>
      <c r="E3" s="21"/>
      <c r="F3" s="21"/>
      <c r="G3" s="21"/>
      <c r="H3" s="21"/>
      <c r="I3" s="21"/>
      <c r="K3" s="16" t="s">
        <v>5</v>
      </c>
      <c r="L3" s="22"/>
      <c r="M3" s="21"/>
      <c r="N3" s="21"/>
      <c r="O3" s="21"/>
      <c r="P3" s="21"/>
      <c r="Q3" s="21"/>
      <c r="R3" s="21"/>
      <c r="S3" s="21"/>
    </row>
    <row r="4" spans="1:19" x14ac:dyDescent="0.3">
      <c r="A4" s="12">
        <v>0.2</v>
      </c>
      <c r="B4" s="17">
        <v>8.5291472228629414E-2</v>
      </c>
      <c r="C4" s="17">
        <v>2.7158811444824994E-2</v>
      </c>
      <c r="D4" s="17">
        <v>-3.4254001742225496E-2</v>
      </c>
      <c r="E4" s="17">
        <v>-4.5043142649119093E-2</v>
      </c>
      <c r="F4" s="17">
        <v>-4.7955679320743239E-2</v>
      </c>
      <c r="G4" s="17">
        <v>-5.3241297840130729E-2</v>
      </c>
      <c r="H4" s="17">
        <v>-5.85136978587118E-2</v>
      </c>
      <c r="I4" s="25">
        <f>AVERAGE(B4:H4)</f>
        <v>-1.8079647962496562E-2</v>
      </c>
      <c r="K4" s="14">
        <v>0.2</v>
      </c>
      <c r="L4" s="17">
        <v>0.11188148374218373</v>
      </c>
      <c r="M4" s="17">
        <v>2.2608928054161932E-2</v>
      </c>
      <c r="N4" s="17">
        <v>1.9981740207827468E-2</v>
      </c>
      <c r="O4" s="17">
        <v>-9.5859170132132009E-4</v>
      </c>
      <c r="P4" s="17">
        <v>-4.3874795845007201E-3</v>
      </c>
      <c r="Q4" s="17">
        <v>-2.1331396589410563E-3</v>
      </c>
      <c r="R4" s="17">
        <v>-1.3914704546616856E-3</v>
      </c>
      <c r="S4" s="25">
        <f>AVERAGE(L4:R4)</f>
        <v>2.0800210086392625E-2</v>
      </c>
    </row>
    <row r="5" spans="1:19" x14ac:dyDescent="0.3">
      <c r="A5" s="12">
        <v>0.4</v>
      </c>
      <c r="B5" s="17">
        <v>0.15262000304425088</v>
      </c>
      <c r="C5" s="17">
        <v>6.0073434377248623E-2</v>
      </c>
      <c r="D5" s="17">
        <v>-1.4285201634893486E-2</v>
      </c>
      <c r="E5" s="17">
        <v>-2.6263604017642418E-2</v>
      </c>
      <c r="F5" s="17">
        <v>-2.1406677675318123E-2</v>
      </c>
      <c r="G5" s="17">
        <v>-2.0590910054550056E-2</v>
      </c>
      <c r="H5" s="17">
        <v>-3.0085887691869529E-2</v>
      </c>
      <c r="I5" s="25">
        <f t="shared" ref="I5:I7" si="0">AVERAGE(B5:H5)</f>
        <v>1.4294450906746558E-2</v>
      </c>
      <c r="K5" s="12">
        <v>0.4</v>
      </c>
      <c r="L5" s="17">
        <v>0.14323956409513233</v>
      </c>
      <c r="M5" s="17">
        <v>3.7491600680350158E-2</v>
      </c>
      <c r="N5" s="17">
        <v>-9.2050119434474338E-3</v>
      </c>
      <c r="O5" s="17">
        <v>-2.2141165724594129E-2</v>
      </c>
      <c r="P5" s="17">
        <v>-2.1653859177095624E-2</v>
      </c>
      <c r="Q5" s="17">
        <v>-2.0832219774478505E-2</v>
      </c>
      <c r="R5" s="17">
        <v>-2.8496701224812127E-2</v>
      </c>
      <c r="S5" s="25">
        <f t="shared" ref="S5:S7" si="1">AVERAGE(L5:R5)</f>
        <v>1.1200315275864953E-2</v>
      </c>
    </row>
    <row r="6" spans="1:19" x14ac:dyDescent="0.3">
      <c r="A6" s="12">
        <v>0.6</v>
      </c>
      <c r="B6" s="17">
        <v>0.25344004651512442</v>
      </c>
      <c r="C6" s="17">
        <v>0.10655057183000191</v>
      </c>
      <c r="D6" s="17">
        <v>9.9267334841767835E-2</v>
      </c>
      <c r="E6" s="17">
        <v>7.1731653013507715E-2</v>
      </c>
      <c r="F6" s="17">
        <v>4.303634756529752E-2</v>
      </c>
      <c r="G6" s="17">
        <v>2.6063330135768503E-2</v>
      </c>
      <c r="H6" s="17">
        <v>3.1818650014138875E-2</v>
      </c>
      <c r="I6" s="25">
        <f t="shared" si="0"/>
        <v>9.0272561987943839E-2</v>
      </c>
      <c r="K6" s="12">
        <v>0.6</v>
      </c>
      <c r="L6" s="17">
        <v>0.11947720426193034</v>
      </c>
      <c r="M6" s="17">
        <v>4.3450899061481932E-2</v>
      </c>
      <c r="N6" s="17">
        <v>1.5352979548356113E-2</v>
      </c>
      <c r="O6" s="17">
        <v>1.5296964552420004E-2</v>
      </c>
      <c r="P6" s="17">
        <v>6.7297197503250351E-3</v>
      </c>
      <c r="Q6" s="17">
        <v>4.5312437361235075E-3</v>
      </c>
      <c r="R6" s="17">
        <v>2.5615692857014951E-3</v>
      </c>
      <c r="S6" s="25">
        <f t="shared" si="1"/>
        <v>2.9628654313762638E-2</v>
      </c>
    </row>
    <row r="7" spans="1:19" x14ac:dyDescent="0.3">
      <c r="A7" s="12">
        <v>0.8</v>
      </c>
      <c r="B7" s="17">
        <v>0.295421430073605</v>
      </c>
      <c r="C7" s="17">
        <v>0.14411898442254653</v>
      </c>
      <c r="D7" s="17">
        <v>0.1042935427378974</v>
      </c>
      <c r="E7" s="17">
        <v>7.1759402720068519E-2</v>
      </c>
      <c r="F7" s="17">
        <v>4.303634756529752E-2</v>
      </c>
      <c r="G7" s="17">
        <v>2.6063931709672028E-2</v>
      </c>
      <c r="H7" s="17">
        <v>3.1818650014138875E-2</v>
      </c>
      <c r="I7" s="25">
        <f t="shared" si="0"/>
        <v>0.10235889846331798</v>
      </c>
      <c r="K7" s="12">
        <v>0.8</v>
      </c>
      <c r="L7" s="17">
        <v>0.1151549859937254</v>
      </c>
      <c r="M7" s="17">
        <v>4.3133022511188557E-2</v>
      </c>
      <c r="N7" s="17">
        <v>1.537018391634162E-2</v>
      </c>
      <c r="O7" s="17">
        <v>1.4217409713689042E-2</v>
      </c>
      <c r="P7" s="17">
        <v>6.7297197503250351E-3</v>
      </c>
      <c r="Q7" s="17">
        <v>4.5318312039396109E-3</v>
      </c>
      <c r="R7" s="17">
        <v>2.567714415896372E-3</v>
      </c>
      <c r="S7" s="25">
        <f t="shared" si="1"/>
        <v>2.8814981072157946E-2</v>
      </c>
    </row>
    <row r="8" spans="1:19" x14ac:dyDescent="0.3">
      <c r="A8" s="12" t="s">
        <v>16</v>
      </c>
      <c r="B8" s="25">
        <f>AVERAGE(B4:B7)</f>
        <v>0.19669323796540245</v>
      </c>
      <c r="C8" s="25">
        <f t="shared" ref="C8:H8" si="2">AVERAGE(C4:C7)</f>
        <v>8.4475450518655515E-2</v>
      </c>
      <c r="D8" s="25">
        <f t="shared" si="2"/>
        <v>3.8755418550636564E-2</v>
      </c>
      <c r="E8" s="25">
        <f t="shared" si="2"/>
        <v>1.8046077266703681E-2</v>
      </c>
      <c r="F8" s="25">
        <f t="shared" si="2"/>
        <v>4.1775845336334202E-3</v>
      </c>
      <c r="G8" s="25">
        <f t="shared" si="2"/>
        <v>-5.4262365123100634E-3</v>
      </c>
      <c r="H8" s="25">
        <f t="shared" si="2"/>
        <v>-6.240571380575894E-3</v>
      </c>
      <c r="I8" s="25">
        <f>AVERAGE(B4:H7)</f>
        <v>4.7211565848877944E-2</v>
      </c>
      <c r="K8" s="12" t="s">
        <v>16</v>
      </c>
      <c r="L8" s="25">
        <f>AVERAGE(L4:L7)</f>
        <v>0.12243830952324294</v>
      </c>
      <c r="M8" s="25">
        <f t="shared" ref="M8" si="3">AVERAGE(M4:M7)</f>
        <v>3.6671112576795645E-2</v>
      </c>
      <c r="N8" s="25">
        <f t="shared" ref="N8" si="4">AVERAGE(N4:N7)</f>
        <v>1.0374972932269442E-2</v>
      </c>
      <c r="O8" s="25">
        <f t="shared" ref="O8" si="5">AVERAGE(O4:O7)</f>
        <v>1.6036542100483996E-3</v>
      </c>
      <c r="P8" s="25">
        <f t="shared" ref="P8" si="6">AVERAGE(P4:P7)</f>
        <v>-3.1454748152365693E-3</v>
      </c>
      <c r="Q8" s="25">
        <f t="shared" ref="Q8" si="7">AVERAGE(Q4:Q7)</f>
        <v>-3.4755711233391108E-3</v>
      </c>
      <c r="R8" s="25">
        <f t="shared" ref="R8" si="8">AVERAGE(R4:R7)</f>
        <v>-6.1897219944689868E-3</v>
      </c>
      <c r="S8" s="25">
        <f>AVERAGE(L4:R7)</f>
        <v>2.2611040187044542E-2</v>
      </c>
    </row>
    <row r="10" spans="1:19" x14ac:dyDescent="0.3">
      <c r="A10" t="s">
        <v>7</v>
      </c>
      <c r="E10">
        <v>4.2695999999999996</v>
      </c>
      <c r="F10" t="s">
        <v>8</v>
      </c>
      <c r="K10" t="s">
        <v>7</v>
      </c>
      <c r="O10">
        <v>2.72614</v>
      </c>
      <c r="P10" t="s">
        <v>8</v>
      </c>
    </row>
    <row r="11" spans="1:19" x14ac:dyDescent="0.3">
      <c r="I11" s="13"/>
    </row>
    <row r="14" spans="1:19" x14ac:dyDescent="0.3">
      <c r="A14" s="24" t="s">
        <v>14</v>
      </c>
      <c r="B14" s="24"/>
      <c r="C14" s="24"/>
      <c r="D14" s="24"/>
      <c r="E14" s="24"/>
      <c r="F14" s="24"/>
      <c r="G14" s="24"/>
      <c r="H14" s="24"/>
      <c r="I14" s="24"/>
      <c r="K14" s="24" t="s">
        <v>15</v>
      </c>
      <c r="L14" s="24"/>
      <c r="M14" s="24"/>
      <c r="N14" s="24"/>
      <c r="O14" s="24"/>
      <c r="P14" s="24"/>
      <c r="Q14" s="24"/>
      <c r="R14" s="24"/>
      <c r="S14" s="24"/>
    </row>
    <row r="15" spans="1:19" x14ac:dyDescent="0.3">
      <c r="A15" s="15" t="s">
        <v>6</v>
      </c>
      <c r="B15" s="21">
        <v>10</v>
      </c>
      <c r="C15" s="21">
        <v>20</v>
      </c>
      <c r="D15" s="21">
        <v>50</v>
      </c>
      <c r="E15" s="21">
        <v>100</v>
      </c>
      <c r="F15" s="21">
        <v>200</v>
      </c>
      <c r="G15" s="21">
        <v>500</v>
      </c>
      <c r="H15" s="21">
        <v>1000</v>
      </c>
      <c r="I15" s="21" t="s">
        <v>16</v>
      </c>
      <c r="K15" s="15" t="s">
        <v>6</v>
      </c>
      <c r="L15" s="21">
        <v>10</v>
      </c>
      <c r="M15" s="21">
        <v>20</v>
      </c>
      <c r="N15" s="21">
        <v>50</v>
      </c>
      <c r="O15" s="21">
        <v>100</v>
      </c>
      <c r="P15" s="21">
        <v>200</v>
      </c>
      <c r="Q15" s="21">
        <v>500</v>
      </c>
      <c r="R15" s="21">
        <v>1000</v>
      </c>
      <c r="S15" s="21" t="s">
        <v>16</v>
      </c>
    </row>
    <row r="16" spans="1:19" x14ac:dyDescent="0.3">
      <c r="A16" s="16" t="s">
        <v>5</v>
      </c>
      <c r="B16" s="21"/>
      <c r="C16" s="21"/>
      <c r="D16" s="21"/>
      <c r="E16" s="21"/>
      <c r="F16" s="21"/>
      <c r="G16" s="21"/>
      <c r="H16" s="21"/>
      <c r="I16" s="21"/>
      <c r="K16" s="16" t="s">
        <v>5</v>
      </c>
      <c r="L16" s="21"/>
      <c r="M16" s="21"/>
      <c r="N16" s="21"/>
      <c r="O16" s="21"/>
      <c r="P16" s="21"/>
      <c r="Q16" s="21"/>
      <c r="R16" s="21"/>
      <c r="S16" s="21"/>
    </row>
    <row r="17" spans="1:19" x14ac:dyDescent="0.3">
      <c r="A17" s="12">
        <v>0.2</v>
      </c>
      <c r="B17" s="17">
        <v>8.5291472228629414E-2</v>
      </c>
      <c r="C17" s="17">
        <v>2.7158811444824994E-2</v>
      </c>
      <c r="D17" s="17">
        <v>-3.4254001742225496E-2</v>
      </c>
      <c r="E17" s="17">
        <v>-4.5043142649119093E-2</v>
      </c>
      <c r="F17" s="17">
        <v>-4.7955679320743239E-2</v>
      </c>
      <c r="G17" s="17">
        <v>-5.3241297840130729E-2</v>
      </c>
      <c r="H17" s="17">
        <v>-5.85136978587118E-2</v>
      </c>
      <c r="I17" s="25">
        <f>AVERAGE(B17:H17)</f>
        <v>-1.8079647962496562E-2</v>
      </c>
      <c r="K17" s="12">
        <v>0.2</v>
      </c>
      <c r="L17" s="17">
        <v>8.5291472228629414E-2</v>
      </c>
      <c r="M17" s="17">
        <v>2.9680020290222937E-2</v>
      </c>
      <c r="N17" s="17">
        <v>-2.6232481211548468E-2</v>
      </c>
      <c r="O17" s="17">
        <v>-4.5644927075632162E-2</v>
      </c>
      <c r="P17" s="17">
        <v>-4.6540594204825148E-2</v>
      </c>
      <c r="Q17" s="17">
        <v>-5.242185255104731E-2</v>
      </c>
      <c r="R17" s="17">
        <v>-5.7002542219620776E-2</v>
      </c>
      <c r="S17" s="25">
        <f>AVERAGE(L17:R17)</f>
        <v>-1.6124414963403073E-2</v>
      </c>
    </row>
    <row r="18" spans="1:19" x14ac:dyDescent="0.3">
      <c r="A18" s="12">
        <v>0.4</v>
      </c>
      <c r="B18" s="17">
        <v>0.15262000304425088</v>
      </c>
      <c r="C18" s="17">
        <v>6.0073434377248623E-2</v>
      </c>
      <c r="D18" s="17">
        <v>-1.4285201634893486E-2</v>
      </c>
      <c r="E18" s="17">
        <v>-2.6263604017642418E-2</v>
      </c>
      <c r="F18" s="17">
        <v>-2.1406677675318123E-2</v>
      </c>
      <c r="G18" s="17">
        <v>-2.0590910054550056E-2</v>
      </c>
      <c r="H18" s="17">
        <v>-3.0085887691869529E-2</v>
      </c>
      <c r="I18" s="25">
        <f t="shared" ref="I18:I20" si="9">AVERAGE(B18:H18)</f>
        <v>1.4294450906746558E-2</v>
      </c>
      <c r="K18" s="12">
        <v>0.4</v>
      </c>
      <c r="L18" s="17">
        <v>0.11958078735797639</v>
      </c>
      <c r="M18" s="17">
        <v>4.6809113424014066E-2</v>
      </c>
      <c r="N18" s="17">
        <v>-8.2038654312096993E-3</v>
      </c>
      <c r="O18" s="17">
        <v>-2.8238705601535345E-2</v>
      </c>
      <c r="P18" s="17">
        <v>-1.8125875254181044E-2</v>
      </c>
      <c r="Q18" s="17">
        <v>-1.7914923163505243E-2</v>
      </c>
      <c r="R18" s="17">
        <v>-2.6429069680092471E-2</v>
      </c>
      <c r="S18" s="25">
        <f t="shared" ref="S18:S20" si="10">AVERAGE(L18:R18)</f>
        <v>9.6396373787809471E-3</v>
      </c>
    </row>
    <row r="19" spans="1:19" x14ac:dyDescent="0.3">
      <c r="A19" s="12">
        <v>0.6</v>
      </c>
      <c r="B19" s="17">
        <v>0.25344004651512442</v>
      </c>
      <c r="C19" s="17">
        <v>0.10655057183000191</v>
      </c>
      <c r="D19" s="17">
        <v>9.9267334841767835E-2</v>
      </c>
      <c r="E19" s="17">
        <v>7.1731653013507715E-2</v>
      </c>
      <c r="F19" s="17">
        <v>4.303634756529752E-2</v>
      </c>
      <c r="G19" s="17">
        <v>2.6063330135768503E-2</v>
      </c>
      <c r="H19" s="17">
        <v>3.1818650014138875E-2</v>
      </c>
      <c r="I19" s="25">
        <f t="shared" si="9"/>
        <v>9.0272561987943839E-2</v>
      </c>
      <c r="K19" s="12">
        <v>0.6</v>
      </c>
      <c r="L19" s="17">
        <v>0.13748409760634434</v>
      </c>
      <c r="M19" s="17">
        <v>6.8060343470723678E-2</v>
      </c>
      <c r="N19" s="17">
        <v>5.4254312058121534E-2</v>
      </c>
      <c r="O19" s="17">
        <v>3.5709462700968843E-2</v>
      </c>
      <c r="P19" s="17">
        <v>2.1965530166795161E-2</v>
      </c>
      <c r="Q19" s="17">
        <v>1.0162041373937506E-2</v>
      </c>
      <c r="R19" s="17">
        <v>1.1916340873917904E-2</v>
      </c>
      <c r="S19" s="25">
        <f t="shared" si="10"/>
        <v>4.8507446892972705E-2</v>
      </c>
    </row>
    <row r="20" spans="1:19" x14ac:dyDescent="0.3">
      <c r="A20" s="12">
        <v>0.8</v>
      </c>
      <c r="B20" s="17">
        <v>0.295421430073605</v>
      </c>
      <c r="C20" s="17">
        <v>0.14411898442254653</v>
      </c>
      <c r="D20" s="17">
        <v>0.1042935427378974</v>
      </c>
      <c r="E20" s="17">
        <v>7.1759402720068519E-2</v>
      </c>
      <c r="F20" s="17">
        <v>4.303634756529752E-2</v>
      </c>
      <c r="G20" s="17">
        <v>2.6063931709672028E-2</v>
      </c>
      <c r="H20" s="17">
        <v>3.1818650014138875E-2</v>
      </c>
      <c r="I20" s="25">
        <f t="shared" si="9"/>
        <v>0.10235889846331798</v>
      </c>
      <c r="K20" s="12">
        <v>0.8</v>
      </c>
      <c r="L20" s="17">
        <v>0.17056948597508553</v>
      </c>
      <c r="M20" s="17">
        <v>0.10686960560446415</v>
      </c>
      <c r="N20" s="17">
        <v>5.8997696819031185E-2</v>
      </c>
      <c r="O20" s="17">
        <v>3.5735603217712061E-2</v>
      </c>
      <c r="P20" s="17">
        <v>2.1965530166795161E-2</v>
      </c>
      <c r="Q20" s="17">
        <v>1.0162631103553676E-2</v>
      </c>
      <c r="R20" s="17">
        <v>1.1916340873917904E-2</v>
      </c>
      <c r="S20" s="25">
        <f t="shared" si="10"/>
        <v>5.9459556251508526E-2</v>
      </c>
    </row>
    <row r="21" spans="1:19" x14ac:dyDescent="0.3">
      <c r="A21" s="12" t="s">
        <v>16</v>
      </c>
      <c r="B21" s="25">
        <f>AVERAGE(B17:B20)</f>
        <v>0.19669323796540245</v>
      </c>
      <c r="C21" s="25">
        <f t="shared" ref="C21" si="11">AVERAGE(C17:C20)</f>
        <v>8.4475450518655515E-2</v>
      </c>
      <c r="D21" s="25">
        <f t="shared" ref="D21" si="12">AVERAGE(D17:D20)</f>
        <v>3.8755418550636564E-2</v>
      </c>
      <c r="E21" s="25">
        <f t="shared" ref="E21" si="13">AVERAGE(E17:E20)</f>
        <v>1.8046077266703681E-2</v>
      </c>
      <c r="F21" s="25">
        <f t="shared" ref="F21" si="14">AVERAGE(F17:F20)</f>
        <v>4.1775845336334202E-3</v>
      </c>
      <c r="G21" s="25">
        <f t="shared" ref="G21" si="15">AVERAGE(G17:G20)</f>
        <v>-5.4262365123100634E-3</v>
      </c>
      <c r="H21" s="25">
        <f t="shared" ref="H21" si="16">AVERAGE(H17:H20)</f>
        <v>-6.240571380575894E-3</v>
      </c>
      <c r="I21" s="25">
        <f>AVERAGE(B17:H20)</f>
        <v>4.7211565848877944E-2</v>
      </c>
      <c r="K21" s="12" t="s">
        <v>16</v>
      </c>
      <c r="L21" s="25">
        <f>AVERAGE(L17:L20)</f>
        <v>0.12823146079200892</v>
      </c>
      <c r="M21" s="25">
        <f t="shared" ref="M21" si="17">AVERAGE(M17:M20)</f>
        <v>6.2854770697356205E-2</v>
      </c>
      <c r="N21" s="25">
        <f t="shared" ref="N21" si="18">AVERAGE(N17:N20)</f>
        <v>1.9703915558598638E-2</v>
      </c>
      <c r="O21" s="25">
        <f t="shared" ref="O21" si="19">AVERAGE(O17:O20)</f>
        <v>-6.0964168962165076E-4</v>
      </c>
      <c r="P21" s="25">
        <f t="shared" ref="P21" si="20">AVERAGE(P17:P20)</f>
        <v>-5.1838522813539697E-3</v>
      </c>
      <c r="Q21" s="25">
        <f t="shared" ref="Q21" si="21">AVERAGE(Q17:Q20)</f>
        <v>-1.2503025809265341E-2</v>
      </c>
      <c r="R21" s="25">
        <f t="shared" ref="R21" si="22">AVERAGE(R17:R20)</f>
        <v>-1.4899732537969359E-2</v>
      </c>
      <c r="S21" s="25">
        <f>AVERAGE(L17:R20)</f>
        <v>2.5370556389964778E-2</v>
      </c>
    </row>
    <row r="23" spans="1:19" x14ac:dyDescent="0.3">
      <c r="A23" t="s">
        <v>7</v>
      </c>
      <c r="E23">
        <v>4.3652800000000003</v>
      </c>
      <c r="F23" t="s">
        <v>8</v>
      </c>
      <c r="K23" t="s">
        <v>7</v>
      </c>
      <c r="O23">
        <v>3.9910929999999998</v>
      </c>
      <c r="P23" t="s">
        <v>8</v>
      </c>
    </row>
  </sheetData>
  <mergeCells count="36">
    <mergeCell ref="S2:S3"/>
    <mergeCell ref="I15:I16"/>
    <mergeCell ref="S15:S16"/>
    <mergeCell ref="A14:I14"/>
    <mergeCell ref="K14:S14"/>
    <mergeCell ref="B2:B3"/>
    <mergeCell ref="C2:C3"/>
    <mergeCell ref="D2:D3"/>
    <mergeCell ref="I2:I3"/>
    <mergeCell ref="A1:I1"/>
    <mergeCell ref="K1:S1"/>
    <mergeCell ref="B15:B16"/>
    <mergeCell ref="C15:C16"/>
    <mergeCell ref="D15:D16"/>
    <mergeCell ref="E15:E16"/>
    <mergeCell ref="F15:F16"/>
    <mergeCell ref="R15:R16"/>
    <mergeCell ref="L2:L3"/>
    <mergeCell ref="M2:M3"/>
    <mergeCell ref="N2:N3"/>
    <mergeCell ref="O2:O3"/>
    <mergeCell ref="P2:P3"/>
    <mergeCell ref="Q2:Q3"/>
    <mergeCell ref="R2:R3"/>
    <mergeCell ref="L15:L16"/>
    <mergeCell ref="M15:M16"/>
    <mergeCell ref="N15:N16"/>
    <mergeCell ref="O15:O16"/>
    <mergeCell ref="P15:P16"/>
    <mergeCell ref="E2:E3"/>
    <mergeCell ref="F2:F3"/>
    <mergeCell ref="G2:G3"/>
    <mergeCell ref="H2:H3"/>
    <mergeCell ref="Q15:Q16"/>
    <mergeCell ref="H15:H16"/>
    <mergeCell ref="G15:G16"/>
  </mergeCells>
  <conditionalFormatting sqref="B4:H7">
    <cfRule type="expression" dxfId="4" priority="5">
      <formula>B4&lt;=0</formula>
    </cfRule>
  </conditionalFormatting>
  <conditionalFormatting sqref="I11">
    <cfRule type="expression" dxfId="3" priority="4">
      <formula>$B$4&lt;=0</formula>
    </cfRule>
  </conditionalFormatting>
  <conditionalFormatting sqref="B17:H20">
    <cfRule type="expression" dxfId="2" priority="3">
      <formula>B17&lt;=0</formula>
    </cfRule>
  </conditionalFormatting>
  <conditionalFormatting sqref="L4:R7">
    <cfRule type="expression" dxfId="1" priority="2">
      <formula>L4&lt;=0</formula>
    </cfRule>
  </conditionalFormatting>
  <conditionalFormatting sqref="L17:R20">
    <cfRule type="expression" dxfId="0" priority="1">
      <formula>L17&lt;=0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z=2</vt:lpstr>
      <vt:lpstr>z=0.5</vt:lpstr>
      <vt:lpstr>z=0.9</vt:lpstr>
      <vt:lpstr>z=0.75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2021-07-11T03:24:57Z</dcterms:created>
  <dcterms:modified xsi:type="dcterms:W3CDTF">2021-07-11T04:21:44Z</dcterms:modified>
</cp:coreProperties>
</file>