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mbik\Documents\School\GradSchool\AeroAstroMasters\SACL\ParamOptimizer\"/>
    </mc:Choice>
  </mc:AlternateContent>
  <bookViews>
    <workbookView xWindow="0" yWindow="0" windowWidth="20430" windowHeight="9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I3" i="1"/>
  <c r="F3" i="1" s="1"/>
  <c r="I4" i="1"/>
  <c r="F4" i="1" s="1"/>
  <c r="I5" i="1"/>
  <c r="E5" i="1" s="1"/>
  <c r="I6" i="1"/>
  <c r="E6" i="1" s="1"/>
  <c r="I7" i="1"/>
  <c r="E7" i="1" s="1"/>
  <c r="I8" i="1"/>
  <c r="F8" i="1" s="1"/>
  <c r="I9" i="1"/>
  <c r="F9" i="1" s="1"/>
  <c r="I10" i="1"/>
  <c r="F10" i="1" s="1"/>
  <c r="I11" i="1"/>
  <c r="F11" i="1" s="1"/>
  <c r="I12" i="1"/>
  <c r="F12" i="1" s="1"/>
  <c r="I13" i="1"/>
  <c r="E13" i="1" s="1"/>
  <c r="I14" i="1"/>
  <c r="E14" i="1" s="1"/>
  <c r="I15" i="1"/>
  <c r="E15" i="1" s="1"/>
  <c r="I16" i="1"/>
  <c r="F16" i="1" s="1"/>
  <c r="I17" i="1"/>
  <c r="F17" i="1" s="1"/>
  <c r="I18" i="1"/>
  <c r="F18" i="1" s="1"/>
  <c r="I19" i="1"/>
  <c r="F19" i="1" s="1"/>
  <c r="I20" i="1"/>
  <c r="F20" i="1" s="1"/>
  <c r="I21" i="1"/>
  <c r="E21" i="1" s="1"/>
  <c r="I22" i="1"/>
  <c r="E22" i="1" s="1"/>
  <c r="I23" i="1"/>
  <c r="E23" i="1" s="1"/>
  <c r="I24" i="1"/>
  <c r="F24" i="1" s="1"/>
  <c r="I25" i="1"/>
  <c r="F25" i="1" s="1"/>
  <c r="I26" i="1"/>
  <c r="F26" i="1" s="1"/>
  <c r="I27" i="1"/>
  <c r="F27" i="1" s="1"/>
  <c r="I28" i="1"/>
  <c r="F28" i="1" s="1"/>
  <c r="I2" i="1"/>
  <c r="E2" i="1" s="1"/>
  <c r="E4" i="1" l="1"/>
  <c r="G4" i="1" s="1"/>
  <c r="G26" i="1"/>
  <c r="E28" i="1"/>
  <c r="G28" i="1" s="1"/>
  <c r="F23" i="1"/>
  <c r="G23" i="1" s="1"/>
  <c r="E26" i="1"/>
  <c r="F21" i="1"/>
  <c r="E20" i="1"/>
  <c r="G20" i="1" s="1"/>
  <c r="F15" i="1"/>
  <c r="G15" i="1" s="1"/>
  <c r="E18" i="1"/>
  <c r="G18" i="1" s="1"/>
  <c r="F13" i="1"/>
  <c r="G13" i="1" s="1"/>
  <c r="E12" i="1"/>
  <c r="F7" i="1"/>
  <c r="G7" i="1" s="1"/>
  <c r="G21" i="1"/>
  <c r="E10" i="1"/>
  <c r="G10" i="1" s="1"/>
  <c r="F5" i="1"/>
  <c r="G5" i="1" s="1"/>
  <c r="G12" i="1"/>
  <c r="E27" i="1"/>
  <c r="G27" i="1" s="1"/>
  <c r="E19" i="1"/>
  <c r="G19" i="1" s="1"/>
  <c r="E11" i="1"/>
  <c r="G11" i="1" s="1"/>
  <c r="E3" i="1"/>
  <c r="G3" i="1" s="1"/>
  <c r="F22" i="1"/>
  <c r="G22" i="1" s="1"/>
  <c r="F14" i="1"/>
  <c r="G14" i="1" s="1"/>
  <c r="F6" i="1"/>
  <c r="G6" i="1" s="1"/>
  <c r="E25" i="1"/>
  <c r="G25" i="1" s="1"/>
  <c r="E17" i="1"/>
  <c r="G17" i="1" s="1"/>
  <c r="E9" i="1"/>
  <c r="G9" i="1" s="1"/>
  <c r="E24" i="1"/>
  <c r="G24" i="1" s="1"/>
  <c r="E16" i="1"/>
  <c r="G16" i="1" s="1"/>
  <c r="E8" i="1"/>
  <c r="G8" i="1" s="1"/>
</calcChain>
</file>

<file path=xl/sharedStrings.xml><?xml version="1.0" encoding="utf-8"?>
<sst xmlns="http://schemas.openxmlformats.org/spreadsheetml/2006/main" count="8" uniqueCount="8">
  <si>
    <t>rivet d</t>
  </si>
  <si>
    <t>frameW</t>
  </si>
  <si>
    <t>n as in (n by n)</t>
  </si>
  <si>
    <t>Capacity</t>
  </si>
  <si>
    <t>Weight</t>
  </si>
  <si>
    <t>Energy Density</t>
  </si>
  <si>
    <t>G</t>
  </si>
  <si>
    <t>Vpoly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</si>
</sst>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I1" sqref="I1:I1048576"/>
    </sheetView>
  </sheetViews>
  <sheetFormatPr defaultRowHeight="15" x14ac:dyDescent="0.25"/>
  <cols>
    <col min="3" max="3" width="13.85546875" bestFit="1" customWidth="1"/>
    <col min="7" max="7" width="14.28515625" bestFit="1" customWidth="1"/>
    <col min="8" max="8" width="14.28515625" customWidth="1"/>
    <col min="9" max="9" width="9.140625" hidden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I1" t="s">
        <v>7</v>
      </c>
    </row>
    <row r="2" spans="1:9" x14ac:dyDescent="0.25">
      <c r="A2">
        <v>8</v>
      </c>
      <c r="B2">
        <v>8</v>
      </c>
      <c r="C2">
        <v>3</v>
      </c>
      <c r="D2">
        <v>10.002197222766185</v>
      </c>
      <c r="E2">
        <f>210*(3*110^2-I2)*0.000002857</f>
        <v>15.089744659230316</v>
      </c>
      <c r="F2">
        <f>(I2*(0.000001-0.000002857)+3*110^2*0.000002857+2*1*110^2*0.0000016)</f>
        <v>0.12172509497506659</v>
      </c>
      <c r="G2" s="1">
        <f>E2/F2</f>
        <v>123.965766157925</v>
      </c>
      <c r="H2" s="2"/>
      <c r="I2">
        <f>3*(C2^2*A2^2*PI()/4+(B2*(110-B2))*4)</f>
        <v>11149.16802635079</v>
      </c>
    </row>
    <row r="3" spans="1:9" x14ac:dyDescent="0.25">
      <c r="A3">
        <v>10</v>
      </c>
      <c r="B3">
        <v>8</v>
      </c>
      <c r="C3">
        <v>3</v>
      </c>
      <c r="D3">
        <v>10.312093054646759</v>
      </c>
      <c r="E3">
        <f>210*(3*110^2-I3)*0.000002857</f>
        <v>14.631723352547368</v>
      </c>
      <c r="F3">
        <f>(I3*(0.000001-0.000002857)+3*110^2*0.000002857+2*1*110^2*0.0000016)</f>
        <v>0.12030744814854152</v>
      </c>
      <c r="G3" s="1">
        <f t="shared" ref="G3:G28" si="0">E3/F3</f>
        <v>121.61943069793844</v>
      </c>
      <c r="H3" s="2"/>
      <c r="I3">
        <f>3*(C3^2*A3^2*PI()/4+(B3*(110-B3))*4)</f>
        <v>11912.57504117311</v>
      </c>
    </row>
    <row r="4" spans="1:9" x14ac:dyDescent="0.25">
      <c r="A4">
        <v>12</v>
      </c>
      <c r="B4">
        <v>8</v>
      </c>
      <c r="C4">
        <v>3</v>
      </c>
      <c r="D4">
        <v>10.877197774665328</v>
      </c>
      <c r="E4">
        <f>210*(3*110^2-I4)*0.000002857</f>
        <v>14.071919533268209</v>
      </c>
      <c r="F4">
        <f>(I4*(0.000001-0.000002857)+3*110^2*0.000002857+2*1*110^2*0.0000016)</f>
        <v>0.1185747686938998</v>
      </c>
      <c r="G4" s="1">
        <f t="shared" si="0"/>
        <v>118.67549638317071</v>
      </c>
      <c r="H4" s="2"/>
      <c r="I4">
        <f>3*(C4^2*A4^2*PI()/4+(B4*(110-B4))*4)</f>
        <v>12845.628059289278</v>
      </c>
    </row>
    <row r="5" spans="1:9" x14ac:dyDescent="0.25">
      <c r="A5">
        <v>8</v>
      </c>
      <c r="B5">
        <v>9</v>
      </c>
      <c r="C5">
        <v>3</v>
      </c>
      <c r="D5">
        <v>11.227731939261309</v>
      </c>
      <c r="E5">
        <f>210*(3*110^2-I5)*0.000002857</f>
        <v>14.420178139230316</v>
      </c>
      <c r="F5">
        <f>(I5*(0.000001-0.000002857)+3*110^2*0.000002857+2*1*110^2*0.0000016)</f>
        <v>0.11965268297506659</v>
      </c>
      <c r="G5" s="1">
        <f t="shared" si="0"/>
        <v>120.51696443977954</v>
      </c>
      <c r="H5" s="2"/>
      <c r="I5">
        <f>3*(C5^2*A5^2*PI()/4+(B5*(110-B5))*4)</f>
        <v>12265.16802635079</v>
      </c>
    </row>
    <row r="6" spans="1:9" x14ac:dyDescent="0.25">
      <c r="A6">
        <v>10</v>
      </c>
      <c r="B6">
        <v>9</v>
      </c>
      <c r="C6">
        <v>3</v>
      </c>
      <c r="D6">
        <v>11.808115359031104</v>
      </c>
      <c r="E6">
        <f>210*(3*110^2-I6)*0.000002857</f>
        <v>13.962156832547368</v>
      </c>
      <c r="F6">
        <f>(I6*(0.000001-0.000002857)+3*110^2*0.000002857+2*1*110^2*0.0000016)</f>
        <v>0.11823503614854153</v>
      </c>
      <c r="G6" s="1">
        <f t="shared" si="0"/>
        <v>118.08815125667466</v>
      </c>
      <c r="H6" s="2"/>
      <c r="I6">
        <f>3*(C6^2*A6^2*PI()/4+(B6*(110-B6))*4)</f>
        <v>13028.57504117311</v>
      </c>
    </row>
    <row r="7" spans="1:9" x14ac:dyDescent="0.25">
      <c r="A7">
        <v>12</v>
      </c>
      <c r="B7">
        <v>9</v>
      </c>
      <c r="C7">
        <v>3</v>
      </c>
      <c r="D7">
        <v>12.354745493912343</v>
      </c>
      <c r="E7">
        <f>210*(3*110^2-I7)*0.000002857</f>
        <v>13.402353013268209</v>
      </c>
      <c r="F7">
        <f>(I7*(0.000001-0.000002857)+3*110^2*0.000002857+2*1*110^2*0.0000016)</f>
        <v>0.1165023566938998</v>
      </c>
      <c r="G7" s="1">
        <f t="shared" si="0"/>
        <v>115.03932962044512</v>
      </c>
      <c r="H7" s="2"/>
      <c r="I7">
        <f>3*(C7^2*A7^2*PI()/4+(B7*(110-B7))*4)</f>
        <v>13961.628059289278</v>
      </c>
    </row>
    <row r="8" spans="1:9" x14ac:dyDescent="0.25">
      <c r="A8">
        <v>8</v>
      </c>
      <c r="B8">
        <v>10</v>
      </c>
      <c r="C8">
        <v>3</v>
      </c>
      <c r="D8">
        <v>12.851940943168</v>
      </c>
      <c r="E8">
        <f>210*(3*110^2-I8)*0.000002857</f>
        <v>13.765010899230314</v>
      </c>
      <c r="F8">
        <f>(I8*(0.000001-0.000002857)+3*110^2*0.000002857+2*1*110^2*0.0000016)</f>
        <v>0.11762483897506656</v>
      </c>
      <c r="G8" s="1">
        <f t="shared" si="0"/>
        <v>117.02469494685677</v>
      </c>
      <c r="H8" s="2"/>
      <c r="I8">
        <f>3*(C8^2*A8^2*PI()/4+(B8*(110-B8))*4)</f>
        <v>13357.168026350791</v>
      </c>
    </row>
    <row r="9" spans="1:9" x14ac:dyDescent="0.25">
      <c r="A9">
        <v>10</v>
      </c>
      <c r="B9">
        <v>10</v>
      </c>
      <c r="C9">
        <v>3</v>
      </c>
      <c r="D9">
        <v>13.374776649366652</v>
      </c>
      <c r="E9">
        <f>210*(3*110^2-I9)*0.000002857</f>
        <v>13.306989592547369</v>
      </c>
      <c r="F9">
        <f>(I9*(0.000001-0.000002857)+3*110^2*0.000002857+2*1*110^2*0.0000016)</f>
        <v>0.11620719214854153</v>
      </c>
      <c r="G9" s="1">
        <f t="shared" si="0"/>
        <v>114.51089512203123</v>
      </c>
      <c r="H9" s="2"/>
      <c r="I9">
        <f>3*(C9^2*A9^2*PI()/4+(B9*(110-B9))*4)</f>
        <v>14120.57504117311</v>
      </c>
    </row>
    <row r="10" spans="1:9" x14ac:dyDescent="0.25">
      <c r="A10">
        <v>12</v>
      </c>
      <c r="B10">
        <v>10</v>
      </c>
      <c r="C10">
        <v>3</v>
      </c>
      <c r="D10">
        <v>13.867764036035283</v>
      </c>
      <c r="E10">
        <f>210*(3*110^2-I10)*0.000002857</f>
        <v>12.74718577326821</v>
      </c>
      <c r="F10">
        <f>(I10*(0.000001-0.000002857)+3*110^2*0.000002857+2*1*110^2*0.0000016)</f>
        <v>0.1144745126938998</v>
      </c>
      <c r="G10" s="1">
        <f t="shared" si="0"/>
        <v>111.35392039059094</v>
      </c>
      <c r="H10" s="2"/>
      <c r="I10">
        <f>3*(C10^2*A10^2*PI()/4+(B10*(110-B10))*4)</f>
        <v>15053.628059289278</v>
      </c>
    </row>
    <row r="11" spans="1:9" x14ac:dyDescent="0.25">
      <c r="A11">
        <v>8</v>
      </c>
      <c r="B11">
        <v>8</v>
      </c>
      <c r="C11">
        <v>4</v>
      </c>
      <c r="D11">
        <v>11.872660574362719</v>
      </c>
      <c r="E11">
        <f>210*(3*110^2-I11)*0.000002857</f>
        <v>14.456431247520561</v>
      </c>
      <c r="F11">
        <f>(I11*(0.000001-0.000002857)+3*110^2*0.000002857+2*1*110^2*0.0000016)</f>
        <v>0.11976489195567391</v>
      </c>
      <c r="G11" s="1">
        <f t="shared" si="0"/>
        <v>120.70675313489214</v>
      </c>
      <c r="H11" s="2"/>
      <c r="I11">
        <f>3*(C11^2*A11^2*PI()/4+(B11*(110-B11))*4)</f>
        <v>12204.74315795696</v>
      </c>
    </row>
    <row r="12" spans="1:9" x14ac:dyDescent="0.25">
      <c r="A12">
        <v>10</v>
      </c>
      <c r="B12">
        <v>8</v>
      </c>
      <c r="C12">
        <v>4</v>
      </c>
      <c r="D12">
        <v>13.176344892045798</v>
      </c>
      <c r="E12">
        <f>210*(3*110^2-I12)*0.000002857</f>
        <v>13.642171146750877</v>
      </c>
      <c r="F12">
        <f>(I12*(0.000001-0.000002857)+3*110^2*0.000002857+2*1*110^2*0.0000016)</f>
        <v>0.1172446309307405</v>
      </c>
      <c r="G12" s="1">
        <f t="shared" si="0"/>
        <v>116.35646799732491</v>
      </c>
      <c r="H12" s="2"/>
      <c r="I12">
        <f>3*(C12^2*A12^2*PI()/4+(B12*(110-B12))*4)</f>
        <v>13561.911184307752</v>
      </c>
    </row>
    <row r="13" spans="1:9" x14ac:dyDescent="0.25">
      <c r="A13">
        <v>12</v>
      </c>
      <c r="B13">
        <v>8</v>
      </c>
      <c r="C13">
        <v>4</v>
      </c>
      <c r="D13">
        <v>14.60649528955255</v>
      </c>
      <c r="E13">
        <f>210*(3*110^2-I13)*0.000002857</f>
        <v>12.646964356921266</v>
      </c>
      <c r="F13">
        <f>(I13*(0.000001-0.000002857)+3*110^2*0.000002857+2*1*110^2*0.0000016)</f>
        <v>0.11416431190026632</v>
      </c>
      <c r="G13" s="1">
        <f t="shared" si="0"/>
        <v>110.77861501911057</v>
      </c>
      <c r="H13" s="2"/>
      <c r="I13">
        <f>3*(C13^2*A13^2*PI()/4+(B13*(110-B13))*4)</f>
        <v>15220.672105403162</v>
      </c>
    </row>
    <row r="14" spans="1:9" x14ac:dyDescent="0.25">
      <c r="A14">
        <v>8</v>
      </c>
      <c r="B14">
        <v>9</v>
      </c>
      <c r="C14">
        <v>4</v>
      </c>
      <c r="D14">
        <v>13.613652407458259</v>
      </c>
      <c r="E14">
        <f>210*(3*110^2-I14)*0.000002857</f>
        <v>13.786864727520561</v>
      </c>
      <c r="F14">
        <f>(I14*(0.000001-0.000002857)+3*110^2*0.000002857+2*1*110^2*0.0000016)</f>
        <v>0.11769247995567392</v>
      </c>
      <c r="G14" s="1">
        <f t="shared" si="0"/>
        <v>117.14312361089729</v>
      </c>
      <c r="H14" s="2"/>
      <c r="I14">
        <f>3*(C14^2*A14^2*PI()/4+(B14*(110-B14))*4)</f>
        <v>13320.74315795696</v>
      </c>
    </row>
    <row r="15" spans="1:9" x14ac:dyDescent="0.25">
      <c r="A15">
        <v>10</v>
      </c>
      <c r="B15">
        <v>9</v>
      </c>
      <c r="C15">
        <v>4</v>
      </c>
      <c r="D15">
        <v>15.14591681215237</v>
      </c>
      <c r="E15">
        <f>210*(3*110^2-I15)*0.000002857</f>
        <v>12.972604626750877</v>
      </c>
      <c r="F15">
        <f>(I15*(0.000001-0.000002857)+3*110^2*0.000002857+2*1*110^2*0.0000016)</f>
        <v>0.11517221893074051</v>
      </c>
      <c r="G15" s="1">
        <f t="shared" si="0"/>
        <v>112.63657804971206</v>
      </c>
      <c r="H15" s="2"/>
      <c r="I15">
        <f>3*(C15^2*A15^2*PI()/4+(B15*(110-B15))*4)</f>
        <v>14677.911184307752</v>
      </c>
    </row>
    <row r="16" spans="1:9" x14ac:dyDescent="0.25">
      <c r="A16">
        <v>12</v>
      </c>
      <c r="B16">
        <v>9</v>
      </c>
      <c r="C16">
        <v>4</v>
      </c>
      <c r="D16">
        <v>16.758144587937295</v>
      </c>
      <c r="E16">
        <f>210*(3*110^2-I16)*0.000002857</f>
        <v>11.977397836921265</v>
      </c>
      <c r="F16">
        <f>(I16*(0.000001-0.000002857)+3*110^2*0.000002857+2*1*110^2*0.0000016)</f>
        <v>0.11209189990026633</v>
      </c>
      <c r="G16" s="1">
        <f t="shared" si="0"/>
        <v>106.85337519997559</v>
      </c>
      <c r="H16" s="2"/>
      <c r="I16">
        <f>3*(C16^2*A16^2*PI()/4+(B16*(110-B16))*4)</f>
        <v>16336.672105403162</v>
      </c>
    </row>
    <row r="17" spans="1:9" x14ac:dyDescent="0.25">
      <c r="A17">
        <v>8</v>
      </c>
      <c r="B17">
        <v>10</v>
      </c>
      <c r="C17">
        <v>4</v>
      </c>
      <c r="D17">
        <v>15.183289317392743</v>
      </c>
      <c r="E17">
        <f>210*(3*110^2-I17)*0.000002857</f>
        <v>13.131697487520562</v>
      </c>
      <c r="F17">
        <f>(I17*(0.000001-0.000002857)+3*110^2*0.000002857+2*1*110^2*0.0000016)</f>
        <v>0.11566463595567392</v>
      </c>
      <c r="G17" s="1">
        <f t="shared" si="0"/>
        <v>113.53251907136952</v>
      </c>
      <c r="H17" s="2"/>
      <c r="I17">
        <f>3*(C17^2*A17^2*PI()/4+(B17*(110-B17))*4)</f>
        <v>14412.74315795696</v>
      </c>
    </row>
    <row r="18" spans="1:9" x14ac:dyDescent="0.25">
      <c r="A18">
        <v>10</v>
      </c>
      <c r="B18">
        <v>10</v>
      </c>
      <c r="C18">
        <v>4</v>
      </c>
      <c r="D18">
        <v>17.279586815525988</v>
      </c>
      <c r="E18">
        <f>210*(3*110^2-I18)*0.000002857</f>
        <v>12.317437386750878</v>
      </c>
      <c r="F18">
        <f>(I18*(0.000001-0.000002857)+3*110^2*0.000002857+2*1*110^2*0.0000016)</f>
        <v>0.1131443749307405</v>
      </c>
      <c r="G18" s="1">
        <f t="shared" si="0"/>
        <v>108.86477913100671</v>
      </c>
      <c r="H18" s="2"/>
      <c r="I18">
        <f>3*(C18^2*A18^2*PI()/4+(B18*(110-B18))*4)</f>
        <v>15769.911184307752</v>
      </c>
    </row>
    <row r="19" spans="1:9" x14ac:dyDescent="0.25">
      <c r="A19">
        <v>12</v>
      </c>
      <c r="B19">
        <v>10</v>
      </c>
      <c r="C19">
        <v>4</v>
      </c>
      <c r="D19">
        <v>18.719590566056951</v>
      </c>
      <c r="E19">
        <f>210*(3*110^2-I19)*0.000002857</f>
        <v>11.322230596921264</v>
      </c>
      <c r="F19">
        <f>(I19*(0.000001-0.000002857)+3*110^2*0.000002857+2*1*110^2*0.0000016)</f>
        <v>0.11006405590026633</v>
      </c>
      <c r="G19" s="1">
        <f t="shared" si="0"/>
        <v>102.86946546092044</v>
      </c>
      <c r="H19" s="2"/>
      <c r="I19">
        <f>3*(C19^2*A19^2*PI()/4+(B19*(110-B19))*4)</f>
        <v>17428.672105403162</v>
      </c>
    </row>
    <row r="20" spans="1:9" x14ac:dyDescent="0.25">
      <c r="A20">
        <v>8</v>
      </c>
      <c r="B20">
        <v>8</v>
      </c>
      <c r="C20">
        <v>5</v>
      </c>
      <c r="D20">
        <v>14.313265933848264</v>
      </c>
      <c r="E20">
        <f>210*(3*110^2-I20)*0.000002857</f>
        <v>13.642171146750877</v>
      </c>
      <c r="F20">
        <f>(I20*(0.000001-0.000002857)+3*110^2*0.000002857+2*1*110^2*0.0000016)</f>
        <v>0.1172446309307405</v>
      </c>
      <c r="G20" s="1">
        <f t="shared" si="0"/>
        <v>116.35646799732491</v>
      </c>
      <c r="H20" s="2"/>
      <c r="I20">
        <f>3*(C20^2*A20^2*PI()/4+(B20*(110-B20))*4)</f>
        <v>13561.911184307752</v>
      </c>
    </row>
    <row r="21" spans="1:9" x14ac:dyDescent="0.25">
      <c r="A21">
        <v>10</v>
      </c>
      <c r="B21">
        <v>8</v>
      </c>
      <c r="C21">
        <v>5</v>
      </c>
      <c r="D21">
        <v>16.628300974094614</v>
      </c>
      <c r="E21">
        <f>210*(3*110^2-I21)*0.000002857</f>
        <v>12.369889739298248</v>
      </c>
      <c r="F21">
        <f>(I21*(0.000001-0.000002857)+3*110^2*0.000002857+2*1*110^2*0.0000016)</f>
        <v>0.11330672307928205</v>
      </c>
      <c r="G21" s="1">
        <f t="shared" si="0"/>
        <v>109.17171905715507</v>
      </c>
      <c r="H21" s="2"/>
      <c r="I21">
        <f>3*(C21^2*A21^2*PI()/4+(B21*(110-B21))*4)</f>
        <v>15682.486225480861</v>
      </c>
    </row>
    <row r="22" spans="1:9" x14ac:dyDescent="0.25">
      <c r="A22">
        <v>12</v>
      </c>
      <c r="B22">
        <v>8</v>
      </c>
      <c r="C22">
        <v>5</v>
      </c>
      <c r="D22">
        <v>19.090885821744333</v>
      </c>
      <c r="E22">
        <f>210*(3*110^2-I22)*0.000002857</f>
        <v>10.814879130189475</v>
      </c>
      <c r="F22">
        <f>(I22*(0.000001-0.000002857)+3*110^2*0.000002857+2*1*110^2*0.0000016)</f>
        <v>0.10849372459416615</v>
      </c>
      <c r="G22" s="1">
        <f t="shared" si="0"/>
        <v>99.682070743205045</v>
      </c>
      <c r="H22" s="2"/>
      <c r="I22">
        <f>3*(C22^2*A22^2*PI()/4+(B22*(110-B22))*4)</f>
        <v>18274.300164692442</v>
      </c>
    </row>
    <row r="23" spans="1:9" x14ac:dyDescent="0.25">
      <c r="A23">
        <v>8</v>
      </c>
      <c r="B23">
        <v>9</v>
      </c>
      <c r="C23">
        <v>5</v>
      </c>
      <c r="D23">
        <v>16.285633681947694</v>
      </c>
      <c r="E23">
        <f>210*(3*110^2-I23)*0.000002857</f>
        <v>12.972604626750877</v>
      </c>
      <c r="F23">
        <f>(I23*(0.000001-0.000002857)+3*110^2*0.000002857+2*1*110^2*0.0000016)</f>
        <v>0.11517221893074051</v>
      </c>
      <c r="G23" s="1">
        <f t="shared" si="0"/>
        <v>112.63657804971206</v>
      </c>
      <c r="H23" s="2"/>
      <c r="I23">
        <f>3*(C23^2*A23^2*PI()/4+(B23*(110-B23))*4)</f>
        <v>14677.911184307752</v>
      </c>
    </row>
    <row r="24" spans="1:9" x14ac:dyDescent="0.25">
      <c r="A24">
        <v>10</v>
      </c>
      <c r="B24">
        <v>9</v>
      </c>
      <c r="C24">
        <v>5</v>
      </c>
      <c r="D24">
        <v>19.040942577307032</v>
      </c>
      <c r="E24">
        <f>210*(3*110^2-I24)*0.000002857</f>
        <v>11.700323219298248</v>
      </c>
      <c r="F24">
        <f>(I24*(0.000001-0.000002857)+3*110^2*0.000002857+2*1*110^2*0.0000016)</f>
        <v>0.11123431107928203</v>
      </c>
      <c r="G24" s="1">
        <f t="shared" si="0"/>
        <v>105.18627845826155</v>
      </c>
      <c r="H24" s="2"/>
      <c r="I24">
        <f>3*(C24^2*A24^2*PI()/4+(B24*(110-B24))*4)</f>
        <v>16798.486225480861</v>
      </c>
    </row>
    <row r="25" spans="1:9" x14ac:dyDescent="0.25">
      <c r="A25">
        <v>12</v>
      </c>
      <c r="B25">
        <v>9</v>
      </c>
      <c r="C25">
        <v>5</v>
      </c>
      <c r="D25">
        <v>22.04704886567519</v>
      </c>
      <c r="E25">
        <f>210*(3*110^2-I25)*0.000002857</f>
        <v>10.145312610189475</v>
      </c>
      <c r="F25">
        <f>(I25*(0.000001-0.000002857)+3*110^2*0.000002857+2*1*110^2*0.0000016)</f>
        <v>0.10642131259416612</v>
      </c>
      <c r="G25" s="1">
        <f t="shared" si="0"/>
        <v>95.331586905700576</v>
      </c>
      <c r="H25" s="2"/>
      <c r="I25">
        <f>3*(C25^2*A25^2*PI()/4+(B25*(110-B25))*4)</f>
        <v>19390.300164692442</v>
      </c>
    </row>
    <row r="26" spans="1:9" x14ac:dyDescent="0.25">
      <c r="A26">
        <v>8</v>
      </c>
      <c r="B26">
        <v>10</v>
      </c>
      <c r="C26">
        <v>5</v>
      </c>
      <c r="D26">
        <v>18.027115622207006</v>
      </c>
      <c r="E26">
        <f>210*(3*110^2-I26)*0.000002857</f>
        <v>12.317437386750878</v>
      </c>
      <c r="F26">
        <f>(I26*(0.000001-0.000002857)+3*110^2*0.000002857+2*1*110^2*0.0000016)</f>
        <v>0.1131443749307405</v>
      </c>
      <c r="G26" s="1">
        <f t="shared" si="0"/>
        <v>108.86477913100671</v>
      </c>
      <c r="H26" s="2"/>
      <c r="I26">
        <f>3*(C26^2*A26^2*PI()/4+(B26*(110-B26))*4)</f>
        <v>15769.911184307752</v>
      </c>
    </row>
    <row r="27" spans="1:9" x14ac:dyDescent="0.25">
      <c r="A27">
        <v>10</v>
      </c>
      <c r="B27">
        <v>10</v>
      </c>
      <c r="C27">
        <v>5</v>
      </c>
      <c r="D27">
        <v>21.909904429493508</v>
      </c>
      <c r="E27">
        <f>210*(3*110^2-I27)*0.000002857</f>
        <v>11.045155979298247</v>
      </c>
      <c r="F27">
        <f>(I27*(0.000001-0.000002857)+3*110^2*0.000002857+2*1*110^2*0.0000016)</f>
        <v>0.10920646707928203</v>
      </c>
      <c r="G27" s="1">
        <f t="shared" si="0"/>
        <v>101.14012727176362</v>
      </c>
      <c r="H27" s="2"/>
      <c r="I27">
        <f>3*(C27^2*A27^2*PI()/4+(B27*(110-B27))*4)</f>
        <v>17890.486225480861</v>
      </c>
    </row>
    <row r="28" spans="1:9" x14ac:dyDescent="0.25">
      <c r="A28">
        <v>12</v>
      </c>
      <c r="B28">
        <v>10</v>
      </c>
      <c r="C28">
        <v>5</v>
      </c>
      <c r="D28">
        <v>25.712408957130801</v>
      </c>
      <c r="E28">
        <f>210*(3*110^2-I28)*0.000002857</f>
        <v>9.4901453701894738</v>
      </c>
      <c r="F28">
        <f>(I28*(0.000001-0.000002857)+3*110^2*0.000002857+2*1*110^2*0.0000016)</f>
        <v>0.10439346859416612</v>
      </c>
      <c r="G28" s="1">
        <f t="shared" si="0"/>
        <v>90.907462870908162</v>
      </c>
      <c r="H28" s="2"/>
      <c r="I28">
        <f>3*(C28^2*A28^2*PI()/4+(B28*(110-B28))*4)</f>
        <v>20482.300164692442</v>
      </c>
    </row>
    <row r="29" spans="1:9" x14ac:dyDescent="0.25">
      <c r="G29" s="1"/>
      <c r="H29" s="1"/>
    </row>
    <row r="30" spans="1:9" x14ac:dyDescent="0.25">
      <c r="G30" s="1"/>
      <c r="H30" s="1"/>
    </row>
    <row r="31" spans="1:9" x14ac:dyDescent="0.25">
      <c r="G31" s="1"/>
      <c r="H31" s="1"/>
    </row>
    <row r="32" spans="1:9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  <row r="76" spans="7:8" x14ac:dyDescent="0.25">
      <c r="G76" s="1"/>
      <c r="H76" s="1"/>
    </row>
    <row r="77" spans="7:8" x14ac:dyDescent="0.25">
      <c r="G77" s="1"/>
      <c r="H77" s="1"/>
    </row>
    <row r="78" spans="7:8" x14ac:dyDescent="0.25">
      <c r="G78" s="1"/>
      <c r="H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Bombik</dc:creator>
  <cp:lastModifiedBy>Bombik</cp:lastModifiedBy>
  <dcterms:created xsi:type="dcterms:W3CDTF">2016-12-06T10:38:29Z</dcterms:created>
  <dcterms:modified xsi:type="dcterms:W3CDTF">2016-12-06T17:35:21Z</dcterms:modified>
</cp:coreProperties>
</file>