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pezo\meteor\caja2\"/>
    </mc:Choice>
  </mc:AlternateContent>
  <bookViews>
    <workbookView xWindow="0" yWindow="0" windowWidth="16380" windowHeight="8190" tabRatio="993"/>
  </bookViews>
  <sheets>
    <sheet name="Link" sheetId="1" r:id="rId1"/>
    <sheet name="Flujo" sheetId="2" r:id="rId2"/>
    <sheet name="Pantallas" sheetId="3" r:id="rId3"/>
    <sheet name="Lista" sheetId="4" r:id="rId4"/>
    <sheet name="Reporte por usuario" sheetId="5" r:id="rId5"/>
    <sheet name="Reportes" sheetId="6" r:id="rId6"/>
    <sheet name="1" sheetId="7" r:id="rId7"/>
    <sheet name="2" sheetId="8" r:id="rId8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7" i="5" l="1"/>
  <c r="O15" i="5"/>
  <c r="O14" i="5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H84" i="4"/>
  <c r="B84" i="4"/>
  <c r="H83" i="4"/>
  <c r="B83" i="4"/>
  <c r="H82" i="4"/>
  <c r="B82" i="4"/>
  <c r="H81" i="4"/>
  <c r="B81" i="4"/>
  <c r="H80" i="4"/>
  <c r="B80" i="4"/>
  <c r="H79" i="4"/>
  <c r="B79" i="4"/>
  <c r="H78" i="4"/>
  <c r="B78" i="4"/>
  <c r="H77" i="4"/>
  <c r="B77" i="4"/>
  <c r="H76" i="4"/>
  <c r="B76" i="4"/>
  <c r="H75" i="4"/>
  <c r="B75" i="4"/>
  <c r="H74" i="4"/>
  <c r="B74" i="4"/>
  <c r="H73" i="4"/>
  <c r="B73" i="4"/>
  <c r="H72" i="4"/>
  <c r="B72" i="4"/>
  <c r="H71" i="4"/>
  <c r="B71" i="4"/>
  <c r="H70" i="4"/>
  <c r="B70" i="4"/>
  <c r="H69" i="4"/>
  <c r="B69" i="4"/>
  <c r="H68" i="4"/>
  <c r="B68" i="4"/>
  <c r="H67" i="4"/>
  <c r="B67" i="4"/>
  <c r="H66" i="4"/>
  <c r="B66" i="4"/>
  <c r="H65" i="4"/>
  <c r="B65" i="4"/>
  <c r="H64" i="4"/>
  <c r="B64" i="4"/>
  <c r="H63" i="4"/>
  <c r="B63" i="4"/>
  <c r="H62" i="4"/>
  <c r="B62" i="4"/>
  <c r="H61" i="4"/>
  <c r="B61" i="4"/>
  <c r="H60" i="4"/>
  <c r="B60" i="4"/>
  <c r="H59" i="4"/>
  <c r="B59" i="4"/>
  <c r="H58" i="4"/>
  <c r="B58" i="4"/>
  <c r="H57" i="4"/>
  <c r="B57" i="4"/>
  <c r="H56" i="4"/>
  <c r="B56" i="4"/>
  <c r="H55" i="4"/>
  <c r="B55" i="4"/>
  <c r="H54" i="4"/>
  <c r="B54" i="4"/>
  <c r="H53" i="4"/>
  <c r="B53" i="4"/>
  <c r="H52" i="4"/>
  <c r="B52" i="4"/>
  <c r="H51" i="4"/>
  <c r="B51" i="4"/>
  <c r="H50" i="4"/>
  <c r="B50" i="4"/>
  <c r="H49" i="4"/>
  <c r="B49" i="4"/>
  <c r="H48" i="4"/>
  <c r="B48" i="4"/>
  <c r="H47" i="4"/>
  <c r="B47" i="4"/>
  <c r="H46" i="4"/>
  <c r="B46" i="4"/>
  <c r="H45" i="4"/>
  <c r="B45" i="4"/>
  <c r="H44" i="4"/>
  <c r="B44" i="4"/>
  <c r="H43" i="4"/>
  <c r="B43" i="4"/>
  <c r="H42" i="4"/>
  <c r="B42" i="4"/>
  <c r="H41" i="4"/>
  <c r="B41" i="4"/>
  <c r="H40" i="4"/>
  <c r="B40" i="4"/>
  <c r="H39" i="4"/>
  <c r="B39" i="4"/>
  <c r="H38" i="4"/>
  <c r="B38" i="4"/>
  <c r="H37" i="4"/>
  <c r="B37" i="4"/>
  <c r="H36" i="4"/>
  <c r="B36" i="4"/>
  <c r="H35" i="4"/>
  <c r="B35" i="4"/>
  <c r="H34" i="4"/>
  <c r="B34" i="4"/>
  <c r="H33" i="4"/>
  <c r="B33" i="4"/>
  <c r="H32" i="4"/>
  <c r="B32" i="4"/>
  <c r="H31" i="4"/>
  <c r="B31" i="4"/>
  <c r="H30" i="4"/>
  <c r="B30" i="4"/>
  <c r="H29" i="4"/>
  <c r="B29" i="4"/>
  <c r="H28" i="4"/>
  <c r="B28" i="4"/>
  <c r="H27" i="4"/>
  <c r="B27" i="4"/>
  <c r="H26" i="4"/>
  <c r="B26" i="4"/>
  <c r="H25" i="4"/>
  <c r="B25" i="4"/>
  <c r="H24" i="4"/>
  <c r="B24" i="4"/>
  <c r="H23" i="4"/>
  <c r="B23" i="4"/>
  <c r="H22" i="4"/>
  <c r="B22" i="4"/>
  <c r="H21" i="4"/>
  <c r="B21" i="4"/>
  <c r="H20" i="4"/>
  <c r="B20" i="4"/>
  <c r="H19" i="4"/>
  <c r="B19" i="4"/>
  <c r="H18" i="4"/>
  <c r="B18" i="4"/>
  <c r="H17" i="4"/>
  <c r="B17" i="4"/>
  <c r="H16" i="4"/>
  <c r="B16" i="4"/>
  <c r="H15" i="4"/>
  <c r="B15" i="4"/>
  <c r="H14" i="4"/>
  <c r="B14" i="4"/>
  <c r="H13" i="4"/>
  <c r="B13" i="4"/>
  <c r="H12" i="4"/>
  <c r="B12" i="4"/>
  <c r="H11" i="4"/>
  <c r="B11" i="4"/>
  <c r="H10" i="4"/>
  <c r="B10" i="4"/>
  <c r="H9" i="4"/>
  <c r="B9" i="4"/>
  <c r="H8" i="4"/>
  <c r="B8" i="4"/>
  <c r="H7" i="4"/>
  <c r="B7" i="4"/>
  <c r="H6" i="4"/>
  <c r="B6" i="4"/>
  <c r="H5" i="4"/>
  <c r="B5" i="4"/>
  <c r="H4" i="4"/>
  <c r="B4" i="4"/>
  <c r="H3" i="4"/>
  <c r="B3" i="4"/>
  <c r="H2" i="4"/>
</calcChain>
</file>

<file path=xl/sharedStrings.xml><?xml version="1.0" encoding="utf-8"?>
<sst xmlns="http://schemas.openxmlformats.org/spreadsheetml/2006/main" count="1764" uniqueCount="915">
  <si>
    <t>Interno</t>
  </si>
  <si>
    <t>http://192.168.0.8:83</t>
  </si>
  <si>
    <t>Externo</t>
  </si>
  <si>
    <t>http://190,81,56,83:9093</t>
  </si>
  <si>
    <t>El jefe es el responsable</t>
  </si>
  <si>
    <t>no grabar el responsable ultimo en usuarios</t>
  </si>
  <si>
    <t>cambiar de responsable cuando cambia de solicitante</t>
  </si>
  <si>
    <t>enviar correo a tesorero, al responsable y al socio si es monto mayores</t>
  </si>
  <si>
    <t>dashboard: dividir por montos mayores y menores</t>
  </si>
  <si>
    <t>Enviar Dinero por Tesorero</t>
  </si>
  <si>
    <t>Rendir Cuenta</t>
  </si>
  <si>
    <t>Agregar iconos E=Enviar Dinero C=Rendir Cuenta</t>
  </si>
  <si>
    <t>dashboard: agregar columnas Recibido, Gastado</t>
  </si>
  <si>
    <t>VICTOR NARVAEZ</t>
  </si>
  <si>
    <t>AUGUSTO ARCE</t>
  </si>
  <si>
    <t>SOCIOS (26)</t>
  </si>
  <si>
    <t>PRACTICANTE</t>
  </si>
  <si>
    <t>ASISTENTE</t>
  </si>
  <si>
    <t>ADMINISTRATIVO</t>
  </si>
  <si>
    <t>GERENTE</t>
  </si>
  <si>
    <t>ABOGADO/PROCURADORES</t>
  </si>
  <si>
    <t>ABOGADO</t>
  </si>
  <si>
    <t>SOCIO</t>
  </si>
  <si>
    <t>TESORERÍA</t>
  </si>
  <si>
    <t>JEFE INMEDIATO</t>
  </si>
  <si>
    <t>APRUEBA</t>
  </si>
  <si>
    <t>CASOS</t>
  </si>
  <si>
    <t>SOLICITANTE</t>
  </si>
  <si>
    <t>RECEPTOR</t>
  </si>
  <si>
    <t>CONOCIMIENTO</t>
  </si>
  <si>
    <t>MONTO&lt;500</t>
  </si>
  <si>
    <t>PIDE DINERO</t>
  </si>
  <si>
    <t>VISUALIZA EL PEDIDO</t>
  </si>
  <si>
    <t>PROVISIONAR EL DINERO</t>
  </si>
  <si>
    <t>ENTREGA/FIRMAR</t>
  </si>
  <si>
    <t>PENDIENTE POR RENDIR</t>
  </si>
  <si>
    <t>DESCARGO Y/O DEVOLUCIÓN DE DINERO</t>
  </si>
  <si>
    <t>CERRAR</t>
  </si>
  <si>
    <t>MONTO&gt;=500</t>
  </si>
  <si>
    <t>X</t>
  </si>
  <si>
    <t>GRABAR: SE LANZA CORREO AUTOMÁTICO y se genera boleta en pdf</t>
  </si>
  <si>
    <t>MICHAEL</t>
  </si>
  <si>
    <t>GRABAR: SE LANZA CORREO AUTOMÁTICO</t>
  </si>
  <si>
    <t>PANTALLA SOLICITANTE</t>
  </si>
  <si>
    <t>PANTALLA TESORERÍA</t>
  </si>
  <si>
    <t>PANTALLA SOCIO/GERENTE</t>
  </si>
  <si>
    <t>INFORMACION INICIAL</t>
  </si>
  <si>
    <t>VER EL PEDIDO Y APROBAR</t>
  </si>
  <si>
    <t>DESCARGO</t>
  </si>
  <si>
    <t>en verde los autorizados a aprobar</t>
  </si>
  <si>
    <t>DINERO SOLICITADO:</t>
  </si>
  <si>
    <t>en rojo los no autorizados a aprobar</t>
  </si>
  <si>
    <t>DINERO RECIBIDO:</t>
  </si>
  <si>
    <t>DINERO GASTADO</t>
  </si>
  <si>
    <t>o puede ser dividir en dos grids, uno autoridos y otro no autorizados</t>
  </si>
  <si>
    <t>DINERO A DEVOLVER:</t>
  </si>
  <si>
    <t>DINERO A RECUPERAR:</t>
  </si>
  <si>
    <t>los socios y los jefes solo pueden ver lo de su area</t>
  </si>
  <si>
    <t>GRABAR</t>
  </si>
  <si>
    <t>aprueba: tesorero &lt; 500; &gt;= 500 socio</t>
  </si>
  <si>
    <t>el gerente puede ver todo el estudio</t>
  </si>
  <si>
    <t>ver todos: admin, tesorero, gerente</t>
  </si>
  <si>
    <t>el socio solamente ve su área</t>
  </si>
  <si>
    <t>un usuario ve solo sus pedidos</t>
  </si>
  <si>
    <t>Nº</t>
  </si>
  <si>
    <t>Código</t>
  </si>
  <si>
    <t>Nombre</t>
  </si>
  <si>
    <t>Email</t>
  </si>
  <si>
    <t>Role</t>
  </si>
  <si>
    <t>Área</t>
  </si>
  <si>
    <t>DNI</t>
  </si>
  <si>
    <t>Tipo (sunat/recibo)</t>
  </si>
  <si>
    <t>Jefe</t>
  </si>
  <si>
    <t>Socio1</t>
  </si>
  <si>
    <t>Socio2</t>
  </si>
  <si>
    <t>Tipo Personal</t>
  </si>
  <si>
    <t>Estado</t>
  </si>
  <si>
    <t>Cargo</t>
  </si>
  <si>
    <t>ABANTO BOJORQUEZ, JESUS</t>
  </si>
  <si>
    <t>jesus.abanto@cms-grau.com</t>
  </si>
  <si>
    <t>Petróleo y Gas (Oil and Gas)</t>
  </si>
  <si>
    <t>40948091</t>
  </si>
  <si>
    <t>Abogados</t>
  </si>
  <si>
    <t>Activo</t>
  </si>
  <si>
    <t>Abogado</t>
  </si>
  <si>
    <t>ACEVEDO BLANCO, ANA CLAUDIA</t>
  </si>
  <si>
    <t>ana.acevedo@cms-grau.com</t>
  </si>
  <si>
    <t>Procesal</t>
  </si>
  <si>
    <t>46780454</t>
  </si>
  <si>
    <t>Asistentes</t>
  </si>
  <si>
    <t>Asistente</t>
  </si>
  <si>
    <t>AHUMADA PADILLA, FELIPE ANDRES</t>
  </si>
  <si>
    <t>felipe.ahumada@cms-grau.com</t>
  </si>
  <si>
    <t>Minería</t>
  </si>
  <si>
    <t>43367931</t>
  </si>
  <si>
    <t>ALATA VIZCARRA, CEFERINO CHRISTIAN</t>
  </si>
  <si>
    <t>christian.alata@cms-grau.com</t>
  </si>
  <si>
    <t>Corporativo</t>
  </si>
  <si>
    <t>09823343</t>
  </si>
  <si>
    <t>Procurador</t>
  </si>
  <si>
    <t>ALEJOS GUZMAN, OSCAR ALBERTO</t>
  </si>
  <si>
    <t>oscar.alejos@cms-grau.com</t>
  </si>
  <si>
    <t>Administrativo</t>
  </si>
  <si>
    <t>45859945</t>
  </si>
  <si>
    <t>ALMONTE NINA, NATALIA</t>
  </si>
  <si>
    <t>natalia.almonte@cms-grau.com</t>
  </si>
  <si>
    <t>Laboral</t>
  </si>
  <si>
    <t>46620099</t>
  </si>
  <si>
    <t>ALTUNA RUIZ, MARIA CRISTINA</t>
  </si>
  <si>
    <t>cristina.altuna@cms-grau.com</t>
  </si>
  <si>
    <t>76183885</t>
  </si>
  <si>
    <t>Practicantes</t>
  </si>
  <si>
    <t>Practicante</t>
  </si>
  <si>
    <t>ALVAREZ FLORES, OMAR AUGUSTO</t>
  </si>
  <si>
    <t>omar.alvarez@cms-grau.com</t>
  </si>
  <si>
    <t>Nuevas tecnologías y protección de datos personales</t>
  </si>
  <si>
    <t>40195801</t>
  </si>
  <si>
    <t>AQUINO ACHULLI, VIRGINIA</t>
  </si>
  <si>
    <t>mesadepartes@cms-grau.com</t>
  </si>
  <si>
    <t>Administración</t>
  </si>
  <si>
    <t>42261177</t>
  </si>
  <si>
    <t>Administrativos</t>
  </si>
  <si>
    <t>Recepcionista</t>
  </si>
  <si>
    <t>ARAGAKI NAKAHODO, AMELIA MARITE</t>
  </si>
  <si>
    <t>marite.aragaki@cms-grau.com</t>
  </si>
  <si>
    <t>40687135</t>
  </si>
  <si>
    <t>cgonzales</t>
  </si>
  <si>
    <t>Socios</t>
  </si>
  <si>
    <t>ARCE UGARTE, AUGUSTO JOSE</t>
  </si>
  <si>
    <t>augusto.arce@cms-grau.com</t>
  </si>
  <si>
    <t>Gerente</t>
  </si>
  <si>
    <t>25771193</t>
  </si>
  <si>
    <t>jescudero</t>
  </si>
  <si>
    <t>Gerente General</t>
  </si>
  <si>
    <t>ARRIARAN NUÑEZ, RAMIRO HERNAN</t>
  </si>
  <si>
    <t>ramiro.arriaran@cms-grau.com</t>
  </si>
  <si>
    <t>Ambiental</t>
  </si>
  <si>
    <t>41179094</t>
  </si>
  <si>
    <t>ASSERETO GOMEZ, CARMEN ANDREA</t>
  </si>
  <si>
    <t>carmen.assereto@cms-grau.com</t>
  </si>
  <si>
    <t>70322204</t>
  </si>
  <si>
    <t>ASTORGA PHILIPPON, JESUS AUGUSTO</t>
  </si>
  <si>
    <t>augusto.astorga@cms-grau.com</t>
  </si>
  <si>
    <t>09351456</t>
  </si>
  <si>
    <t>Socio</t>
  </si>
  <si>
    <t>ATARAMA CANO, GUSTAVO ARTURO</t>
  </si>
  <si>
    <t>gustavo.atarama@cms-grau.com</t>
  </si>
  <si>
    <t>40045527</t>
  </si>
  <si>
    <t>AVALOS BALLON, MICHAEL ANTHONY</t>
  </si>
  <si>
    <t>michael.avalos@cms-grau.com</t>
  </si>
  <si>
    <t>Sistemas</t>
  </si>
  <si>
    <t>45238269</t>
  </si>
  <si>
    <t>HelpDesk</t>
  </si>
  <si>
    <t>AVILA ARQUEROS, CESAR SANTOS</t>
  </si>
  <si>
    <t>cesar.avila@cms-grau.com</t>
  </si>
  <si>
    <t>44687578</t>
  </si>
  <si>
    <t>Asistente de Sistemas</t>
  </si>
  <si>
    <t>BACALLA ALIPAZAGA, JOSE AMADOR</t>
  </si>
  <si>
    <t>jose.bacalla@cms-grau.com</t>
  </si>
  <si>
    <t>48496011</t>
  </si>
  <si>
    <t>BAILETTI MC GREGOR, DIANA GIANNINA</t>
  </si>
  <si>
    <t>giannina.bailetti@cms-grau.com</t>
  </si>
  <si>
    <t>09858751</t>
  </si>
  <si>
    <t>Secretarias</t>
  </si>
  <si>
    <t>Secretaria</t>
  </si>
  <si>
    <t>BALDEON CATAÑO, JUAN ALBERTO</t>
  </si>
  <si>
    <t>juan.baldeon@cms-grau.com</t>
  </si>
  <si>
    <t>BALLON-LANDA CORDOVA, JAVIER</t>
  </si>
  <si>
    <t>javier.ballon-landa@cms-grau.com</t>
  </si>
  <si>
    <t xml:space="preserve">Solución de Conflictos / Corporativo </t>
  </si>
  <si>
    <t>07816462</t>
  </si>
  <si>
    <t>BARCLAY THORNE, MICHELLE</t>
  </si>
  <si>
    <t>michelle.barclay@cms-grau.com</t>
  </si>
  <si>
    <t xml:space="preserve">Infraestructura </t>
  </si>
  <si>
    <t>10064724</t>
  </si>
  <si>
    <t>BARRIENTOS BENITES, SAID JESUS</t>
  </si>
  <si>
    <t>said.barrientos@cms-grau.com</t>
  </si>
  <si>
    <t>73455044</t>
  </si>
  <si>
    <t>BARRON VELIS, FRANCISCO JOSE ARTURO</t>
  </si>
  <si>
    <t>francisco.barron@cms-grau.com</t>
  </si>
  <si>
    <t>Derecho económico</t>
  </si>
  <si>
    <t>08227311</t>
  </si>
  <si>
    <t>BARTUREN VIDARTE, LUIS FRANCISCO</t>
  </si>
  <si>
    <t>luis.barturen@cms-grau.com</t>
  </si>
  <si>
    <t>07010162</t>
  </si>
  <si>
    <t>BAZAN PUENTE ARNAO, ANDREA ESTEFANIA</t>
  </si>
  <si>
    <t>andrea.bazan@cms-grau.com</t>
  </si>
  <si>
    <t>45897131</t>
  </si>
  <si>
    <t>BENDRELL ZULOAGA, DEBORATH PATRICIA</t>
  </si>
  <si>
    <t>deborath.bendrell@cms-grau.com</t>
  </si>
  <si>
    <t>Tesorería</t>
  </si>
  <si>
    <t>44200776</t>
  </si>
  <si>
    <t>Asistente de Tesorería</t>
  </si>
  <si>
    <t>BEST LLOSA, LUIS FERNANDO</t>
  </si>
  <si>
    <t>luis.best@cms-grau.com</t>
  </si>
  <si>
    <t>46989197</t>
  </si>
  <si>
    <t>BURGOS CUBILLAS, JOSE MANUEL</t>
  </si>
  <si>
    <t>jose.burgos@cms-grau.com</t>
  </si>
  <si>
    <t>07590032</t>
  </si>
  <si>
    <t>CACERES MESIAS, ANGELA PAMELA</t>
  </si>
  <si>
    <t>angela.caceres@cms-grau.com</t>
  </si>
  <si>
    <t>71250899</t>
  </si>
  <si>
    <t>CALDERON CARDENAS, CARLOS ALFREDO</t>
  </si>
  <si>
    <t>carlos.calderon@cms-grau.com</t>
  </si>
  <si>
    <t>41678193</t>
  </si>
  <si>
    <t>CALDERON JACINTO, LILIANA</t>
  </si>
  <si>
    <t>liliana.calderon@cms-grau.com</t>
  </si>
  <si>
    <t>41766187</t>
  </si>
  <si>
    <t>CALDERON VALERA, DORIS HAYDEE</t>
  </si>
  <si>
    <t>doris.calderon@cms-grau.com</t>
  </si>
  <si>
    <t>Contabilidad</t>
  </si>
  <si>
    <t>43524781</t>
  </si>
  <si>
    <t>Auxiliar Contable</t>
  </si>
  <si>
    <t>CAMACHO CARO, PATRICIA ALEJANDRA</t>
  </si>
  <si>
    <t>patricia.camacho@cms-grau.com</t>
  </si>
  <si>
    <t>Inmobiliario y Saneamiento de Tierras</t>
  </si>
  <si>
    <t>43583878</t>
  </si>
  <si>
    <t>CAMACHO GARLAND, DANIELA ALEJANDRA</t>
  </si>
  <si>
    <t>daniela.camacho@cms-grau.com</t>
  </si>
  <si>
    <t>47098453</t>
  </si>
  <si>
    <t>CAMARENA GUTIERREZ, JESUS EDUARDO</t>
  </si>
  <si>
    <t>jesus.camarena@cms-grau.com</t>
  </si>
  <si>
    <t>Tributario</t>
  </si>
  <si>
    <t>41561864</t>
  </si>
  <si>
    <t>CAQUI SOTELO, MIGUEL ANGEL</t>
  </si>
  <si>
    <t>miguel.caqui@cms-grau.com</t>
  </si>
  <si>
    <t>Archivo</t>
  </si>
  <si>
    <t>40967366</t>
  </si>
  <si>
    <t>Asistente de Archivos</t>
  </si>
  <si>
    <t>CARBAJAL PONCE DE RIVERA, PAOLA</t>
  </si>
  <si>
    <t>paola.carbajal@cms-grau.com</t>
  </si>
  <si>
    <t>29634724</t>
  </si>
  <si>
    <t>CARDENAS ARAUJO, JORGE ARTURO</t>
  </si>
  <si>
    <t>40326946</t>
  </si>
  <si>
    <t xml:space="preserve">Personal InterZone </t>
  </si>
  <si>
    <t>CARPIO HINOJOSA, LUCERO</t>
  </si>
  <si>
    <t>lucero.carpio@cms-grau.com</t>
  </si>
  <si>
    <t>47734739</t>
  </si>
  <si>
    <t>CARRION CARRANZA, NICOLAS RODRIGO MARTIN</t>
  </si>
  <si>
    <t>nicolas.carrion@cms-grau.com</t>
  </si>
  <si>
    <t>44868869</t>
  </si>
  <si>
    <t>CASTILLO TAPIA, CARLOS</t>
  </si>
  <si>
    <t>carlos.castillo@cms-grau.com</t>
  </si>
  <si>
    <t>25737105</t>
  </si>
  <si>
    <t>CASTRO KAHN, JORGE</t>
  </si>
  <si>
    <t>08208436</t>
  </si>
  <si>
    <t>Externos</t>
  </si>
  <si>
    <t>CASTRO SALINAS, CESAR</t>
  </si>
  <si>
    <t>cesar.castro@cms-grau.com</t>
  </si>
  <si>
    <t>07805742</t>
  </si>
  <si>
    <t>CASTRO TAVERA, MADELAINE IVETTE</t>
  </si>
  <si>
    <t>madelaine.castro@cms-grau.com</t>
  </si>
  <si>
    <t>45603950</t>
  </si>
  <si>
    <t>CEDRON VILLEGAS, URSULA</t>
  </si>
  <si>
    <t>ursula.cedron@cms-grau.com</t>
  </si>
  <si>
    <t>41359605</t>
  </si>
  <si>
    <t>CENTENO CHAUPIS, LUIS ENRIQUE</t>
  </si>
  <si>
    <t>luis.centeno@cms-grau.com</t>
  </si>
  <si>
    <t>40714442</t>
  </si>
  <si>
    <t>CESPEDES BULEJE, CARLOS</t>
  </si>
  <si>
    <t>ccespedes@estudiograu.com</t>
  </si>
  <si>
    <t>10047801</t>
  </si>
  <si>
    <t>CEVASCO ZAVALA, ROLANDO</t>
  </si>
  <si>
    <t>rolando.cevasco@cms-grau.com</t>
  </si>
  <si>
    <t>09343716</t>
  </si>
  <si>
    <t>CHAVA PARIONA, FERMIN</t>
  </si>
  <si>
    <t>Seguridad</t>
  </si>
  <si>
    <t>09733189</t>
  </si>
  <si>
    <t>Chofer</t>
  </si>
  <si>
    <t>CHAVEZ CONSTANTINO, JORGE LUIS</t>
  </si>
  <si>
    <t>41549684</t>
  </si>
  <si>
    <t>CHICOMA TUESTA, SANDRA ANFLOR</t>
  </si>
  <si>
    <t>sandra.chicoma@cms-grau.com</t>
  </si>
  <si>
    <t>Competencia y Protección al Consumidor</t>
  </si>
  <si>
    <t>41000789</t>
  </si>
  <si>
    <t>CISNEROS TORRES, VANESSA</t>
  </si>
  <si>
    <t>vanessa.cisneros@cms-grau.com</t>
  </si>
  <si>
    <t>40061952</t>
  </si>
  <si>
    <t>COBOS  LAU, THIARA FERNANDA</t>
  </si>
  <si>
    <t>thiara.cobos@cms-grau.om</t>
  </si>
  <si>
    <t>Marketing</t>
  </si>
  <si>
    <t>71929921</t>
  </si>
  <si>
    <t>CUEVA VACCARO, CAROLINA MERCEDES</t>
  </si>
  <si>
    <t>carolina.cueva@cms-grau.com</t>
  </si>
  <si>
    <t>40668723</t>
  </si>
  <si>
    <t>DA SILVA FLORES, BARBARA GRACIELA</t>
  </si>
  <si>
    <t>barbara.dasilva@cms-grau.com</t>
  </si>
  <si>
    <t>74138378</t>
  </si>
  <si>
    <t>DAPELLO VILOGRON, FIORELLA LUCIA</t>
  </si>
  <si>
    <t>fiorella.dapello@cms-grau.com</t>
  </si>
  <si>
    <t>40377228</t>
  </si>
  <si>
    <t>Secretaria Volante</t>
  </si>
  <si>
    <t>DAVILA ALVARADO, CESAR ALEJANDRO</t>
  </si>
  <si>
    <t>cesar.davila@cms-grau.com</t>
  </si>
  <si>
    <t>45562025</t>
  </si>
  <si>
    <t>DE ITA MORALES, CAROLINA</t>
  </si>
  <si>
    <t>carolina.deita@cms-grau.com</t>
  </si>
  <si>
    <t>41014764</t>
  </si>
  <si>
    <t>Facturación</t>
  </si>
  <si>
    <t>DE LA CRUZ JARAMILLO, EDWIN MARTIN</t>
  </si>
  <si>
    <t>mantenimiento@cms-grau.com</t>
  </si>
  <si>
    <t>09514986</t>
  </si>
  <si>
    <t>Mantenimiento</t>
  </si>
  <si>
    <t>DE LASA LARREA, CAMILA PATRICIA</t>
  </si>
  <si>
    <t>camila.delasa@cms-grau.com</t>
  </si>
  <si>
    <t>45737000</t>
  </si>
  <si>
    <t>DEL AGUILA PEÑA, MARTHA GRACIELA</t>
  </si>
  <si>
    <t>martha.delaguila@cms-grau.com</t>
  </si>
  <si>
    <t>70657292</t>
  </si>
  <si>
    <t>DEL ROSARIO QUIROZ, CINTHYA FLOR</t>
  </si>
  <si>
    <t>cinthya.delrosario@cms-grau.com</t>
  </si>
  <si>
    <t>42257476</t>
  </si>
  <si>
    <t>DELGADO GUILLEN, SHEYLA ANGGELY</t>
  </si>
  <si>
    <t>sheyla.delgado@cms-grau.com</t>
  </si>
  <si>
    <t>71951172</t>
  </si>
  <si>
    <t>DEXTRE SILVA, JESSICA MARIBEL</t>
  </si>
  <si>
    <t>jessica.dextre@cms-grau.com</t>
  </si>
  <si>
    <t>40540160</t>
  </si>
  <si>
    <t>Contador</t>
  </si>
  <si>
    <t>DIAZ DIAZ, JOSE HELDER</t>
  </si>
  <si>
    <t>40104762</t>
  </si>
  <si>
    <t>Vigilancia</t>
  </si>
  <si>
    <t>DIAZ POLIN, GILBERTO AUGUSTO</t>
  </si>
  <si>
    <t>augusto.diaz@cms-grau.com</t>
  </si>
  <si>
    <t>43739670</t>
  </si>
  <si>
    <t>DIEZ CANSECO MURGUIA, ALEJANDRO FEDERICO</t>
  </si>
  <si>
    <t>alejandro.diezcanseco@cms-grau.com</t>
  </si>
  <si>
    <t>46221791</t>
  </si>
  <si>
    <t>DUFFOO SOLOGUREN, RODRIGO FRANCISCO</t>
  </si>
  <si>
    <t>rodrigo.duffoo@cms-grau.com</t>
  </si>
  <si>
    <t>74964985</t>
  </si>
  <si>
    <t>ESCALA PEREZ-REYES, IVANNA ERIKA</t>
  </si>
  <si>
    <t>ivanna.escala@cms-grau.com</t>
  </si>
  <si>
    <t>47544548</t>
  </si>
  <si>
    <t>ESCUDERO VELANDO, JUAN CARLOS</t>
  </si>
  <si>
    <t>juancarlos.escudero@cms-grau.com</t>
  </si>
  <si>
    <t>08273043</t>
  </si>
  <si>
    <t>ESPADA BARREDA, ALESSANDRA</t>
  </si>
  <si>
    <t>alessandra.espada@cms-grau.com</t>
  </si>
  <si>
    <t>47849035</t>
  </si>
  <si>
    <t>ESPEJO MENESES, SCARLETTE</t>
  </si>
  <si>
    <t>scarlette.espejo@cms-grau.com</t>
  </si>
  <si>
    <t>72322986</t>
  </si>
  <si>
    <t>FARRO CUYA, VICTOR MANUEL JORGE</t>
  </si>
  <si>
    <t>victor.farro@cms-grau.com</t>
  </si>
  <si>
    <t>06788598</t>
  </si>
  <si>
    <t>FERREYRA MARTINEZ, RAUL ALFREDO</t>
  </si>
  <si>
    <t>raul.ferreyra@cms-grau.com</t>
  </si>
  <si>
    <t>40960614</t>
  </si>
  <si>
    <t>FLECHA DE LA OLIVA, CLAUDIA MELISA</t>
  </si>
  <si>
    <t>claudia.flecha@cms-grau.com</t>
  </si>
  <si>
    <t>09392145</t>
  </si>
  <si>
    <t>FLORES BENAVIDES, RODRIGO</t>
  </si>
  <si>
    <t>rodrigo.flores@cms-grau.com</t>
  </si>
  <si>
    <t>41145461</t>
  </si>
  <si>
    <t>FLORES VERAMENDI, DALILA</t>
  </si>
  <si>
    <t>dalila.flores@cms-grau.com</t>
  </si>
  <si>
    <t>07363377</t>
  </si>
  <si>
    <t>Apoyo y Economato</t>
  </si>
  <si>
    <t>FLORES VERAMENDI, ROBER RONY</t>
  </si>
  <si>
    <t>rober.flores@cms-grau.com</t>
  </si>
  <si>
    <t>10722351</t>
  </si>
  <si>
    <t>FLORES ZORRILLA, EDWIN</t>
  </si>
  <si>
    <t>edwin.flores@cms-grau.com</t>
  </si>
  <si>
    <t>28289774</t>
  </si>
  <si>
    <t>FRIAS ARCE, MARIA ALEJANDRA</t>
  </si>
  <si>
    <t>mariaalejandra.frias@cms-grau.com</t>
  </si>
  <si>
    <t>72928590</t>
  </si>
  <si>
    <t>GAJATE BENAVIDES, CAROLINA</t>
  </si>
  <si>
    <t>carolina.gajate@cms-grau.com</t>
  </si>
  <si>
    <t>40845452</t>
  </si>
  <si>
    <t>GARAVITO VERA, JESUS</t>
  </si>
  <si>
    <t>jesus.garavito@cms-grau.com</t>
  </si>
  <si>
    <t>10058769</t>
  </si>
  <si>
    <t>aarce</t>
  </si>
  <si>
    <t>Jefe de Sistemas</t>
  </si>
  <si>
    <t>GARCIA CHANG, MARIA ROSA</t>
  </si>
  <si>
    <t>mariarosa.garcia@cms-grau.com</t>
  </si>
  <si>
    <t>07715625</t>
  </si>
  <si>
    <t>GARCIA CRISANTA, CAMILA LUCIA</t>
  </si>
  <si>
    <t>camila.garcia@cms-grau.com</t>
  </si>
  <si>
    <t>73231687</t>
  </si>
  <si>
    <t>GARCIA FUENTES, MARIA LOURDES</t>
  </si>
  <si>
    <t>lourdes.garcia@cms-grau.com</t>
  </si>
  <si>
    <t>09303986</t>
  </si>
  <si>
    <t>GARCIA SILVA-SANTISTEBAN, DANIELA</t>
  </si>
  <si>
    <t>daniela.garcia@cms-grau.com</t>
  </si>
  <si>
    <t>73135999</t>
  </si>
  <si>
    <t>GARGUREVICH LIZARZABURU, PATRICIA</t>
  </si>
  <si>
    <t>patricia.gargurevich@cms-grau.com</t>
  </si>
  <si>
    <t>41362600</t>
  </si>
  <si>
    <t>GOMEZ BARRIENTOS, DENYSE NICOLE</t>
  </si>
  <si>
    <t>digitacion.contabilidad@cms-grau.com</t>
  </si>
  <si>
    <t>73903578</t>
  </si>
  <si>
    <t>Asistente Administrativo</t>
  </si>
  <si>
    <t>GOMEZ DE LA TORRE KUSIANOVICH, LUIS ALBERTO</t>
  </si>
  <si>
    <t>luis.gomezdelatorre@cms-grau.com</t>
  </si>
  <si>
    <t>08243745</t>
  </si>
  <si>
    <t>GOMEZ QUINTANA, EMILIA EDITH</t>
  </si>
  <si>
    <t>emilia.gomez@cms-grau.com</t>
  </si>
  <si>
    <t>06454235</t>
  </si>
  <si>
    <t>GONZALES ASCENCIOS, LUCIA MACIEL</t>
  </si>
  <si>
    <t>lucia.gonzales@cms-grau.com</t>
  </si>
  <si>
    <t>74498370</t>
  </si>
  <si>
    <t>GONZALES CUSTODIO, BERTHA</t>
  </si>
  <si>
    <t>bertha.gonzales@cms-grau.com</t>
  </si>
  <si>
    <t>08415420</t>
  </si>
  <si>
    <t>Cobranza</t>
  </si>
  <si>
    <t>GONZALES DE LA COTERA CHAMOCHUMBI, ALVARO</t>
  </si>
  <si>
    <t>alvaro.gonzales@cms-grau.com</t>
  </si>
  <si>
    <t>76945603</t>
  </si>
  <si>
    <t>GONZALES GUERRA, CECILIA</t>
  </si>
  <si>
    <t>cecilia.gonzales@cms-grau.com</t>
  </si>
  <si>
    <t>08199428</t>
  </si>
  <si>
    <t>GONZALES LOPEZ, CARLA</t>
  </si>
  <si>
    <t>carla.gonzales@cms-grau.com</t>
  </si>
  <si>
    <t>07855232</t>
  </si>
  <si>
    <t>GRANDA RUIZ, ALBERTO JOSE MARIANO</t>
  </si>
  <si>
    <t>alberto.granda@cms-grau.com</t>
  </si>
  <si>
    <t>09539251</t>
  </si>
  <si>
    <t>GRANDEZ PALOMINO, TONY MICHEL</t>
  </si>
  <si>
    <t>41876616</t>
  </si>
  <si>
    <t>Mozo</t>
  </si>
  <si>
    <t>GRAU MALACHOWSKI, MIGUEL</t>
  </si>
  <si>
    <t>miguel.grau@cms-grau.com</t>
  </si>
  <si>
    <t>08243249</t>
  </si>
  <si>
    <t>GUERRERO  PAZ SOLDAN, GUILLERMO ANTONIO</t>
  </si>
  <si>
    <t>guillermo.guerrero@cms-grau.com</t>
  </si>
  <si>
    <t>46415976</t>
  </si>
  <si>
    <t>GUTIERREZ MURGA, ROLANDO ALONSO</t>
  </si>
  <si>
    <t>rolando.gutierrez@cms-grau.com</t>
  </si>
  <si>
    <t>71656381</t>
  </si>
  <si>
    <t>HAMANN GARCIA BELAUNDE, CARLOS DOMINGO</t>
  </si>
  <si>
    <t>carlos.hamann@cms-grau.com</t>
  </si>
  <si>
    <t>07629947</t>
  </si>
  <si>
    <t>HELGUERO , TATIANA ROMINA</t>
  </si>
  <si>
    <t>tatiana.helguero@cms-grau.com</t>
  </si>
  <si>
    <t>000344624</t>
  </si>
  <si>
    <t>HERNANDEZ BAZO, MARIA ELENA</t>
  </si>
  <si>
    <t>mariaelena.hernandez@cms-grau.com</t>
  </si>
  <si>
    <t>25611439</t>
  </si>
  <si>
    <t>HERRERA ARTEAGA, MARCO ANTONIO</t>
  </si>
  <si>
    <t>marco.herrera@cms-grau.com</t>
  </si>
  <si>
    <t>77916743</t>
  </si>
  <si>
    <t>HERRERA TAFUR, FRANCO SALVADOR</t>
  </si>
  <si>
    <t>franco.herrera@cms-grau.com</t>
  </si>
  <si>
    <t>44623952</t>
  </si>
  <si>
    <t>HUAMAN ESPINOZA, JOHAM JUNIOR FABIANI</t>
  </si>
  <si>
    <t>joham.huaman@cms-grau.com</t>
  </si>
  <si>
    <t>47539107</t>
  </si>
  <si>
    <t>HUAMANI ARIAS, JHAN CARLOS</t>
  </si>
  <si>
    <t>70072379</t>
  </si>
  <si>
    <t>HUAMANI GUTIERREZ, JESUS GIOVANNI</t>
  </si>
  <si>
    <t>jesus.huamani@cms-grau.com</t>
  </si>
  <si>
    <t>40356150</t>
  </si>
  <si>
    <t>HUAMANI SALINAS, REYNALDO JORGE</t>
  </si>
  <si>
    <t>jorge.huamani@cms-grau.com</t>
  </si>
  <si>
    <t>07436528</t>
  </si>
  <si>
    <t>Bibliotecario</t>
  </si>
  <si>
    <t>HUANHUAYO HUACHOS, DITER RUBEN</t>
  </si>
  <si>
    <t>diter.huanhuayo@cms-grau.com</t>
  </si>
  <si>
    <t>42260710</t>
  </si>
  <si>
    <t>Analista Programador</t>
  </si>
  <si>
    <t>HUAPAYA TAPIA, RAMON ALBERTO</t>
  </si>
  <si>
    <t>ramon.huapaya@cms-grau.com</t>
  </si>
  <si>
    <t>40086784</t>
  </si>
  <si>
    <t>INJOQUE ESPINOZA, JAVIER HERNAN</t>
  </si>
  <si>
    <t>ISIMURA MADARIAGA, JORGE ELBERTH</t>
  </si>
  <si>
    <t>jorge.isimura@cms-grau.com</t>
  </si>
  <si>
    <t>40382638</t>
  </si>
  <si>
    <t>JIMENEZ VARGAS-MACHUCA, ROXANA</t>
  </si>
  <si>
    <t>roxana.jimenez@cms-grau.com</t>
  </si>
  <si>
    <t>Consultores</t>
  </si>
  <si>
    <t>08769742</t>
  </si>
  <si>
    <t>JIMENEZ VEGA, JOSE RICARDO</t>
  </si>
  <si>
    <t>09263878</t>
  </si>
  <si>
    <t>JUAREZ SOTELO, FERMIN</t>
  </si>
  <si>
    <t>fermin.juarez@cms-grau.com</t>
  </si>
  <si>
    <t>08535474</t>
  </si>
  <si>
    <t>Mensajero</t>
  </si>
  <si>
    <t>KASTNER HERRERA, ERICH</t>
  </si>
  <si>
    <t>erich.kastner@cms-grau.com</t>
  </si>
  <si>
    <t>09433139</t>
  </si>
  <si>
    <t>KIHARA NOMURA, ADRIANA</t>
  </si>
  <si>
    <t>adriana.kihara@cms-grau.com</t>
  </si>
  <si>
    <t>46608289</t>
  </si>
  <si>
    <t>KOEHNE O'CONNOR, DENISSE</t>
  </si>
  <si>
    <t>denisse.koehne@cms-grau.com</t>
  </si>
  <si>
    <t>Aeronautico</t>
  </si>
  <si>
    <t>42712439</t>
  </si>
  <si>
    <t>LA MADRID BERNILLA, VICTOR ALEJANDRO</t>
  </si>
  <si>
    <t>victor.lamadrid@cms-grau.com</t>
  </si>
  <si>
    <t>46042933</t>
  </si>
  <si>
    <t>LANATA DAVILA, MATEO</t>
  </si>
  <si>
    <t>mateo.lanata@cms-grau.com</t>
  </si>
  <si>
    <t>75510686</t>
  </si>
  <si>
    <t>LARA TELLO, LUCERO ANDREA</t>
  </si>
  <si>
    <t>lucero.lara@cms-grau.com</t>
  </si>
  <si>
    <t>76784191</t>
  </si>
  <si>
    <t>LEGUIA RUBIO, MARIA CLAUDIA</t>
  </si>
  <si>
    <t>mariaclaudia.leguia@cms-grau.com</t>
  </si>
  <si>
    <t>46312952</t>
  </si>
  <si>
    <t>LOVATON FLORES, LUCIO ANDRES</t>
  </si>
  <si>
    <t>lucio.lovaton@cms-grau.com</t>
  </si>
  <si>
    <t>41370251</t>
  </si>
  <si>
    <t>Soporte Técnico</t>
  </si>
  <si>
    <t>LOZADA SALAZAR, DANIELA VALLERY</t>
  </si>
  <si>
    <t>daniela.lozada@cms-grau.com</t>
  </si>
  <si>
    <t>76310172</t>
  </si>
  <si>
    <t>LUYO HUAMAN, MIGUEL ALEJANDRO</t>
  </si>
  <si>
    <t>miguel.luyo@cms-grau.com</t>
  </si>
  <si>
    <t>71994724</t>
  </si>
  <si>
    <t>MACIAS DANCE, SANTIAGO ALBERTO</t>
  </si>
  <si>
    <t>santiago.macias@cms-grau.com</t>
  </si>
  <si>
    <t>43053454</t>
  </si>
  <si>
    <t>MAGALLANES VALLE, ALVARO JAVIER</t>
  </si>
  <si>
    <t>alvaro.magallanes@cms-grau.com</t>
  </si>
  <si>
    <t>71329347</t>
  </si>
  <si>
    <t>MAGUIÑA QUIROZ, RAUL ALONSO</t>
  </si>
  <si>
    <t>alonso.maguina@cms-grau.com</t>
  </si>
  <si>
    <t>43297121</t>
  </si>
  <si>
    <t>MALCA ALVARIÑO, OLGA ROSARIO</t>
  </si>
  <si>
    <t>olga.malca@cms-grau.com</t>
  </si>
  <si>
    <t>09874983</t>
  </si>
  <si>
    <t>MANZUR SAAVEDRA, YESSICA PATRICIA</t>
  </si>
  <si>
    <t>yessica.manzur@cms-grau.com</t>
  </si>
  <si>
    <t>43461275</t>
  </si>
  <si>
    <t>MARQUEZ SANCHEZ, JESUS EDUARDO</t>
  </si>
  <si>
    <t>jesus.marquez@cms-grau.com</t>
  </si>
  <si>
    <t>45244057</t>
  </si>
  <si>
    <t>Asistente Contable</t>
  </si>
  <si>
    <t>MARTINEZ MONJA, JOSE JAVIER</t>
  </si>
  <si>
    <t>jose.martinez@cms-grau.com</t>
  </si>
  <si>
    <t>47516099</t>
  </si>
  <si>
    <t>MATEO CIELO, JAZMIN</t>
  </si>
  <si>
    <t>jazmin.mateo@cms-grau.com</t>
  </si>
  <si>
    <t>48141263</t>
  </si>
  <si>
    <t>MAZZETTI BRACAMONTE, PILAR</t>
  </si>
  <si>
    <t>pilar.mazzetti@cms-grau.com</t>
  </si>
  <si>
    <t>06783278</t>
  </si>
  <si>
    <t>MEJIA WALL, MARGARITA HERMILIA</t>
  </si>
  <si>
    <t>margarita.mejia@cms-grau.com</t>
  </si>
  <si>
    <t>07727101</t>
  </si>
  <si>
    <t>MENA RAMIREZ, MIGUEL</t>
  </si>
  <si>
    <t>miguel.mena@cms-grau.com</t>
  </si>
  <si>
    <t>07592388</t>
  </si>
  <si>
    <t>MENESES SALVATIERRA, JULIETTE FABIOLA</t>
  </si>
  <si>
    <t>juliette.meneses@cms-grau.com</t>
  </si>
  <si>
    <t>76974786</t>
  </si>
  <si>
    <t>MOORE VALENCIA, ESAR PAUL ROBERT</t>
  </si>
  <si>
    <t>esar.moore@cms-grau.com</t>
  </si>
  <si>
    <t>41880777</t>
  </si>
  <si>
    <t>MORA ZAMBRANO, KEVIN ERNESTO</t>
  </si>
  <si>
    <t>kevin.mora@cms-grau.com</t>
  </si>
  <si>
    <t>73889666</t>
  </si>
  <si>
    <t>MORENO MACHIN, VALERIA CAMILA</t>
  </si>
  <si>
    <t>valeria.moreno@cms-grau.com</t>
  </si>
  <si>
    <t>72317134</t>
  </si>
  <si>
    <t>MUÑOZ VELASQUEZ, FLOR DE MARIA</t>
  </si>
  <si>
    <t>recepcion.clientes@cms-grau.com</t>
  </si>
  <si>
    <t>46335607</t>
  </si>
  <si>
    <t>MUSSO VENTO, ALBERTO</t>
  </si>
  <si>
    <t>alberto.musso@cms-grau.com</t>
  </si>
  <si>
    <t>10376971</t>
  </si>
  <si>
    <t>NARVAEZ FERNANDEZ, NORMA SOLEDAD</t>
  </si>
  <si>
    <t>norma.narvaez@cms-grau.com</t>
  </si>
  <si>
    <t>09027621</t>
  </si>
  <si>
    <t>Jefa de Contabilidad</t>
  </si>
  <si>
    <t>NARVAEZ FERNANDEZ, VICTOR MANUEL</t>
  </si>
  <si>
    <t>victor.narvaez@cms-grau.com</t>
  </si>
  <si>
    <t>Tesorero</t>
  </si>
  <si>
    <t>07131522</t>
  </si>
  <si>
    <t>NINA JIHUALLANCA, JOSE ANTONIO</t>
  </si>
  <si>
    <t>joseantonio.nina@cms-grau.com</t>
  </si>
  <si>
    <t>40336269</t>
  </si>
  <si>
    <t>NINA JIHUALLANCCA, JONNY YEVERS</t>
  </si>
  <si>
    <t>47541157</t>
  </si>
  <si>
    <t>NINA JIHUALLANCCA, JOSE LUIS</t>
  </si>
  <si>
    <t>jose.nina@cms-grau.com</t>
  </si>
  <si>
    <t>40218960</t>
  </si>
  <si>
    <t>NUÑEZ CARVALLO, JAVIER</t>
  </si>
  <si>
    <t>javier.nunez@cms-grau.com</t>
  </si>
  <si>
    <t>09177969</t>
  </si>
  <si>
    <t>Consultor</t>
  </si>
  <si>
    <t>OCHOA CORIPUNA, ANDREA YAHAIRA</t>
  </si>
  <si>
    <t>andrea.ochoa@cms-grau.com</t>
  </si>
  <si>
    <t>72429456</t>
  </si>
  <si>
    <t>ONANDIA OSORES, JOSE ANTONIO</t>
  </si>
  <si>
    <t>joseantonio.onandia@cms-grau.com</t>
  </si>
  <si>
    <t>43987162</t>
  </si>
  <si>
    <t>OQUENDO HERAUD, SERGIO</t>
  </si>
  <si>
    <t>sergio.oquendo@cms-grau.com</t>
  </si>
  <si>
    <t>07774103</t>
  </si>
  <si>
    <t>ORREGO RODRIGUEZ CADILLA, SEBASTIAN</t>
  </si>
  <si>
    <t>sebastian.orrego@cms-grau.com</t>
  </si>
  <si>
    <t>74061958</t>
  </si>
  <si>
    <t>ORTEGA PIANA, MARCO ANTONIO</t>
  </si>
  <si>
    <t>marcoantonio.ortega@cms-grau.com</t>
  </si>
  <si>
    <t>10272444</t>
  </si>
  <si>
    <t>OXLEY PAZ, MARIA DELIA</t>
  </si>
  <si>
    <t>mariadelia.oxley@cms-grau.com</t>
  </si>
  <si>
    <t>09853487</t>
  </si>
  <si>
    <t>PACHECO PAJUELO, LUIS FELIPE</t>
  </si>
  <si>
    <t>luis.pacheco@cms-grau.com</t>
  </si>
  <si>
    <t>71581828</t>
  </si>
  <si>
    <t>PADILLA AGUILAR, VALERIE</t>
  </si>
  <si>
    <t>valerie.padilla@cms-grau.com</t>
  </si>
  <si>
    <t>45659107</t>
  </si>
  <si>
    <t>PALMA  CALDERON, MELODY SUE</t>
  </si>
  <si>
    <t>melody.palma@cms-grau.com</t>
  </si>
  <si>
    <t>73043041</t>
  </si>
  <si>
    <t>PANDURO DEXTRE, JOSE EDUARDO</t>
  </si>
  <si>
    <t>jose.panduro@cms-grau.com</t>
  </si>
  <si>
    <t>42866792</t>
  </si>
  <si>
    <t>PANTA RAMOS, YAKELIN</t>
  </si>
  <si>
    <t>yakelin.panta@cms-grau.com</t>
  </si>
  <si>
    <t>44850927</t>
  </si>
  <si>
    <t>PAUTRAT MEDINA, LILIANA</t>
  </si>
  <si>
    <t>liliana.pautrat@cms-grau.com</t>
  </si>
  <si>
    <t>06016534</t>
  </si>
  <si>
    <t>PAZ VALDEZ, TELMO JOSE</t>
  </si>
  <si>
    <t>telmo.paz@cms-grau.com</t>
  </si>
  <si>
    <t>48497435</t>
  </si>
  <si>
    <t>PEREZ ALATRISTA, EVELYN</t>
  </si>
  <si>
    <t>evelyn.perez@cms-grau.com</t>
  </si>
  <si>
    <t>41545401</t>
  </si>
  <si>
    <t>Asistente de Gerencia</t>
  </si>
  <si>
    <t>PINZAS ARROSPIDE, CAROLINA</t>
  </si>
  <si>
    <t>carolina.pinzas@cms-grau.com</t>
  </si>
  <si>
    <t>41368875</t>
  </si>
  <si>
    <t>PONCE ZEGARRA, EDWARD</t>
  </si>
  <si>
    <t>edward.ponce@cms-grau.com</t>
  </si>
  <si>
    <t>10420162</t>
  </si>
  <si>
    <t>PUERTAS VILLAVICENCIO, GONZALO</t>
  </si>
  <si>
    <t>gonzalo.puertas@cms-grau.com</t>
  </si>
  <si>
    <t>70215093</t>
  </si>
  <si>
    <t>PULGAR BAZAN, ANDREA PATRICIA</t>
  </si>
  <si>
    <t>andrea.pulgar@cms-grau.com</t>
  </si>
  <si>
    <t>40315281</t>
  </si>
  <si>
    <t>QUEVEDO MELENDEZ, RUBEN FERNANDO</t>
  </si>
  <si>
    <t>ruben.quevedo@cms-grau.com</t>
  </si>
  <si>
    <t>47101850</t>
  </si>
  <si>
    <t>QUISPE HUAMANI, NORMA</t>
  </si>
  <si>
    <t>norma.quispe@cms-grau.com</t>
  </si>
  <si>
    <t>09643460</t>
  </si>
  <si>
    <t>Jefe del CID</t>
  </si>
  <si>
    <t>RAFAEL PARQUE, ROCIO MAGALY</t>
  </si>
  <si>
    <t>rocio.rafael@cms-grau.com</t>
  </si>
  <si>
    <t>RR.HH.</t>
  </si>
  <si>
    <t>42540633</t>
  </si>
  <si>
    <t>RAMIREZ AREVALO, ROMARIO JUAN FRANCISCO</t>
  </si>
  <si>
    <t>romario.ramirez@cms-grau.com</t>
  </si>
  <si>
    <t>47187832</t>
  </si>
  <si>
    <t>RAMIREZ GUTIERREZ, MERCEDES AZUCENA</t>
  </si>
  <si>
    <t>mercedes.ramirez@cms-grau.com</t>
  </si>
  <si>
    <t>41196985</t>
  </si>
  <si>
    <t>Jefa de RR.HH.</t>
  </si>
  <si>
    <t>RAVELO DELGADO, ALICIA DEL MILAGRO</t>
  </si>
  <si>
    <t>alicia.ravelo@cms-grau.com</t>
  </si>
  <si>
    <t>46000133</t>
  </si>
  <si>
    <t>RAVINA SANCHEZ, RAUL</t>
  </si>
  <si>
    <t>raul.ravina@cms-grau.com</t>
  </si>
  <si>
    <t>25790137</t>
  </si>
  <si>
    <t>RECEPCION PRINCIPAL, GRAU 1</t>
  </si>
  <si>
    <t>recepcionclientes@estudiograu.com</t>
  </si>
  <si>
    <t>Internos</t>
  </si>
  <si>
    <t>RECEPCION PRINCIPAL, GRAU 2</t>
  </si>
  <si>
    <t>REYNA MENDOZA, JOEL</t>
  </si>
  <si>
    <t>74731409</t>
  </si>
  <si>
    <t>RIOS COSME, SOLANGE NANCY</t>
  </si>
  <si>
    <t>solange.rios@cms-grau.com</t>
  </si>
  <si>
    <t>70810650</t>
  </si>
  <si>
    <t>RIVERA YALAN, SERGIO</t>
  </si>
  <si>
    <t>sergio.rivera@cms-grau.com</t>
  </si>
  <si>
    <t>46657439</t>
  </si>
  <si>
    <t>RODRIGUEZ ALVAREZ, MURIEL JOCELYN</t>
  </si>
  <si>
    <t>muriel.rodriguez@cms-grau.com</t>
  </si>
  <si>
    <t>75095656</t>
  </si>
  <si>
    <t>ROJAS MONTES, ROBERTH CIRO</t>
  </si>
  <si>
    <t>roberth.rojas@cms-grau.com</t>
  </si>
  <si>
    <t>09900661</t>
  </si>
  <si>
    <t>ROJAS SALDAÑA, EDUARDO</t>
  </si>
  <si>
    <t>eduardo.rojas@cms-grau.com</t>
  </si>
  <si>
    <t>41555416</t>
  </si>
  <si>
    <t>ROJAS VASQUEZ, PIERO AMADEUS</t>
  </si>
  <si>
    <t>piero.rojas@cms-grau.com</t>
  </si>
  <si>
    <t>47174354</t>
  </si>
  <si>
    <t>ROLDAN GALA, KARIN VANESSA</t>
  </si>
  <si>
    <t>karin.roldan@cms-grau.com</t>
  </si>
  <si>
    <t>41254158</t>
  </si>
  <si>
    <t>ROSSEL OBANDO, ALBERTO ORLANDO</t>
  </si>
  <si>
    <t>alberto.rossel@cms-grau.com</t>
  </si>
  <si>
    <t>47539134</t>
  </si>
  <si>
    <t>RUBIANES AVILEZ, JENNY MILAGROS</t>
  </si>
  <si>
    <t>jenny.rubianes@cms-grau.com</t>
  </si>
  <si>
    <t>10770507</t>
  </si>
  <si>
    <t>RUEDA ., ROBERTO</t>
  </si>
  <si>
    <t>SALAZAR HERNANDEZ, EDER</t>
  </si>
  <si>
    <t>eder.salazar@cms-grau.com</t>
  </si>
  <si>
    <t>43625767</t>
  </si>
  <si>
    <t>SAM MEOÑO, MOLLY</t>
  </si>
  <si>
    <t>molly.sam@cms-grau.com</t>
  </si>
  <si>
    <t>72628114</t>
  </si>
  <si>
    <t>SANCHEZ GARCIA, SAMANTHA LUCIA</t>
  </si>
  <si>
    <t>samantha.sanchez@cms-grau.com</t>
  </si>
  <si>
    <t>71655550</t>
  </si>
  <si>
    <t>SANDOVAL LLANOS, CARMEN PAOLA</t>
  </si>
  <si>
    <t>paola.sandoval@cms-grau.com</t>
  </si>
  <si>
    <t>07533679</t>
  </si>
  <si>
    <t>SANEZ POLICARPO, ANDRES SANTIAGO</t>
  </si>
  <si>
    <t>andres.sanez@cms-grau.com</t>
  </si>
  <si>
    <t>70114539</t>
  </si>
  <si>
    <t>SEGURA DULANTO, SANDRA PAMELA</t>
  </si>
  <si>
    <t>sandra.segura@cms-grau.com</t>
  </si>
  <si>
    <t>40990024</t>
  </si>
  <si>
    <t>SEMINARIO GOMEZ, LORENA</t>
  </si>
  <si>
    <t>lorena.seminario@cms-grau.com</t>
  </si>
  <si>
    <t>41259509</t>
  </si>
  <si>
    <t>SHIMABUKURO TOKASHIKI, NESTOR RAUL</t>
  </si>
  <si>
    <t>nestor.shimabukuro@cms-grau.com</t>
  </si>
  <si>
    <t>41379326</t>
  </si>
  <si>
    <t>SIGUENZA CHAVEZ, DANIEL</t>
  </si>
  <si>
    <t>daniel.siguenza@cms-grau.com</t>
  </si>
  <si>
    <t>73208630</t>
  </si>
  <si>
    <t>SONTGERATH LENZ, INA ANNABEL</t>
  </si>
  <si>
    <t>annabel.sontgerath@cms-grau.com</t>
  </si>
  <si>
    <t>C73TG608V</t>
  </si>
  <si>
    <t>SORIA PALACIOS, FRANCO</t>
  </si>
  <si>
    <t>franco.soria@cms-grau.com</t>
  </si>
  <si>
    <t>25772991</t>
  </si>
  <si>
    <t>TAPIA FRANCO, ALFREDO</t>
  </si>
  <si>
    <t>alfredo.tapia@cms-grau.com</t>
  </si>
  <si>
    <t>10265511</t>
  </si>
  <si>
    <t>TARAZONA ANGELES, GERMAN DE JESUS</t>
  </si>
  <si>
    <t>german.tarazona@cms-grau.com</t>
  </si>
  <si>
    <t>10610511</t>
  </si>
  <si>
    <t>TARAZONA SILVA, EDUARDO DANIEL</t>
  </si>
  <si>
    <t>eduardo.tarazona@cms-grau.com</t>
  </si>
  <si>
    <t>46624835</t>
  </si>
  <si>
    <t>TEJADA MALDONADO, VICTOR JAVIER</t>
  </si>
  <si>
    <t>javier.tejada@cms-grau.com</t>
  </si>
  <si>
    <t>06250720</t>
  </si>
  <si>
    <t>TELLO CARBAJAL, ISABEL MABILA</t>
  </si>
  <si>
    <t>isabel.tello@cms-grau.com</t>
  </si>
  <si>
    <t>46803762</t>
  </si>
  <si>
    <t>TOMAS COTERA, CLAUDIA ANGELICA</t>
  </si>
  <si>
    <t>claudia.tomas@cms-grau.com</t>
  </si>
  <si>
    <t>46424176</t>
  </si>
  <si>
    <t>TORRES ENCISO, ERASMO</t>
  </si>
  <si>
    <t>08794355</t>
  </si>
  <si>
    <t>TORRES HURTADO, SANDRA KARINA</t>
  </si>
  <si>
    <t>sandra.torres@cms-grau.com</t>
  </si>
  <si>
    <t>72892984</t>
  </si>
  <si>
    <t>TORRES TORRE, GLORIA ANTONIA</t>
  </si>
  <si>
    <t>gloria.torres@cms-grau.com</t>
  </si>
  <si>
    <t>10084131</t>
  </si>
  <si>
    <t>URQUIZO BOBADILLA, ESTEFANIA ALEXANDRA</t>
  </si>
  <si>
    <t>estefania.urquizo@cms-grau.com</t>
  </si>
  <si>
    <t>48298504</t>
  </si>
  <si>
    <t>VALDEZ SILVA, FRANCISCO ANTONIO</t>
  </si>
  <si>
    <t>francisco.valdez@cms-grau.com</t>
  </si>
  <si>
    <t>43664240</t>
  </si>
  <si>
    <t>VALENZUELA  RAMIREZ, GABRIELLA SHERYL</t>
  </si>
  <si>
    <t>gabriella.valenzuela@cms-grau.com</t>
  </si>
  <si>
    <t>44703691</t>
  </si>
  <si>
    <t>VALLE VERA, OMAR JESUS</t>
  </si>
  <si>
    <t>omar.valle@cms-grau.com</t>
  </si>
  <si>
    <t>45631168</t>
  </si>
  <si>
    <t>VARGAS  VILLAFRANCA, LINDA ROSARIO</t>
  </si>
  <si>
    <t>rosario.vargas@cms-grau.com</t>
  </si>
  <si>
    <t>48321940</t>
  </si>
  <si>
    <t>VARGAS LLAURY, CECILIA MARIA</t>
  </si>
  <si>
    <t>cecilia.vargas@cms-grau.com</t>
  </si>
  <si>
    <t>40299744</t>
  </si>
  <si>
    <t>VASQUEZ CUADRA, ANDRES JONATHAN</t>
  </si>
  <si>
    <t>andres.vasquez@cms-grau.com</t>
  </si>
  <si>
    <t>74307840</t>
  </si>
  <si>
    <t>VEJARANO SOTO, LUIS ESEQUIEL</t>
  </si>
  <si>
    <t>40349619</t>
  </si>
  <si>
    <t>VERA LOPEZ, JUNIOR ADALBERTO</t>
  </si>
  <si>
    <t>junior.vera@cms-grau.com</t>
  </si>
  <si>
    <t>47206068</t>
  </si>
  <si>
    <t>VERNA CORONADO, VITO</t>
  </si>
  <si>
    <t>vito.verna@cms-grau.com</t>
  </si>
  <si>
    <t>09866301</t>
  </si>
  <si>
    <t>VIALE LEO, MIGUEL</t>
  </si>
  <si>
    <t>miguel.viale@cms-grau.com</t>
  </si>
  <si>
    <t>41497300</t>
  </si>
  <si>
    <t>VIGIL CARVAJAL, ROSARIO</t>
  </si>
  <si>
    <t>rosario.vigil@cms-grau.com</t>
  </si>
  <si>
    <t>08282571</t>
  </si>
  <si>
    <t>VILLAFRANQUI RIVERA, GIANCARLO JOSE</t>
  </si>
  <si>
    <t>giancarlo.villafranqui@cms-grau.com</t>
  </si>
  <si>
    <t>07882023</t>
  </si>
  <si>
    <t>Consejero</t>
  </si>
  <si>
    <t>VILLENA CORTEGANA, NIUXA SUHEY</t>
  </si>
  <si>
    <t>niuxa.villena@cms-grau.com</t>
  </si>
  <si>
    <t>73213010</t>
  </si>
  <si>
    <t>VIZCARRA PRINCIPE, VICTORIA BELEN</t>
  </si>
  <si>
    <t>victoria.vizcarra@cms-grau.com</t>
  </si>
  <si>
    <t>48057152</t>
  </si>
  <si>
    <t>WHITTEMBURY AGUILAR, LESLIE</t>
  </si>
  <si>
    <t>leslie.whittembury@cms-grau.com</t>
  </si>
  <si>
    <t>42971627</t>
  </si>
  <si>
    <t>ZANINI BRIONES, MARCELO</t>
  </si>
  <si>
    <t>25495882</t>
  </si>
  <si>
    <t>ZAPATA TORRES CALDERON, MARIA LAURA</t>
  </si>
  <si>
    <t>maria.zapata@cms-grau.com</t>
  </si>
  <si>
    <t>71426054</t>
  </si>
  <si>
    <t>ZAVALA BRACAMONTE, ALEXANDER</t>
  </si>
  <si>
    <t>alexander.zavala@cms-grau.com</t>
  </si>
  <si>
    <t>41500770</t>
  </si>
  <si>
    <t>ZOROGASTUA LOPEZ, CLAUDIO ALONSO</t>
  </si>
  <si>
    <t>claudio.zorogastua@cms-grau.com</t>
  </si>
  <si>
    <t>70158334</t>
  </si>
  <si>
    <t>ZUÑIGA PARODI, MARIA DEL ROSARIO</t>
  </si>
  <si>
    <t>mariadelrosario.zuniga@cms-grau.com</t>
  </si>
  <si>
    <t>45137834</t>
  </si>
  <si>
    <t>Estudio Grau S. Civil de R. L.</t>
  </si>
  <si>
    <t>RUC N°  20101093027</t>
  </si>
  <si>
    <t>COMPROBANTE DE UNA TRANSACCIÓN</t>
  </si>
  <si>
    <t>PLANILLA POR GASTOS DE MOVILIDAD</t>
  </si>
  <si>
    <t>EL MISMO CORRELATIVO PARA ABOGADOS/ADMINI</t>
  </si>
  <si>
    <t>Fecha de emisión:</t>
  </si>
  <si>
    <t>……………………………..</t>
  </si>
  <si>
    <t>N°</t>
  </si>
  <si>
    <t>…………………..</t>
  </si>
  <si>
    <t>Datos del trabajador</t>
  </si>
  <si>
    <t>ASISTENTES/PRAC/RECIBO H. OTRO CORRELATIVO PREFIJO INICIAL</t>
  </si>
  <si>
    <t>Nombres y Apellidos:</t>
  </si>
  <si>
    <t>……………………………………………………………………………..</t>
  </si>
  <si>
    <t>DNI:</t>
  </si>
  <si>
    <t>DESPLAZAMIENTO</t>
  </si>
  <si>
    <t>GASTO</t>
  </si>
  <si>
    <t>Fecha</t>
  </si>
  <si>
    <t>Area</t>
  </si>
  <si>
    <t>Cliente</t>
  </si>
  <si>
    <t>Motivo</t>
  </si>
  <si>
    <t>Partida</t>
  </si>
  <si>
    <t>Hora</t>
  </si>
  <si>
    <t>Destino</t>
  </si>
  <si>
    <t>Importe</t>
  </si>
  <si>
    <t>Refactu</t>
  </si>
  <si>
    <t>Costo area</t>
  </si>
  <si>
    <t>Costo Estudio</t>
  </si>
  <si>
    <t>RCZ</t>
  </si>
  <si>
    <t>INMOBLIARIA Y SANEAMIENTO</t>
  </si>
  <si>
    <t>GENESYS CONTROL PERU SA</t>
  </si>
  <si>
    <t>PAGO TASAS</t>
  </si>
  <si>
    <t>Estudio Grau</t>
  </si>
  <si>
    <t>Miraflores</t>
  </si>
  <si>
    <t>Indecopi</t>
  </si>
  <si>
    <t>Lince</t>
  </si>
  <si>
    <t>REGRESO A  ESTUDIO</t>
  </si>
  <si>
    <t>x</t>
  </si>
  <si>
    <t xml:space="preserve">                           Total S/.</t>
  </si>
  <si>
    <t>deb</t>
  </si>
  <si>
    <t>hab</t>
  </si>
  <si>
    <t xml:space="preserve"> </t>
  </si>
  <si>
    <t>________________________</t>
  </si>
  <si>
    <t>_______________________________</t>
  </si>
  <si>
    <t>V° B°</t>
  </si>
  <si>
    <t xml:space="preserve">Firma </t>
  </si>
  <si>
    <t>Base Legal: Inciso a1) del artículo 37º del TUO de la Ley del Impuesto a la Renta e inciso v) del artículo 21º del Reglamento de la Ley del Impuesto a la Renta.</t>
  </si>
  <si>
    <t>al descargar el pedido se genear un reporte de una fila</t>
  </si>
  <si>
    <t>pdf</t>
  </si>
  <si>
    <t>el resumen del pedido por cada semana de una persona</t>
  </si>
  <si>
    <t>xls</t>
  </si>
  <si>
    <t>SEM1</t>
  </si>
  <si>
    <t>SEM2</t>
  </si>
  <si>
    <t>SOL 10</t>
  </si>
  <si>
    <t>SOL 5</t>
  </si>
  <si>
    <t>REN 4</t>
  </si>
  <si>
    <t>REN 3</t>
  </si>
  <si>
    <t>VIE 5</t>
  </si>
  <si>
    <t>&gt;500</t>
  </si>
  <si>
    <t>TESORERIA</t>
  </si>
  <si>
    <t>RESPONSABLE</t>
  </si>
  <si>
    <t>ENTREGA (FIRMA/RECIBE)</t>
  </si>
  <si>
    <t>DESCARGO (IMPRIMIR SOLICITUD DE MOVILIDAD EN RUTA)</t>
  </si>
  <si>
    <t>PONER PREFIJO EN PDF</t>
  </si>
  <si>
    <t>PENDIENTE X RENDIR</t>
  </si>
  <si>
    <r>
      <rPr>
        <b/>
        <sz val="11"/>
        <color rgb="FF000000"/>
        <rFont val="Calibri"/>
        <family val="2"/>
        <charset val="1"/>
      </rPr>
      <t>AA</t>
    </r>
    <r>
      <rPr>
        <sz val="11"/>
        <color rgb="FF000000"/>
        <rFont val="Calibri"/>
        <family val="2"/>
        <charset val="1"/>
      </rPr>
      <t>0501201800001.PDF</t>
    </r>
  </si>
  <si>
    <t>IMPRIMIR CIERRE DE CAJA DIARIO (TRANSACCIONES RENDIDAS) 
RANGO FECHA, POR TIPO DE TRATAMIENTO DE GASTO; BLOQUEAR EL RANGO RENDIDO</t>
  </si>
  <si>
    <t>REPORTE STARSOFT: RANGO DE FECHA (EL DIA DE HOY -1)</t>
  </si>
  <si>
    <r>
      <rPr>
        <b/>
        <sz val="11"/>
        <color rgb="FF000000"/>
        <rFont val="Calibri"/>
        <family val="2"/>
        <charset val="1"/>
      </rPr>
      <t>OT</t>
    </r>
    <r>
      <rPr>
        <sz val="11"/>
        <color rgb="FF000000"/>
        <rFont val="Calibri"/>
        <family val="2"/>
        <charset val="1"/>
      </rPr>
      <t>0501201800001.PDF</t>
    </r>
  </si>
  <si>
    <r>
      <rPr>
        <b/>
        <sz val="11"/>
        <color rgb="FF000000"/>
        <rFont val="Calibri"/>
        <family val="2"/>
        <charset val="1"/>
      </rPr>
      <t>OT</t>
    </r>
    <r>
      <rPr>
        <sz val="11"/>
        <color rgb="FF000000"/>
        <rFont val="Calibri"/>
        <family val="2"/>
        <charset val="1"/>
      </rPr>
      <t>0501201800002.PDF</t>
    </r>
  </si>
  <si>
    <t>001 -&gt; correlativo</t>
  </si>
  <si>
    <t>AA: ABOG(pro)/ADM</t>
  </si>
  <si>
    <t>OT: ASIS/PRAC/REC/OTRO</t>
  </si>
  <si>
    <t>filtro en listado</t>
  </si>
  <si>
    <t>movilidad:</t>
  </si>
  <si>
    <t>el solicitante debe ser por defecto el jefe inmediato</t>
  </si>
  <si>
    <t>contacto: debe haber una tabla con lista de contactos</t>
  </si>
  <si>
    <t>todos los nombres deben pasar a mayuscula</t>
  </si>
  <si>
    <t>debe decir: Proceso/Proyecto/Caso/Otros</t>
  </si>
  <si>
    <t>el monto debe ponerle ceros y / o coma</t>
  </si>
  <si>
    <t>el área de práctica por defecto debe salir el área del responsable, con opción a cambiar</t>
  </si>
  <si>
    <t>falta tablas de mantenimiento</t>
  </si>
  <si>
    <t>debe llegar un correo al responsable</t>
  </si>
  <si>
    <t>si el monto es &gt; a 500 y el usuario es un abogado/prac/procurador debe llegar un correo al socio. Si el usuario es administrativo y el monto es &gt; a 500 debe llegar un correo al gerente.</t>
  </si>
  <si>
    <t>por cada transacción ingresada con monto &gt; a 500 deben enviarse 3 correos: socio o ger + abog respons + tesorería (victor)</t>
  </si>
  <si>
    <t>por cada transacción ingresada con monto &lt;= a 500 deben enviarse 2 correos: abog respons + tesorería (victor)</t>
  </si>
  <si>
    <t>faltan los módulos de aprobar (responsable), visualizar (tesorería) y descargo (usuario)</t>
  </si>
  <si>
    <t>el módulo descargo de movilidad en el caso del cargo="procurador", debe aparecer el campo hora inicio y fin, según modelo EXCEL</t>
  </si>
  <si>
    <t>nombre-idareaprac</t>
  </si>
  <si>
    <t>idareaprac-socio</t>
  </si>
  <si>
    <t>area</t>
  </si>
  <si>
    <t>Resaltar en dashboard para dar click</t>
  </si>
  <si>
    <t>Formatear numeros</t>
  </si>
  <si>
    <t>Tesorería: nombre del quien se entrega, se repite el solicitante</t>
  </si>
  <si>
    <t>Menu en una columna</t>
  </si>
  <si>
    <t>Columna en rojo, saldo a devolver: DIF: ####.###</t>
  </si>
  <si>
    <t>Check de cerrado para tesorero</t>
  </si>
  <si>
    <t>Filtro en Listado Ver Todos, para ver los cerrados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</si>
</sst>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8"/>
      <color rgb="FF333333"/>
      <name val="Tahoma"/>
      <family val="2"/>
      <charset val="1"/>
    </font>
    <font>
      <sz val="8"/>
      <color rgb="FF993366"/>
      <name val="Tahoma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b/>
      <sz val="10"/>
      <name val="Arial"/>
      <family val="2"/>
      <charset val="1"/>
    </font>
    <font>
      <b/>
      <sz val="9"/>
      <color rgb="FFFFFFFF"/>
      <name val="Arial"/>
      <family val="2"/>
      <charset val="1"/>
    </font>
    <font>
      <b/>
      <sz val="8"/>
      <color rgb="FFFFFFFF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b/>
      <sz val="9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8CBAD"/>
        <bgColor rgb="FFF4B183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993300"/>
        <bgColor rgb="FF993366"/>
      </patternFill>
    </fill>
    <fill>
      <patternFill patternType="solid">
        <fgColor rgb="FFFFFFFF"/>
        <bgColor rgb="FFFFFFCC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3" fillId="0" borderId="0"/>
  </cellStyleXfs>
  <cellXfs count="88">
    <xf numFmtId="0" fontId="0" fillId="0" borderId="0" xfId="0"/>
    <xf numFmtId="0" fontId="3" fillId="0" borderId="0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9" fillId="7" borderId="6" xfId="2" applyFont="1" applyFill="1" applyBorder="1" applyAlignment="1">
      <alignment horizontal="center" vertical="center" wrapText="1"/>
    </xf>
    <xf numFmtId="0" fontId="9" fillId="7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1" fillId="0" borderId="0" xfId="1" applyFont="1" applyBorder="1" applyAlignment="1" applyProtection="1"/>
    <xf numFmtId="0" fontId="2" fillId="2" borderId="0" xfId="0" applyFont="1" applyFill="1"/>
    <xf numFmtId="0" fontId="0" fillId="3" borderId="0" xfId="0" applyFont="1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4" fontId="0" fillId="6" borderId="0" xfId="0" applyNumberFormat="1" applyFill="1"/>
    <xf numFmtId="4" fontId="0" fillId="2" borderId="0" xfId="0" applyNumberFormat="1" applyFill="1"/>
    <xf numFmtId="0" fontId="3" fillId="0" borderId="0" xfId="2"/>
    <xf numFmtId="0" fontId="3" fillId="3" borderId="0" xfId="2" applyFill="1"/>
    <xf numFmtId="0" fontId="3" fillId="0" borderId="0" xfId="2" applyFont="1"/>
    <xf numFmtId="0" fontId="4" fillId="0" borderId="1" xfId="2" applyFont="1" applyBorder="1" applyAlignment="1">
      <alignment horizontal="center" vertical="top" wrapText="1"/>
    </xf>
    <xf numFmtId="49" fontId="4" fillId="0" borderId="1" xfId="2" applyNumberFormat="1" applyFont="1" applyBorder="1" applyAlignment="1">
      <alignment horizontal="center" vertical="top" wrapText="1"/>
    </xf>
    <xf numFmtId="49" fontId="4" fillId="0" borderId="1" xfId="2" applyNumberFormat="1" applyFont="1" applyBorder="1" applyAlignment="1">
      <alignment horizontal="left" vertical="top" wrapText="1"/>
    </xf>
    <xf numFmtId="49" fontId="4" fillId="3" borderId="1" xfId="2" applyNumberFormat="1" applyFont="1" applyFill="1" applyBorder="1" applyAlignment="1">
      <alignment horizontal="center" vertical="top" wrapText="1"/>
    </xf>
    <xf numFmtId="49" fontId="5" fillId="0" borderId="2" xfId="2" applyNumberFormat="1" applyFont="1" applyBorder="1" applyAlignment="1">
      <alignment horizontal="center" vertical="top"/>
    </xf>
    <xf numFmtId="0" fontId="5" fillId="0" borderId="2" xfId="2" applyFont="1" applyBorder="1" applyAlignment="1">
      <alignment horizontal="center" vertical="top" wrapText="1"/>
    </xf>
    <xf numFmtId="0" fontId="5" fillId="0" borderId="2" xfId="2" applyFont="1" applyBorder="1" applyAlignment="1">
      <alignment horizontal="left" vertical="top" wrapText="1"/>
    </xf>
    <xf numFmtId="49" fontId="5" fillId="0" borderId="2" xfId="2" applyNumberFormat="1" applyFont="1" applyBorder="1" applyAlignment="1">
      <alignment horizontal="left" vertical="top" wrapText="1"/>
    </xf>
    <xf numFmtId="49" fontId="5" fillId="0" borderId="2" xfId="2" applyNumberFormat="1" applyFont="1" applyBorder="1" applyAlignment="1">
      <alignment horizontal="center" vertical="top" wrapText="1"/>
    </xf>
    <xf numFmtId="0" fontId="5" fillId="3" borderId="2" xfId="2" applyFont="1" applyFill="1" applyBorder="1" applyAlignment="1">
      <alignment horizontal="left" vertical="top" wrapText="1"/>
    </xf>
    <xf numFmtId="49" fontId="5" fillId="3" borderId="2" xfId="2" applyNumberFormat="1" applyFont="1" applyFill="1" applyBorder="1" applyAlignment="1">
      <alignment horizontal="left" vertical="top" wrapText="1"/>
    </xf>
    <xf numFmtId="0" fontId="6" fillId="0" borderId="0" xfId="2" applyFont="1"/>
    <xf numFmtId="0" fontId="7" fillId="0" borderId="0" xfId="2" applyFont="1"/>
    <xf numFmtId="0" fontId="8" fillId="5" borderId="0" xfId="2" applyFont="1" applyFill="1"/>
    <xf numFmtId="0" fontId="6" fillId="5" borderId="0" xfId="2" applyFont="1" applyFill="1"/>
    <xf numFmtId="0" fontId="6" fillId="0" borderId="0" xfId="2" applyFont="1" applyAlignment="1"/>
    <xf numFmtId="0" fontId="6" fillId="0" borderId="0" xfId="2" applyFont="1" applyAlignment="1">
      <alignment horizontal="center"/>
    </xf>
    <xf numFmtId="0" fontId="6" fillId="3" borderId="0" xfId="2" applyFont="1" applyFill="1"/>
    <xf numFmtId="0" fontId="9" fillId="7" borderId="4" xfId="2" applyFont="1" applyFill="1" applyBorder="1" applyAlignment="1">
      <alignment horizontal="center" vertical="center" wrapText="1"/>
    </xf>
    <xf numFmtId="0" fontId="9" fillId="7" borderId="5" xfId="2" applyFont="1" applyFill="1" applyBorder="1" applyAlignment="1">
      <alignment horizontal="center" vertical="center" wrapText="1"/>
    </xf>
    <xf numFmtId="0" fontId="9" fillId="7" borderId="7" xfId="2" applyFont="1" applyFill="1" applyBorder="1" applyAlignment="1">
      <alignment horizontal="center" vertical="center" wrapText="1"/>
    </xf>
    <xf numFmtId="0" fontId="10" fillId="7" borderId="8" xfId="2" applyFont="1" applyFill="1" applyBorder="1" applyAlignment="1">
      <alignment horizontal="center" vertical="center" wrapText="1"/>
    </xf>
    <xf numFmtId="0" fontId="10" fillId="7" borderId="7" xfId="2" applyFont="1" applyFill="1" applyBorder="1" applyAlignment="1">
      <alignment horizontal="center" vertical="center" wrapText="1"/>
    </xf>
    <xf numFmtId="0" fontId="10" fillId="7" borderId="9" xfId="2" applyFont="1" applyFill="1" applyBorder="1" applyAlignment="1">
      <alignment horizontal="center" vertical="center" wrapText="1"/>
    </xf>
    <xf numFmtId="0" fontId="11" fillId="0" borderId="0" xfId="2" applyFont="1"/>
    <xf numFmtId="14" fontId="11" fillId="0" borderId="10" xfId="2" applyNumberFormat="1" applyFont="1" applyBorder="1" applyAlignment="1">
      <alignment horizontal="center" vertical="center" wrapText="1"/>
    </xf>
    <xf numFmtId="0" fontId="11" fillId="0" borderId="10" xfId="2" applyFont="1" applyBorder="1" applyAlignment="1">
      <alignment horizontal="center" vertical="center" wrapText="1"/>
    </xf>
    <xf numFmtId="0" fontId="12" fillId="0" borderId="10" xfId="2" applyFont="1" applyBorder="1" applyAlignment="1">
      <alignment horizontal="center" wrapText="1"/>
    </xf>
    <xf numFmtId="0" fontId="11" fillId="0" borderId="10" xfId="2" applyFont="1" applyBorder="1" applyAlignment="1">
      <alignment horizontal="left" vertical="center" wrapText="1"/>
    </xf>
    <xf numFmtId="0" fontId="13" fillId="0" borderId="11" xfId="2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 wrapText="1"/>
    </xf>
    <xf numFmtId="20" fontId="11" fillId="0" borderId="13" xfId="2" applyNumberFormat="1" applyFont="1" applyBorder="1" applyAlignment="1">
      <alignment horizontal="center" vertical="center" wrapText="1"/>
    </xf>
    <xf numFmtId="0" fontId="13" fillId="0" borderId="14" xfId="2" applyFont="1" applyBorder="1" applyAlignment="1">
      <alignment horizontal="center" vertical="center" wrapText="1"/>
    </xf>
    <xf numFmtId="164" fontId="11" fillId="0" borderId="13" xfId="2" applyNumberFormat="1" applyFont="1" applyBorder="1" applyAlignment="1">
      <alignment horizontal="right" vertical="center" wrapText="1"/>
    </xf>
    <xf numFmtId="0" fontId="11" fillId="0" borderId="1" xfId="2" applyFont="1" applyBorder="1" applyAlignment="1">
      <alignment horizontal="center"/>
    </xf>
    <xf numFmtId="164" fontId="11" fillId="0" borderId="0" xfId="2" applyNumberFormat="1" applyFont="1" applyAlignment="1">
      <alignment horizontal="center"/>
    </xf>
    <xf numFmtId="0" fontId="11" fillId="0" borderId="0" xfId="2" applyFont="1" applyAlignment="1">
      <alignment horizontal="center"/>
    </xf>
    <xf numFmtId="14" fontId="11" fillId="0" borderId="15" xfId="2" applyNumberFormat="1" applyFont="1" applyBorder="1" applyAlignment="1">
      <alignment horizontal="center" vertical="center" wrapText="1"/>
    </xf>
    <xf numFmtId="0" fontId="11" fillId="0" borderId="15" xfId="2" applyFont="1" applyBorder="1" applyAlignment="1">
      <alignment horizontal="center" vertical="center" wrapText="1"/>
    </xf>
    <xf numFmtId="0" fontId="11" fillId="0" borderId="15" xfId="2" applyFont="1" applyBorder="1" applyAlignment="1">
      <alignment horizontal="left" vertical="center" wrapText="1"/>
    </xf>
    <xf numFmtId="0" fontId="13" fillId="0" borderId="16" xfId="2" applyFont="1" applyBorder="1" applyAlignment="1">
      <alignment horizontal="center" vertical="center" wrapText="1"/>
    </xf>
    <xf numFmtId="0" fontId="11" fillId="0" borderId="17" xfId="2" applyFont="1" applyBorder="1" applyAlignment="1">
      <alignment horizontal="center" vertical="center" wrapText="1"/>
    </xf>
    <xf numFmtId="20" fontId="11" fillId="0" borderId="18" xfId="2" applyNumberFormat="1" applyFont="1" applyBorder="1" applyAlignment="1">
      <alignment horizontal="center" vertical="center" wrapText="1"/>
    </xf>
    <xf numFmtId="164" fontId="11" fillId="0" borderId="18" xfId="2" applyNumberFormat="1" applyFont="1" applyBorder="1" applyAlignment="1">
      <alignment horizontal="right" vertical="center" wrapText="1"/>
    </xf>
    <xf numFmtId="0" fontId="11" fillId="0" borderId="16" xfId="2" applyFont="1" applyBorder="1" applyAlignment="1">
      <alignment horizontal="center" vertical="center" wrapText="1"/>
    </xf>
    <xf numFmtId="0" fontId="11" fillId="0" borderId="18" xfId="2" applyFont="1" applyBorder="1" applyAlignment="1">
      <alignment horizontal="center" vertical="center" wrapText="1"/>
    </xf>
    <xf numFmtId="164" fontId="11" fillId="0" borderId="18" xfId="2" applyNumberFormat="1" applyFont="1" applyBorder="1" applyAlignment="1">
      <alignment horizontal="center" vertical="center" wrapText="1"/>
    </xf>
    <xf numFmtId="14" fontId="11" fillId="0" borderId="19" xfId="2" applyNumberFormat="1" applyFont="1" applyBorder="1" applyAlignment="1">
      <alignment horizontal="center" vertical="center" wrapText="1"/>
    </xf>
    <xf numFmtId="0" fontId="11" fillId="0" borderId="19" xfId="2" applyFont="1" applyBorder="1" applyAlignment="1">
      <alignment horizontal="center" vertical="center" wrapText="1"/>
    </xf>
    <xf numFmtId="0" fontId="11" fillId="0" borderId="19" xfId="2" applyFont="1" applyBorder="1" applyAlignment="1">
      <alignment horizontal="left" vertical="center" wrapText="1"/>
    </xf>
    <xf numFmtId="0" fontId="11" fillId="0" borderId="20" xfId="2" applyFont="1" applyBorder="1" applyAlignment="1">
      <alignment horizontal="center" vertical="center" wrapText="1"/>
    </xf>
    <xf numFmtId="0" fontId="11" fillId="0" borderId="21" xfId="2" applyFont="1" applyBorder="1" applyAlignment="1">
      <alignment horizontal="center" vertical="center" wrapText="1"/>
    </xf>
    <xf numFmtId="0" fontId="11" fillId="0" borderId="22" xfId="2" applyFont="1" applyBorder="1" applyAlignment="1">
      <alignment horizontal="center" vertical="center" wrapText="1"/>
    </xf>
    <xf numFmtId="0" fontId="6" fillId="0" borderId="0" xfId="2" applyFont="1" applyBorder="1"/>
    <xf numFmtId="0" fontId="8" fillId="0" borderId="0" xfId="2" applyFont="1" applyBorder="1" applyAlignment="1">
      <alignment horizontal="center"/>
    </xf>
    <xf numFmtId="0" fontId="3" fillId="0" borderId="0" xfId="2" applyFont="1" applyAlignment="1">
      <alignment horizontal="center"/>
    </xf>
    <xf numFmtId="164" fontId="8" fillId="0" borderId="23" xfId="0" applyNumberFormat="1" applyFont="1" applyBorder="1" applyAlignment="1" applyProtection="1"/>
    <xf numFmtId="0" fontId="6" fillId="0" borderId="0" xfId="0" applyFont="1" applyBorder="1" applyAlignment="1" applyProtection="1"/>
    <xf numFmtId="0" fontId="3" fillId="4" borderId="0" xfId="2" applyFill="1"/>
    <xf numFmtId="0" fontId="3" fillId="0" borderId="0" xfId="2" applyFont="1" applyAlignment="1"/>
    <xf numFmtId="0" fontId="3" fillId="8" borderId="0" xfId="2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4" borderId="0" xfId="0" applyFont="1" applyFill="1" applyAlignment="1">
      <alignment wrapText="1"/>
    </xf>
    <xf numFmtId="0" fontId="14" fillId="0" borderId="0" xfId="0" applyFont="1"/>
    <xf numFmtId="0" fontId="15" fillId="0" borderId="0" xfId="0" applyFont="1"/>
    <xf numFmtId="0" fontId="8" fillId="5" borderId="0" xfId="0" applyFont="1" applyFill="1"/>
    <xf numFmtId="0" fontId="16" fillId="5" borderId="0" xfId="0" applyFont="1" applyFill="1"/>
  </cellXfs>
  <cellStyles count="3">
    <cellStyle name="Hipervínculo" xfId="1" builtinId="8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100080</xdr:colOff>
      <xdr:row>18</xdr:row>
      <xdr:rowOff>86040</xdr:rowOff>
    </xdr:from>
    <xdr:to>
      <xdr:col>3</xdr:col>
      <xdr:colOff>1749960</xdr:colOff>
      <xdr:row>26</xdr:row>
      <xdr:rowOff>158760</xdr:rowOff>
    </xdr:to>
    <xdr:pic>
      <xdr:nvPicPr>
        <xdr:cNvPr id="2" name="Imagen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7377120" y="3895920"/>
          <a:ext cx="1649880" cy="1596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8:83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Normal="100" workbookViewId="0">
      <selection activeCell="A21" sqref="A21"/>
    </sheetView>
  </sheetViews>
  <sheetFormatPr baseColWidth="10" defaultColWidth="9.140625" defaultRowHeight="15" x14ac:dyDescent="0.25"/>
  <cols>
    <col min="1" max="1" width="10.5703125"/>
    <col min="2" max="2" width="22.28515625"/>
    <col min="3" max="1025" width="10.5703125"/>
  </cols>
  <sheetData>
    <row r="1" spans="1:2" x14ac:dyDescent="0.25">
      <c r="A1" t="s">
        <v>0</v>
      </c>
      <c r="B1" s="7" t="s">
        <v>1</v>
      </c>
    </row>
    <row r="2" spans="1:2" x14ac:dyDescent="0.25">
      <c r="A2" t="s">
        <v>2</v>
      </c>
      <c r="B2" s="7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 t="s">
        <v>7</v>
      </c>
    </row>
    <row r="8" spans="1:2" x14ac:dyDescent="0.25">
      <c r="A8" t="s">
        <v>8</v>
      </c>
    </row>
    <row r="9" spans="1:2" x14ac:dyDescent="0.25">
      <c r="A9" t="s">
        <v>9</v>
      </c>
    </row>
    <row r="10" spans="1:2" x14ac:dyDescent="0.25">
      <c r="A10" t="s">
        <v>10</v>
      </c>
    </row>
    <row r="11" spans="1:2" x14ac:dyDescent="0.25">
      <c r="A11" t="s">
        <v>11</v>
      </c>
    </row>
    <row r="12" spans="1:2" x14ac:dyDescent="0.25">
      <c r="A12" t="s">
        <v>12</v>
      </c>
    </row>
    <row r="14" spans="1:2" x14ac:dyDescent="0.25">
      <c r="A14" t="s">
        <v>908</v>
      </c>
    </row>
    <row r="15" spans="1:2" x14ac:dyDescent="0.25">
      <c r="A15" t="s">
        <v>909</v>
      </c>
    </row>
    <row r="16" spans="1:2" x14ac:dyDescent="0.25">
      <c r="A16" t="s">
        <v>910</v>
      </c>
    </row>
    <row r="17" spans="1:1" x14ac:dyDescent="0.25">
      <c r="A17" t="s">
        <v>911</v>
      </c>
    </row>
    <row r="18" spans="1:1" x14ac:dyDescent="0.25">
      <c r="A18" t="s">
        <v>912</v>
      </c>
    </row>
    <row r="19" spans="1:1" x14ac:dyDescent="0.25">
      <c r="A19" t="s">
        <v>913</v>
      </c>
    </row>
    <row r="20" spans="1:1" x14ac:dyDescent="0.25">
      <c r="A20" t="s">
        <v>914</v>
      </c>
    </row>
  </sheetData>
  <hyperlinks>
    <hyperlink ref="B1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zoomScale="70" zoomScaleNormal="70" workbookViewId="0">
      <selection activeCell="B30" sqref="B30"/>
    </sheetView>
  </sheetViews>
  <sheetFormatPr baseColWidth="10" defaultColWidth="9.140625" defaultRowHeight="15" x14ac:dyDescent="0.25"/>
  <cols>
    <col min="1" max="1" width="2.7109375"/>
    <col min="2" max="2" width="12.7109375"/>
    <col min="3" max="3" width="13"/>
    <col min="4" max="4" width="2.7109375"/>
    <col min="5" max="5" width="61.85546875"/>
    <col min="6" max="6" width="2.7109375"/>
    <col min="7" max="7" width="22.5703125"/>
    <col min="8" max="8" width="2.7109375"/>
    <col min="9" max="9" width="16"/>
    <col min="10" max="11" width="2.7109375"/>
    <col min="12" max="12" width="14.7109375"/>
    <col min="13" max="13" width="10.5703125"/>
    <col min="14" max="14" width="9"/>
    <col min="15" max="15" width="10"/>
    <col min="16" max="1025" width="10.5703125"/>
  </cols>
  <sheetData>
    <row r="1" spans="2:12" x14ac:dyDescent="0.25">
      <c r="G1" s="8" t="s">
        <v>13</v>
      </c>
      <c r="L1" s="8" t="s">
        <v>14</v>
      </c>
    </row>
    <row r="2" spans="2:12" x14ac:dyDescent="0.25">
      <c r="L2" s="8" t="s">
        <v>15</v>
      </c>
    </row>
    <row r="3" spans="2:12" x14ac:dyDescent="0.25">
      <c r="E3" t="s">
        <v>16</v>
      </c>
    </row>
    <row r="4" spans="2:12" x14ac:dyDescent="0.25">
      <c r="E4" t="s">
        <v>17</v>
      </c>
      <c r="I4" t="s">
        <v>18</v>
      </c>
      <c r="L4" t="s">
        <v>19</v>
      </c>
    </row>
    <row r="5" spans="2:12" x14ac:dyDescent="0.25">
      <c r="E5" t="s">
        <v>20</v>
      </c>
      <c r="I5" t="s">
        <v>21</v>
      </c>
      <c r="L5" t="s">
        <v>22</v>
      </c>
    </row>
    <row r="6" spans="2:12" x14ac:dyDescent="0.25">
      <c r="E6" t="s">
        <v>18</v>
      </c>
      <c r="G6" s="9" t="s">
        <v>23</v>
      </c>
      <c r="I6" s="9" t="s">
        <v>24</v>
      </c>
      <c r="L6" s="9" t="s">
        <v>25</v>
      </c>
    </row>
    <row r="8" spans="2:12" x14ac:dyDescent="0.25">
      <c r="E8">
        <v>1</v>
      </c>
      <c r="G8">
        <v>2</v>
      </c>
      <c r="I8">
        <v>3</v>
      </c>
      <c r="L8">
        <v>4</v>
      </c>
    </row>
    <row r="9" spans="2:12" x14ac:dyDescent="0.25">
      <c r="B9" t="s">
        <v>26</v>
      </c>
      <c r="E9" s="10" t="s">
        <v>27</v>
      </c>
      <c r="G9" t="s">
        <v>28</v>
      </c>
      <c r="I9" s="9" t="s">
        <v>29</v>
      </c>
    </row>
    <row r="12" spans="2:12" x14ac:dyDescent="0.25">
      <c r="B12" s="11">
        <v>1</v>
      </c>
      <c r="C12" s="11" t="s">
        <v>30</v>
      </c>
      <c r="D12" s="11"/>
      <c r="E12" s="11" t="s">
        <v>31</v>
      </c>
      <c r="F12" s="11"/>
      <c r="G12" s="11" t="s">
        <v>32</v>
      </c>
      <c r="H12" s="11"/>
      <c r="I12" s="11"/>
    </row>
    <row r="13" spans="2:12" x14ac:dyDescent="0.25">
      <c r="G13" t="s">
        <v>33</v>
      </c>
    </row>
    <row r="14" spans="2:12" x14ac:dyDescent="0.25">
      <c r="G14" t="s">
        <v>34</v>
      </c>
    </row>
    <row r="15" spans="2:12" x14ac:dyDescent="0.25">
      <c r="G15" t="s">
        <v>35</v>
      </c>
    </row>
    <row r="16" spans="2:12" x14ac:dyDescent="0.25">
      <c r="E16" t="s">
        <v>36</v>
      </c>
      <c r="G16" t="s">
        <v>37</v>
      </c>
    </row>
    <row r="20" spans="2:12" x14ac:dyDescent="0.25">
      <c r="B20" s="12">
        <v>2</v>
      </c>
      <c r="C20" s="12" t="s">
        <v>38</v>
      </c>
      <c r="D20" s="12"/>
      <c r="E20" s="12"/>
      <c r="F20" s="12"/>
      <c r="G20" s="12" t="s">
        <v>39</v>
      </c>
      <c r="H20" s="12"/>
      <c r="I20" s="12" t="s">
        <v>39</v>
      </c>
      <c r="J20" s="12"/>
      <c r="K20" s="12"/>
      <c r="L20" s="12" t="s">
        <v>39</v>
      </c>
    </row>
    <row r="24" spans="2:12" x14ac:dyDescent="0.25">
      <c r="B24" t="s">
        <v>16</v>
      </c>
      <c r="C24">
        <v>100</v>
      </c>
      <c r="E24" t="s">
        <v>40</v>
      </c>
      <c r="G24" t="s">
        <v>39</v>
      </c>
      <c r="I24" t="s">
        <v>39</v>
      </c>
    </row>
    <row r="25" spans="2:12" x14ac:dyDescent="0.25">
      <c r="B25" t="s">
        <v>41</v>
      </c>
      <c r="C25">
        <v>50</v>
      </c>
      <c r="E25" t="s">
        <v>42</v>
      </c>
      <c r="G25" t="s">
        <v>39</v>
      </c>
      <c r="I25" t="s">
        <v>39</v>
      </c>
    </row>
    <row r="26" spans="2:12" x14ac:dyDescent="0.25">
      <c r="C26">
        <v>40</v>
      </c>
    </row>
    <row r="27" spans="2:12" x14ac:dyDescent="0.25">
      <c r="C27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B18" sqref="B18"/>
    </sheetView>
  </sheetViews>
  <sheetFormatPr baseColWidth="10" defaultColWidth="9.140625" defaultRowHeight="15" x14ac:dyDescent="0.25"/>
  <cols>
    <col min="1" max="1" width="10.5703125"/>
    <col min="2" max="2" width="32.28515625"/>
    <col min="3" max="4" width="10.5703125"/>
    <col min="5" max="5" width="58.85546875"/>
    <col min="6" max="7" width="10.5703125"/>
    <col min="8" max="8" width="31.7109375"/>
    <col min="9" max="1025" width="10.5703125"/>
  </cols>
  <sheetData>
    <row r="1" spans="1:8" x14ac:dyDescent="0.25">
      <c r="B1" t="s">
        <v>43</v>
      </c>
      <c r="E1" t="s">
        <v>44</v>
      </c>
      <c r="H1" t="s">
        <v>45</v>
      </c>
    </row>
    <row r="3" spans="1:8" x14ac:dyDescent="0.25">
      <c r="A3">
        <v>1</v>
      </c>
      <c r="B3" s="9" t="s">
        <v>46</v>
      </c>
      <c r="C3" s="9"/>
      <c r="E3" t="s">
        <v>47</v>
      </c>
    </row>
    <row r="5" spans="1:8" x14ac:dyDescent="0.25">
      <c r="A5">
        <v>2</v>
      </c>
      <c r="B5" s="8" t="s">
        <v>48</v>
      </c>
      <c r="C5" s="13"/>
      <c r="E5" t="s">
        <v>49</v>
      </c>
    </row>
    <row r="6" spans="1:8" x14ac:dyDescent="0.25">
      <c r="B6" s="13" t="s">
        <v>50</v>
      </c>
      <c r="C6" s="14">
        <v>50</v>
      </c>
      <c r="E6" t="s">
        <v>51</v>
      </c>
    </row>
    <row r="7" spans="1:8" x14ac:dyDescent="0.25">
      <c r="B7" s="13" t="s">
        <v>52</v>
      </c>
      <c r="C7" s="14">
        <v>50</v>
      </c>
    </row>
    <row r="8" spans="1:8" x14ac:dyDescent="0.25">
      <c r="B8" s="13" t="s">
        <v>53</v>
      </c>
      <c r="C8" s="15">
        <v>40</v>
      </c>
      <c r="E8" t="s">
        <v>54</v>
      </c>
    </row>
    <row r="9" spans="1:8" x14ac:dyDescent="0.25">
      <c r="B9" s="13" t="s">
        <v>55</v>
      </c>
      <c r="C9" s="14">
        <v>10</v>
      </c>
    </row>
    <row r="10" spans="1:8" x14ac:dyDescent="0.25">
      <c r="B10" s="13" t="s">
        <v>56</v>
      </c>
      <c r="C10" s="14">
        <v>0</v>
      </c>
      <c r="E10" t="s">
        <v>57</v>
      </c>
    </row>
    <row r="12" spans="1:8" x14ac:dyDescent="0.25">
      <c r="B12" s="13" t="s">
        <v>58</v>
      </c>
    </row>
    <row r="13" spans="1:8" x14ac:dyDescent="0.25">
      <c r="E13" t="s">
        <v>59</v>
      </c>
      <c r="H13" t="s">
        <v>60</v>
      </c>
    </row>
    <row r="14" spans="1:8" x14ac:dyDescent="0.25">
      <c r="E14" t="s">
        <v>61</v>
      </c>
      <c r="H14" t="s">
        <v>62</v>
      </c>
    </row>
    <row r="16" spans="1:8" x14ac:dyDescent="0.25">
      <c r="B16" t="s">
        <v>63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0"/>
  <sheetViews>
    <sheetView zoomScaleNormal="100" workbookViewId="0">
      <selection activeCell="D23" sqref="D23"/>
    </sheetView>
  </sheetViews>
  <sheetFormatPr baseColWidth="10" defaultColWidth="9.140625" defaultRowHeight="15" x14ac:dyDescent="0.25"/>
  <cols>
    <col min="1" max="1" width="3.140625" style="16"/>
    <col min="2" max="2" width="11.140625" style="16"/>
    <col min="3" max="3" width="35.140625" style="16"/>
    <col min="4" max="4" width="26.85546875" style="16"/>
    <col min="5" max="5" width="6.5703125" style="16"/>
    <col min="6" max="6" width="35.5703125" style="16"/>
    <col min="7" max="7" width="8.42578125" style="16"/>
    <col min="8" max="8" width="15.140625" style="17"/>
    <col min="9" max="11" width="7" style="16"/>
    <col min="12" max="12" width="13" style="16"/>
    <col min="13" max="13" width="5.7109375" style="16"/>
    <col min="14" max="14" width="16.42578125" style="16"/>
    <col min="15" max="257" width="8.85546875" style="16"/>
    <col min="258" max="258" width="3.140625" style="16"/>
    <col min="259" max="259" width="11.140625" style="16"/>
    <col min="260" max="260" width="35.140625" style="16"/>
    <col min="261" max="261" width="26.85546875" style="16"/>
    <col min="262" max="262" width="6.5703125" style="16"/>
    <col min="263" max="263" width="35.5703125" style="16"/>
    <col min="264" max="264" width="8.42578125" style="16"/>
    <col min="265" max="265" width="15.140625" style="16"/>
    <col min="266" max="267" width="7" style="16"/>
    <col min="268" max="268" width="13" style="16"/>
    <col min="269" max="269" width="5.7109375" style="16"/>
    <col min="270" max="270" width="16.42578125" style="16"/>
    <col min="271" max="513" width="8.85546875" style="16"/>
    <col min="514" max="514" width="3.140625" style="16"/>
    <col min="515" max="515" width="11.140625" style="16"/>
    <col min="516" max="516" width="35.140625" style="16"/>
    <col min="517" max="517" width="26.85546875" style="16"/>
    <col min="518" max="518" width="6.5703125" style="16"/>
    <col min="519" max="519" width="35.5703125" style="16"/>
    <col min="520" max="520" width="8.42578125" style="16"/>
    <col min="521" max="521" width="15.140625" style="16"/>
    <col min="522" max="523" width="7" style="16"/>
    <col min="524" max="524" width="13" style="16"/>
    <col min="525" max="525" width="5.7109375" style="16"/>
    <col min="526" max="526" width="16.42578125" style="16"/>
    <col min="527" max="769" width="8.85546875" style="16"/>
    <col min="770" max="770" width="3.140625" style="16"/>
    <col min="771" max="771" width="11.140625" style="16"/>
    <col min="772" max="772" width="35.140625" style="16"/>
    <col min="773" max="773" width="26.85546875" style="16"/>
    <col min="774" max="774" width="6.5703125" style="16"/>
    <col min="775" max="775" width="35.5703125" style="16"/>
    <col min="776" max="776" width="8.42578125" style="16"/>
    <col min="777" max="777" width="15.140625" style="16"/>
    <col min="778" max="779" width="7" style="16"/>
    <col min="780" max="780" width="13" style="16"/>
    <col min="781" max="781" width="5.7109375" style="16"/>
    <col min="782" max="782" width="16.42578125" style="16"/>
    <col min="783" max="1025" width="8.85546875" style="16"/>
  </cols>
  <sheetData>
    <row r="1" spans="1:14" ht="15" customHeight="1" x14ac:dyDescent="0.25">
      <c r="A1" s="18" t="s">
        <v>64</v>
      </c>
      <c r="B1" s="19" t="s">
        <v>65</v>
      </c>
      <c r="C1" s="20" t="s">
        <v>66</v>
      </c>
      <c r="D1" s="20" t="s">
        <v>67</v>
      </c>
      <c r="E1" s="21" t="s">
        <v>68</v>
      </c>
      <c r="F1" s="20" t="s">
        <v>69</v>
      </c>
      <c r="G1" s="20" t="s">
        <v>70</v>
      </c>
      <c r="H1" s="22" t="s">
        <v>71</v>
      </c>
      <c r="I1" s="20" t="s">
        <v>72</v>
      </c>
      <c r="J1" s="20" t="s">
        <v>73</v>
      </c>
      <c r="K1" s="20" t="s">
        <v>74</v>
      </c>
      <c r="L1" s="20" t="s">
        <v>75</v>
      </c>
      <c r="M1" s="20" t="s">
        <v>76</v>
      </c>
      <c r="N1" s="21" t="s">
        <v>77</v>
      </c>
    </row>
    <row r="2" spans="1:14" ht="13.9" customHeight="1" x14ac:dyDescent="0.25">
      <c r="A2" s="23">
        <v>1</v>
      </c>
      <c r="B2" s="24"/>
      <c r="C2" s="25" t="s">
        <v>78</v>
      </c>
      <c r="D2" s="26" t="s">
        <v>79</v>
      </c>
      <c r="E2" s="27"/>
      <c r="F2" s="26" t="s">
        <v>80</v>
      </c>
      <c r="G2" s="26" t="s">
        <v>81</v>
      </c>
      <c r="H2" s="28" t="str">
        <f t="shared" ref="H2:H33" si="0">IF(OR(L2="Abogados",L2="Administrativos",L2="Socios"),"Por Sunat","Por Recibo")</f>
        <v>Por Sunat</v>
      </c>
      <c r="I2" s="26"/>
      <c r="J2" s="26"/>
      <c r="K2" s="26"/>
      <c r="L2" s="26" t="s">
        <v>82</v>
      </c>
      <c r="M2" s="27" t="s">
        <v>83</v>
      </c>
      <c r="N2" s="26" t="s">
        <v>84</v>
      </c>
    </row>
    <row r="3" spans="1:14" ht="13.9" customHeight="1" x14ac:dyDescent="0.25">
      <c r="A3" s="23">
        <v>2</v>
      </c>
      <c r="B3" s="27" t="str">
        <f t="shared" ref="B3:B66" si="1">LEFT(D3,1) &amp; MID(D3, FIND(".", D3)+1, FIND("@", D3)-FIND(".", D3)-1)</f>
        <v>aacevedo</v>
      </c>
      <c r="C3" s="25" t="s">
        <v>85</v>
      </c>
      <c r="D3" s="26" t="s">
        <v>86</v>
      </c>
      <c r="E3" s="27"/>
      <c r="F3" s="26" t="s">
        <v>87</v>
      </c>
      <c r="G3" s="26" t="s">
        <v>88</v>
      </c>
      <c r="H3" s="28" t="str">
        <f t="shared" si="0"/>
        <v>Por Recibo</v>
      </c>
      <c r="I3" s="26"/>
      <c r="J3" s="26"/>
      <c r="K3" s="26"/>
      <c r="L3" s="26" t="s">
        <v>89</v>
      </c>
      <c r="M3" s="27" t="s">
        <v>83</v>
      </c>
      <c r="N3" s="26" t="s">
        <v>90</v>
      </c>
    </row>
    <row r="4" spans="1:14" ht="13.9" customHeight="1" x14ac:dyDescent="0.25">
      <c r="A4" s="23">
        <v>3</v>
      </c>
      <c r="B4" s="27" t="str">
        <f t="shared" si="1"/>
        <v>fahumada</v>
      </c>
      <c r="C4" s="25" t="s">
        <v>91</v>
      </c>
      <c r="D4" s="26" t="s">
        <v>92</v>
      </c>
      <c r="E4" s="27"/>
      <c r="F4" s="26" t="s">
        <v>93</v>
      </c>
      <c r="G4" s="26" t="s">
        <v>94</v>
      </c>
      <c r="H4" s="28" t="str">
        <f t="shared" si="0"/>
        <v>Por Sunat</v>
      </c>
      <c r="I4" s="26"/>
      <c r="J4" s="26"/>
      <c r="K4" s="26"/>
      <c r="L4" s="26" t="s">
        <v>82</v>
      </c>
      <c r="M4" s="27" t="s">
        <v>83</v>
      </c>
      <c r="N4" s="26" t="s">
        <v>84</v>
      </c>
    </row>
    <row r="5" spans="1:14" ht="13.9" customHeight="1" x14ac:dyDescent="0.25">
      <c r="A5" s="23">
        <v>4</v>
      </c>
      <c r="B5" s="27" t="str">
        <f t="shared" si="1"/>
        <v>calata</v>
      </c>
      <c r="C5" s="25" t="s">
        <v>95</v>
      </c>
      <c r="D5" s="26" t="s">
        <v>96</v>
      </c>
      <c r="E5" s="27"/>
      <c r="F5" s="26" t="s">
        <v>97</v>
      </c>
      <c r="G5" s="26" t="s">
        <v>98</v>
      </c>
      <c r="H5" s="28" t="str">
        <f t="shared" si="0"/>
        <v>Por Recibo</v>
      </c>
      <c r="I5" s="26"/>
      <c r="J5" s="26"/>
      <c r="K5" s="26"/>
      <c r="L5" s="26" t="s">
        <v>99</v>
      </c>
      <c r="M5" s="27" t="s">
        <v>83</v>
      </c>
      <c r="N5" s="26" t="s">
        <v>99</v>
      </c>
    </row>
    <row r="6" spans="1:14" ht="13.9" customHeight="1" x14ac:dyDescent="0.25">
      <c r="A6" s="23">
        <v>5</v>
      </c>
      <c r="B6" s="27" t="str">
        <f t="shared" si="1"/>
        <v>oalejos</v>
      </c>
      <c r="C6" s="25" t="s">
        <v>100</v>
      </c>
      <c r="D6" s="26" t="s">
        <v>101</v>
      </c>
      <c r="E6" s="27"/>
      <c r="F6" s="26" t="s">
        <v>102</v>
      </c>
      <c r="G6" s="26" t="s">
        <v>103</v>
      </c>
      <c r="H6" s="28" t="str">
        <f t="shared" si="0"/>
        <v>Por Sunat</v>
      </c>
      <c r="I6" s="26"/>
      <c r="J6" s="26"/>
      <c r="K6" s="26"/>
      <c r="L6" s="26" t="s">
        <v>82</v>
      </c>
      <c r="M6" s="27" t="s">
        <v>83</v>
      </c>
      <c r="N6" s="26" t="s">
        <v>84</v>
      </c>
    </row>
    <row r="7" spans="1:14" ht="13.9" customHeight="1" x14ac:dyDescent="0.25">
      <c r="A7" s="23">
        <v>6</v>
      </c>
      <c r="B7" s="27" t="str">
        <f t="shared" si="1"/>
        <v>nalmonte</v>
      </c>
      <c r="C7" s="25" t="s">
        <v>104</v>
      </c>
      <c r="D7" s="26" t="s">
        <v>105</v>
      </c>
      <c r="E7" s="27"/>
      <c r="F7" s="26" t="s">
        <v>106</v>
      </c>
      <c r="G7" s="26" t="s">
        <v>107</v>
      </c>
      <c r="H7" s="28" t="str">
        <f t="shared" si="0"/>
        <v>Por Sunat</v>
      </c>
      <c r="I7" s="26"/>
      <c r="J7" s="26"/>
      <c r="K7" s="26"/>
      <c r="L7" s="26" t="s">
        <v>82</v>
      </c>
      <c r="M7" s="27" t="s">
        <v>83</v>
      </c>
      <c r="N7" s="26" t="s">
        <v>90</v>
      </c>
    </row>
    <row r="8" spans="1:14" ht="13.9" customHeight="1" x14ac:dyDescent="0.25">
      <c r="A8" s="23">
        <v>7</v>
      </c>
      <c r="B8" s="27" t="str">
        <f t="shared" si="1"/>
        <v>caltuna</v>
      </c>
      <c r="C8" s="25" t="s">
        <v>108</v>
      </c>
      <c r="D8" s="26" t="s">
        <v>109</v>
      </c>
      <c r="E8" s="27"/>
      <c r="F8" s="26" t="s">
        <v>80</v>
      </c>
      <c r="G8" s="26" t="s">
        <v>110</v>
      </c>
      <c r="H8" s="28" t="str">
        <f t="shared" si="0"/>
        <v>Por Recibo</v>
      </c>
      <c r="I8" s="26"/>
      <c r="J8" s="26"/>
      <c r="K8" s="26"/>
      <c r="L8" s="26" t="s">
        <v>111</v>
      </c>
      <c r="M8" s="27" t="s">
        <v>83</v>
      </c>
      <c r="N8" s="26" t="s">
        <v>112</v>
      </c>
    </row>
    <row r="9" spans="1:14" ht="13.9" customHeight="1" x14ac:dyDescent="0.25">
      <c r="A9" s="23">
        <v>8</v>
      </c>
      <c r="B9" s="27" t="str">
        <f t="shared" si="1"/>
        <v>oalvarez</v>
      </c>
      <c r="C9" s="25" t="s">
        <v>113</v>
      </c>
      <c r="D9" s="26" t="s">
        <v>114</v>
      </c>
      <c r="E9" s="27"/>
      <c r="F9" s="26" t="s">
        <v>115</v>
      </c>
      <c r="G9" s="26" t="s">
        <v>116</v>
      </c>
      <c r="H9" s="28" t="str">
        <f t="shared" si="0"/>
        <v>Por Sunat</v>
      </c>
      <c r="I9" s="26"/>
      <c r="J9" s="26"/>
      <c r="K9" s="26"/>
      <c r="L9" s="26" t="s">
        <v>82</v>
      </c>
      <c r="M9" s="27" t="s">
        <v>83</v>
      </c>
      <c r="N9" s="26" t="s">
        <v>84</v>
      </c>
    </row>
    <row r="10" spans="1:14" ht="13.9" customHeight="1" x14ac:dyDescent="0.25">
      <c r="A10" s="23">
        <v>9</v>
      </c>
      <c r="B10" s="27" t="e">
        <f t="shared" si="1"/>
        <v>#VALUE!</v>
      </c>
      <c r="C10" s="25" t="s">
        <v>117</v>
      </c>
      <c r="D10" s="26" t="s">
        <v>118</v>
      </c>
      <c r="E10" s="27"/>
      <c r="F10" s="26" t="s">
        <v>119</v>
      </c>
      <c r="G10" s="26" t="s">
        <v>120</v>
      </c>
      <c r="H10" s="28" t="str">
        <f t="shared" si="0"/>
        <v>Por Sunat</v>
      </c>
      <c r="I10" s="26"/>
      <c r="J10" s="26"/>
      <c r="K10" s="26"/>
      <c r="L10" s="26" t="s">
        <v>121</v>
      </c>
      <c r="M10" s="27" t="s">
        <v>83</v>
      </c>
      <c r="N10" s="26" t="s">
        <v>122</v>
      </c>
    </row>
    <row r="11" spans="1:14" ht="13.9" customHeight="1" x14ac:dyDescent="0.25">
      <c r="A11" s="23">
        <v>10</v>
      </c>
      <c r="B11" s="27" t="str">
        <f t="shared" si="1"/>
        <v>maragaki</v>
      </c>
      <c r="C11" s="25" t="s">
        <v>123</v>
      </c>
      <c r="D11" s="26" t="s">
        <v>124</v>
      </c>
      <c r="E11" s="27"/>
      <c r="F11" s="26" t="s">
        <v>93</v>
      </c>
      <c r="G11" s="26" t="s">
        <v>125</v>
      </c>
      <c r="H11" s="28" t="str">
        <f t="shared" si="0"/>
        <v>Por Sunat</v>
      </c>
      <c r="I11" s="26" t="s">
        <v>126</v>
      </c>
      <c r="J11" s="26" t="s">
        <v>126</v>
      </c>
      <c r="K11" s="26"/>
      <c r="L11" s="26" t="s">
        <v>127</v>
      </c>
      <c r="M11" s="27" t="s">
        <v>83</v>
      </c>
      <c r="N11" s="26" t="s">
        <v>84</v>
      </c>
    </row>
    <row r="12" spans="1:14" ht="13.9" customHeight="1" x14ac:dyDescent="0.25">
      <c r="A12" s="23">
        <v>11</v>
      </c>
      <c r="B12" s="27" t="str">
        <f t="shared" si="1"/>
        <v>aarce</v>
      </c>
      <c r="C12" s="25" t="s">
        <v>128</v>
      </c>
      <c r="D12" s="26" t="s">
        <v>129</v>
      </c>
      <c r="E12" s="27" t="s">
        <v>130</v>
      </c>
      <c r="F12" s="26" t="s">
        <v>119</v>
      </c>
      <c r="G12" s="26" t="s">
        <v>131</v>
      </c>
      <c r="H12" s="28" t="str">
        <f t="shared" si="0"/>
        <v>Por Sunat</v>
      </c>
      <c r="I12" s="26" t="s">
        <v>132</v>
      </c>
      <c r="J12" s="26" t="s">
        <v>132</v>
      </c>
      <c r="K12" s="26"/>
      <c r="L12" s="26" t="s">
        <v>121</v>
      </c>
      <c r="M12" s="27" t="s">
        <v>83</v>
      </c>
      <c r="N12" s="26" t="s">
        <v>133</v>
      </c>
    </row>
    <row r="13" spans="1:14" ht="13.9" customHeight="1" x14ac:dyDescent="0.25">
      <c r="A13" s="23">
        <v>12</v>
      </c>
      <c r="B13" s="27" t="str">
        <f t="shared" si="1"/>
        <v>rarriaran</v>
      </c>
      <c r="C13" s="25" t="s">
        <v>134</v>
      </c>
      <c r="D13" s="26" t="s">
        <v>135</v>
      </c>
      <c r="E13" s="27"/>
      <c r="F13" s="26" t="s">
        <v>136</v>
      </c>
      <c r="G13" s="26" t="s">
        <v>137</v>
      </c>
      <c r="H13" s="28" t="str">
        <f t="shared" si="0"/>
        <v>Por Sunat</v>
      </c>
      <c r="I13" s="26"/>
      <c r="J13" s="26"/>
      <c r="K13" s="26"/>
      <c r="L13" s="26" t="s">
        <v>82</v>
      </c>
      <c r="M13" s="27" t="s">
        <v>83</v>
      </c>
      <c r="N13" s="26" t="s">
        <v>84</v>
      </c>
    </row>
    <row r="14" spans="1:14" ht="13.9" customHeight="1" x14ac:dyDescent="0.25">
      <c r="A14" s="23">
        <v>13</v>
      </c>
      <c r="B14" s="27" t="str">
        <f t="shared" si="1"/>
        <v>cassereto</v>
      </c>
      <c r="C14" s="25" t="s">
        <v>138</v>
      </c>
      <c r="D14" s="26" t="s">
        <v>139</v>
      </c>
      <c r="E14" s="27"/>
      <c r="F14" s="26" t="s">
        <v>97</v>
      </c>
      <c r="G14" s="26" t="s">
        <v>140</v>
      </c>
      <c r="H14" s="28" t="str">
        <f t="shared" si="0"/>
        <v>Por Sunat</v>
      </c>
      <c r="I14" s="26"/>
      <c r="J14" s="26"/>
      <c r="K14" s="26"/>
      <c r="L14" s="26" t="s">
        <v>82</v>
      </c>
      <c r="M14" s="27" t="s">
        <v>83</v>
      </c>
      <c r="N14" s="26"/>
    </row>
    <row r="15" spans="1:14" ht="13.9" customHeight="1" x14ac:dyDescent="0.25">
      <c r="A15" s="23">
        <v>14</v>
      </c>
      <c r="B15" s="27" t="str">
        <f t="shared" si="1"/>
        <v>aastorga</v>
      </c>
      <c r="C15" s="25" t="s">
        <v>141</v>
      </c>
      <c r="D15" s="26" t="s">
        <v>142</v>
      </c>
      <c r="E15" s="27"/>
      <c r="F15" s="26" t="s">
        <v>80</v>
      </c>
      <c r="G15" s="26" t="s">
        <v>143</v>
      </c>
      <c r="H15" s="28" t="str">
        <f t="shared" si="0"/>
        <v>Por Sunat</v>
      </c>
      <c r="I15" s="26"/>
      <c r="J15" s="26"/>
      <c r="K15" s="26"/>
      <c r="L15" s="26" t="s">
        <v>127</v>
      </c>
      <c r="M15" s="27" t="s">
        <v>83</v>
      </c>
      <c r="N15" s="26" t="s">
        <v>144</v>
      </c>
    </row>
    <row r="16" spans="1:14" ht="13.9" customHeight="1" x14ac:dyDescent="0.25">
      <c r="A16" s="23">
        <v>15</v>
      </c>
      <c r="B16" s="27" t="str">
        <f t="shared" si="1"/>
        <v>gatarama</v>
      </c>
      <c r="C16" s="25" t="s">
        <v>145</v>
      </c>
      <c r="D16" s="26" t="s">
        <v>146</v>
      </c>
      <c r="E16" s="27"/>
      <c r="F16" s="26" t="s">
        <v>97</v>
      </c>
      <c r="G16" s="26" t="s">
        <v>147</v>
      </c>
      <c r="H16" s="28" t="str">
        <f t="shared" si="0"/>
        <v>Por Sunat</v>
      </c>
      <c r="I16" s="26"/>
      <c r="J16" s="26"/>
      <c r="K16" s="26"/>
      <c r="L16" s="26" t="s">
        <v>82</v>
      </c>
      <c r="M16" s="27" t="s">
        <v>83</v>
      </c>
      <c r="N16" s="26" t="s">
        <v>84</v>
      </c>
    </row>
    <row r="17" spans="1:14" ht="13.9" customHeight="1" x14ac:dyDescent="0.25">
      <c r="A17" s="23">
        <v>16</v>
      </c>
      <c r="B17" s="27" t="str">
        <f t="shared" si="1"/>
        <v>mavalos</v>
      </c>
      <c r="C17" s="25" t="s">
        <v>148</v>
      </c>
      <c r="D17" s="26" t="s">
        <v>149</v>
      </c>
      <c r="E17" s="27"/>
      <c r="F17" s="26" t="s">
        <v>150</v>
      </c>
      <c r="G17" s="26" t="s">
        <v>151</v>
      </c>
      <c r="H17" s="28" t="str">
        <f t="shared" si="0"/>
        <v>Por Sunat</v>
      </c>
      <c r="I17" s="26"/>
      <c r="J17" s="26"/>
      <c r="K17" s="26"/>
      <c r="L17" s="26" t="s">
        <v>121</v>
      </c>
      <c r="M17" s="27" t="s">
        <v>83</v>
      </c>
      <c r="N17" s="26" t="s">
        <v>152</v>
      </c>
    </row>
    <row r="18" spans="1:14" ht="13.9" customHeight="1" x14ac:dyDescent="0.25">
      <c r="A18" s="23">
        <v>17</v>
      </c>
      <c r="B18" s="27" t="str">
        <f t="shared" si="1"/>
        <v>cavila</v>
      </c>
      <c r="C18" s="25" t="s">
        <v>153</v>
      </c>
      <c r="D18" s="26" t="s">
        <v>154</v>
      </c>
      <c r="E18" s="27"/>
      <c r="F18" s="26" t="s">
        <v>150</v>
      </c>
      <c r="G18" s="26" t="s">
        <v>155</v>
      </c>
      <c r="H18" s="28" t="str">
        <f t="shared" si="0"/>
        <v>Por Sunat</v>
      </c>
      <c r="I18" s="26"/>
      <c r="J18" s="26"/>
      <c r="K18" s="26"/>
      <c r="L18" s="26" t="s">
        <v>121</v>
      </c>
      <c r="M18" s="27" t="s">
        <v>83</v>
      </c>
      <c r="N18" s="26" t="s">
        <v>156</v>
      </c>
    </row>
    <row r="19" spans="1:14" ht="13.9" customHeight="1" x14ac:dyDescent="0.25">
      <c r="A19" s="23">
        <v>18</v>
      </c>
      <c r="B19" s="27" t="str">
        <f t="shared" si="1"/>
        <v>jbacalla</v>
      </c>
      <c r="C19" s="25" t="s">
        <v>157</v>
      </c>
      <c r="D19" s="26" t="s">
        <v>158</v>
      </c>
      <c r="E19" s="27"/>
      <c r="F19" s="26" t="s">
        <v>106</v>
      </c>
      <c r="G19" s="26" t="s">
        <v>159</v>
      </c>
      <c r="H19" s="28" t="str">
        <f t="shared" si="0"/>
        <v>Por Recibo</v>
      </c>
      <c r="I19" s="26"/>
      <c r="J19" s="26"/>
      <c r="K19" s="26"/>
      <c r="L19" s="26" t="s">
        <v>111</v>
      </c>
      <c r="M19" s="27" t="s">
        <v>83</v>
      </c>
      <c r="N19" s="26" t="s">
        <v>112</v>
      </c>
    </row>
    <row r="20" spans="1:14" ht="13.9" customHeight="1" x14ac:dyDescent="0.25">
      <c r="A20" s="23">
        <v>19</v>
      </c>
      <c r="B20" s="27" t="str">
        <f t="shared" si="1"/>
        <v>gbailetti</v>
      </c>
      <c r="C20" s="25" t="s">
        <v>160</v>
      </c>
      <c r="D20" s="26" t="s">
        <v>161</v>
      </c>
      <c r="E20" s="27"/>
      <c r="F20" s="26" t="s">
        <v>136</v>
      </c>
      <c r="G20" s="26" t="s">
        <v>162</v>
      </c>
      <c r="H20" s="28" t="str">
        <f t="shared" si="0"/>
        <v>Por Recibo</v>
      </c>
      <c r="I20" s="26"/>
      <c r="J20" s="26"/>
      <c r="K20" s="26"/>
      <c r="L20" s="26" t="s">
        <v>163</v>
      </c>
      <c r="M20" s="27" t="s">
        <v>83</v>
      </c>
      <c r="N20" s="26" t="s">
        <v>164</v>
      </c>
    </row>
    <row r="21" spans="1:14" ht="13.9" customHeight="1" x14ac:dyDescent="0.25">
      <c r="A21" s="23">
        <v>20</v>
      </c>
      <c r="B21" s="27" t="str">
        <f t="shared" si="1"/>
        <v>jbaldeon</v>
      </c>
      <c r="C21" s="25" t="s">
        <v>165</v>
      </c>
      <c r="D21" s="26" t="s">
        <v>166</v>
      </c>
      <c r="E21" s="27"/>
      <c r="F21" s="26"/>
      <c r="G21" s="26"/>
      <c r="H21" s="28" t="str">
        <f t="shared" si="0"/>
        <v>Por Recibo</v>
      </c>
      <c r="I21" s="26"/>
      <c r="J21" s="26"/>
      <c r="K21" s="26"/>
      <c r="L21" s="26" t="s">
        <v>111</v>
      </c>
      <c r="M21" s="27" t="s">
        <v>83</v>
      </c>
      <c r="N21" s="26"/>
    </row>
    <row r="22" spans="1:14" ht="13.9" customHeight="1" x14ac:dyDescent="0.25">
      <c r="A22" s="23">
        <v>21</v>
      </c>
      <c r="B22" s="27" t="str">
        <f t="shared" si="1"/>
        <v>jballon-landa</v>
      </c>
      <c r="C22" s="25" t="s">
        <v>167</v>
      </c>
      <c r="D22" s="26" t="s">
        <v>168</v>
      </c>
      <c r="E22" s="27"/>
      <c r="F22" s="26" t="s">
        <v>169</v>
      </c>
      <c r="G22" s="26" t="s">
        <v>170</v>
      </c>
      <c r="H22" s="28" t="str">
        <f t="shared" si="0"/>
        <v>Por Sunat</v>
      </c>
      <c r="I22" s="26"/>
      <c r="J22" s="26"/>
      <c r="K22" s="26"/>
      <c r="L22" s="26" t="s">
        <v>127</v>
      </c>
      <c r="M22" s="27" t="s">
        <v>83</v>
      </c>
      <c r="N22" s="26" t="s">
        <v>84</v>
      </c>
    </row>
    <row r="23" spans="1:14" ht="13.9" customHeight="1" x14ac:dyDescent="0.25">
      <c r="A23" s="23">
        <v>22</v>
      </c>
      <c r="B23" s="27" t="str">
        <f t="shared" si="1"/>
        <v>mbarclay</v>
      </c>
      <c r="C23" s="25" t="s">
        <v>171</v>
      </c>
      <c r="D23" s="26" t="s">
        <v>172</v>
      </c>
      <c r="E23" s="27"/>
      <c r="F23" s="26" t="s">
        <v>173</v>
      </c>
      <c r="G23" s="26" t="s">
        <v>174</v>
      </c>
      <c r="H23" s="28" t="str">
        <f t="shared" si="0"/>
        <v>Por Sunat</v>
      </c>
      <c r="I23" s="26"/>
      <c r="J23" s="26"/>
      <c r="K23" s="26"/>
      <c r="L23" s="26" t="s">
        <v>127</v>
      </c>
      <c r="M23" s="27" t="s">
        <v>83</v>
      </c>
      <c r="N23" s="26" t="s">
        <v>84</v>
      </c>
    </row>
    <row r="24" spans="1:14" ht="13.9" customHeight="1" x14ac:dyDescent="0.25">
      <c r="A24" s="23">
        <v>23</v>
      </c>
      <c r="B24" s="27" t="str">
        <f t="shared" si="1"/>
        <v>sbarrientos</v>
      </c>
      <c r="C24" s="25" t="s">
        <v>175</v>
      </c>
      <c r="D24" s="26" t="s">
        <v>176</v>
      </c>
      <c r="E24" s="27"/>
      <c r="F24" s="26" t="s">
        <v>87</v>
      </c>
      <c r="G24" s="26" t="s">
        <v>177</v>
      </c>
      <c r="H24" s="28" t="str">
        <f t="shared" si="0"/>
        <v>Por Recibo</v>
      </c>
      <c r="I24" s="26"/>
      <c r="J24" s="26"/>
      <c r="K24" s="26"/>
      <c r="L24" s="26" t="s">
        <v>111</v>
      </c>
      <c r="M24" s="27" t="s">
        <v>83</v>
      </c>
      <c r="N24" s="26" t="s">
        <v>112</v>
      </c>
    </row>
    <row r="25" spans="1:14" ht="13.9" customHeight="1" x14ac:dyDescent="0.25">
      <c r="A25" s="23">
        <v>24</v>
      </c>
      <c r="B25" s="27" t="str">
        <f t="shared" si="1"/>
        <v>fbarron</v>
      </c>
      <c r="C25" s="25" t="s">
        <v>178</v>
      </c>
      <c r="D25" s="26" t="s">
        <v>179</v>
      </c>
      <c r="E25" s="27"/>
      <c r="F25" s="26" t="s">
        <v>180</v>
      </c>
      <c r="G25" s="26" t="s">
        <v>181</v>
      </c>
      <c r="H25" s="28" t="str">
        <f t="shared" si="0"/>
        <v>Por Sunat</v>
      </c>
      <c r="I25" s="26"/>
      <c r="J25" s="26"/>
      <c r="K25" s="26"/>
      <c r="L25" s="26" t="s">
        <v>82</v>
      </c>
      <c r="M25" s="27" t="s">
        <v>83</v>
      </c>
      <c r="N25" s="26" t="s">
        <v>84</v>
      </c>
    </row>
    <row r="26" spans="1:14" ht="13.9" customHeight="1" x14ac:dyDescent="0.25">
      <c r="A26" s="23">
        <v>25</v>
      </c>
      <c r="B26" s="27" t="str">
        <f t="shared" si="1"/>
        <v>lbarturen</v>
      </c>
      <c r="C26" s="25" t="s">
        <v>182</v>
      </c>
      <c r="D26" s="26" t="s">
        <v>183</v>
      </c>
      <c r="E26" s="27"/>
      <c r="F26" s="26" t="s">
        <v>97</v>
      </c>
      <c r="G26" s="26" t="s">
        <v>184</v>
      </c>
      <c r="H26" s="28" t="str">
        <f t="shared" si="0"/>
        <v>Por Recibo</v>
      </c>
      <c r="I26" s="26"/>
      <c r="J26" s="26"/>
      <c r="K26" s="26"/>
      <c r="L26" s="26" t="s">
        <v>99</v>
      </c>
      <c r="M26" s="27" t="s">
        <v>83</v>
      </c>
      <c r="N26" s="26" t="s">
        <v>99</v>
      </c>
    </row>
    <row r="27" spans="1:14" ht="13.9" customHeight="1" x14ac:dyDescent="0.25">
      <c r="A27" s="23">
        <v>26</v>
      </c>
      <c r="B27" s="27" t="str">
        <f t="shared" si="1"/>
        <v>abazan</v>
      </c>
      <c r="C27" s="25" t="s">
        <v>185</v>
      </c>
      <c r="D27" s="26" t="s">
        <v>186</v>
      </c>
      <c r="E27" s="27"/>
      <c r="F27" s="26" t="s">
        <v>87</v>
      </c>
      <c r="G27" s="26" t="s">
        <v>187</v>
      </c>
      <c r="H27" s="28" t="str">
        <f t="shared" si="0"/>
        <v>Por Sunat</v>
      </c>
      <c r="I27" s="26"/>
      <c r="J27" s="26"/>
      <c r="K27" s="26"/>
      <c r="L27" s="26" t="s">
        <v>82</v>
      </c>
      <c r="M27" s="27" t="s">
        <v>83</v>
      </c>
      <c r="N27" s="26" t="s">
        <v>84</v>
      </c>
    </row>
    <row r="28" spans="1:14" ht="13.9" customHeight="1" x14ac:dyDescent="0.25">
      <c r="A28" s="23">
        <v>27</v>
      </c>
      <c r="B28" s="27" t="str">
        <f t="shared" si="1"/>
        <v>dbendrell</v>
      </c>
      <c r="C28" s="25" t="s">
        <v>188</v>
      </c>
      <c r="D28" s="26" t="s">
        <v>189</v>
      </c>
      <c r="E28" s="27"/>
      <c r="F28" s="26" t="s">
        <v>190</v>
      </c>
      <c r="G28" s="26" t="s">
        <v>191</v>
      </c>
      <c r="H28" s="28" t="str">
        <f t="shared" si="0"/>
        <v>Por Sunat</v>
      </c>
      <c r="I28" s="26"/>
      <c r="J28" s="26"/>
      <c r="K28" s="26"/>
      <c r="L28" s="26" t="s">
        <v>121</v>
      </c>
      <c r="M28" s="27" t="s">
        <v>83</v>
      </c>
      <c r="N28" s="26" t="s">
        <v>192</v>
      </c>
    </row>
    <row r="29" spans="1:14" ht="13.9" customHeight="1" x14ac:dyDescent="0.25">
      <c r="A29" s="23">
        <v>28</v>
      </c>
      <c r="B29" s="27" t="str">
        <f t="shared" si="1"/>
        <v>lbest</v>
      </c>
      <c r="C29" s="25" t="s">
        <v>193</v>
      </c>
      <c r="D29" s="26" t="s">
        <v>194</v>
      </c>
      <c r="E29" s="27"/>
      <c r="F29" s="26" t="s">
        <v>173</v>
      </c>
      <c r="G29" s="26" t="s">
        <v>195</v>
      </c>
      <c r="H29" s="28" t="str">
        <f t="shared" si="0"/>
        <v>Por Sunat</v>
      </c>
      <c r="I29" s="26"/>
      <c r="J29" s="26"/>
      <c r="K29" s="26"/>
      <c r="L29" s="26" t="s">
        <v>82</v>
      </c>
      <c r="M29" s="27" t="s">
        <v>83</v>
      </c>
      <c r="N29" s="26" t="s">
        <v>84</v>
      </c>
    </row>
    <row r="30" spans="1:14" ht="13.9" customHeight="1" x14ac:dyDescent="0.25">
      <c r="A30" s="23">
        <v>29</v>
      </c>
      <c r="B30" s="27" t="str">
        <f t="shared" si="1"/>
        <v>jburgos</v>
      </c>
      <c r="C30" s="25" t="s">
        <v>196</v>
      </c>
      <c r="D30" s="26" t="s">
        <v>197</v>
      </c>
      <c r="E30" s="27"/>
      <c r="F30" s="26" t="s">
        <v>106</v>
      </c>
      <c r="G30" s="26" t="s">
        <v>198</v>
      </c>
      <c r="H30" s="28" t="str">
        <f t="shared" si="0"/>
        <v>Por Sunat</v>
      </c>
      <c r="I30" s="26"/>
      <c r="J30" s="26"/>
      <c r="K30" s="26"/>
      <c r="L30" s="26" t="s">
        <v>127</v>
      </c>
      <c r="M30" s="27" t="s">
        <v>83</v>
      </c>
      <c r="N30" s="26" t="s">
        <v>84</v>
      </c>
    </row>
    <row r="31" spans="1:14" ht="13.9" customHeight="1" x14ac:dyDescent="0.25">
      <c r="A31" s="23">
        <v>30</v>
      </c>
      <c r="B31" s="27" t="str">
        <f t="shared" si="1"/>
        <v>acaceres</v>
      </c>
      <c r="C31" s="25" t="s">
        <v>199</v>
      </c>
      <c r="D31" s="26" t="s">
        <v>200</v>
      </c>
      <c r="E31" s="27"/>
      <c r="F31" s="26" t="s">
        <v>136</v>
      </c>
      <c r="G31" s="26" t="s">
        <v>201</v>
      </c>
      <c r="H31" s="28" t="str">
        <f t="shared" si="0"/>
        <v>Por Recibo</v>
      </c>
      <c r="I31" s="26"/>
      <c r="J31" s="26"/>
      <c r="K31" s="26"/>
      <c r="L31" s="26" t="s">
        <v>111</v>
      </c>
      <c r="M31" s="27" t="s">
        <v>83</v>
      </c>
      <c r="N31" s="26" t="s">
        <v>112</v>
      </c>
    </row>
    <row r="32" spans="1:14" ht="13.9" customHeight="1" x14ac:dyDescent="0.25">
      <c r="A32" s="23">
        <v>31</v>
      </c>
      <c r="B32" s="27" t="str">
        <f t="shared" si="1"/>
        <v>ccalderon</v>
      </c>
      <c r="C32" s="25" t="s">
        <v>202</v>
      </c>
      <c r="D32" s="26" t="s">
        <v>203</v>
      </c>
      <c r="E32" s="27"/>
      <c r="F32" s="26" t="s">
        <v>97</v>
      </c>
      <c r="G32" s="26" t="s">
        <v>204</v>
      </c>
      <c r="H32" s="28" t="str">
        <f t="shared" si="0"/>
        <v>Por Sunat</v>
      </c>
      <c r="I32" s="26"/>
      <c r="J32" s="26"/>
      <c r="K32" s="26"/>
      <c r="L32" s="26" t="s">
        <v>82</v>
      </c>
      <c r="M32" s="27" t="s">
        <v>83</v>
      </c>
      <c r="N32" s="26" t="s">
        <v>84</v>
      </c>
    </row>
    <row r="33" spans="1:14" ht="13.9" customHeight="1" x14ac:dyDescent="0.25">
      <c r="A33" s="23">
        <v>32</v>
      </c>
      <c r="B33" s="27" t="str">
        <f t="shared" si="1"/>
        <v>lcalderon</v>
      </c>
      <c r="C33" s="25" t="s">
        <v>205</v>
      </c>
      <c r="D33" s="26" t="s">
        <v>206</v>
      </c>
      <c r="E33" s="27"/>
      <c r="F33" s="26" t="s">
        <v>87</v>
      </c>
      <c r="G33" s="26" t="s">
        <v>207</v>
      </c>
      <c r="H33" s="28" t="str">
        <f t="shared" si="0"/>
        <v>Por Sunat</v>
      </c>
      <c r="I33" s="26"/>
      <c r="J33" s="26"/>
      <c r="K33" s="26"/>
      <c r="L33" s="26" t="s">
        <v>82</v>
      </c>
      <c r="M33" s="27" t="s">
        <v>83</v>
      </c>
      <c r="N33" s="26"/>
    </row>
    <row r="34" spans="1:14" ht="13.9" customHeight="1" x14ac:dyDescent="0.25">
      <c r="A34" s="23">
        <v>33</v>
      </c>
      <c r="B34" s="27" t="str">
        <f t="shared" si="1"/>
        <v>dcalderon</v>
      </c>
      <c r="C34" s="25" t="s">
        <v>208</v>
      </c>
      <c r="D34" s="26" t="s">
        <v>209</v>
      </c>
      <c r="E34" s="27"/>
      <c r="F34" s="26" t="s">
        <v>210</v>
      </c>
      <c r="G34" s="26" t="s">
        <v>211</v>
      </c>
      <c r="H34" s="28" t="str">
        <f t="shared" ref="H34:H65" si="2">IF(OR(L34="Abogados",L34="Administrativos",L34="Socios"),"Por Sunat","Por Recibo")</f>
        <v>Por Sunat</v>
      </c>
      <c r="I34" s="26"/>
      <c r="J34" s="26"/>
      <c r="K34" s="26"/>
      <c r="L34" s="26" t="s">
        <v>121</v>
      </c>
      <c r="M34" s="27" t="s">
        <v>83</v>
      </c>
      <c r="N34" s="26" t="s">
        <v>212</v>
      </c>
    </row>
    <row r="35" spans="1:14" ht="13.9" customHeight="1" x14ac:dyDescent="0.25">
      <c r="A35" s="23">
        <v>34</v>
      </c>
      <c r="B35" s="27" t="str">
        <f t="shared" si="1"/>
        <v>pcamacho</v>
      </c>
      <c r="C35" s="25" t="s">
        <v>213</v>
      </c>
      <c r="D35" s="26" t="s">
        <v>214</v>
      </c>
      <c r="E35" s="27"/>
      <c r="F35" s="26" t="s">
        <v>215</v>
      </c>
      <c r="G35" s="26" t="s">
        <v>216</v>
      </c>
      <c r="H35" s="28" t="str">
        <f t="shared" si="2"/>
        <v>Por Sunat</v>
      </c>
      <c r="I35" s="26"/>
      <c r="J35" s="26"/>
      <c r="K35" s="26"/>
      <c r="L35" s="26" t="s">
        <v>82</v>
      </c>
      <c r="M35" s="27" t="s">
        <v>83</v>
      </c>
      <c r="N35" s="26"/>
    </row>
    <row r="36" spans="1:14" ht="13.9" customHeight="1" x14ac:dyDescent="0.25">
      <c r="A36" s="23">
        <v>35</v>
      </c>
      <c r="B36" s="27" t="str">
        <f t="shared" si="1"/>
        <v>dcamacho</v>
      </c>
      <c r="C36" s="25" t="s">
        <v>217</v>
      </c>
      <c r="D36" s="26" t="s">
        <v>218</v>
      </c>
      <c r="E36" s="27"/>
      <c r="F36" s="26" t="s">
        <v>173</v>
      </c>
      <c r="G36" s="26" t="s">
        <v>219</v>
      </c>
      <c r="H36" s="28" t="str">
        <f t="shared" si="2"/>
        <v>Por Sunat</v>
      </c>
      <c r="I36" s="26"/>
      <c r="J36" s="26"/>
      <c r="K36" s="26"/>
      <c r="L36" s="26" t="s">
        <v>82</v>
      </c>
      <c r="M36" s="27" t="s">
        <v>83</v>
      </c>
      <c r="N36" s="26" t="s">
        <v>84</v>
      </c>
    </row>
    <row r="37" spans="1:14" ht="13.9" customHeight="1" x14ac:dyDescent="0.25">
      <c r="A37" s="23">
        <v>36</v>
      </c>
      <c r="B37" s="27" t="str">
        <f t="shared" si="1"/>
        <v>jcamarena</v>
      </c>
      <c r="C37" s="25" t="s">
        <v>220</v>
      </c>
      <c r="D37" s="26" t="s">
        <v>221</v>
      </c>
      <c r="E37" s="27"/>
      <c r="F37" s="26" t="s">
        <v>222</v>
      </c>
      <c r="G37" s="26" t="s">
        <v>223</v>
      </c>
      <c r="H37" s="28" t="str">
        <f t="shared" si="2"/>
        <v>Por Sunat</v>
      </c>
      <c r="I37" s="26"/>
      <c r="J37" s="26"/>
      <c r="K37" s="26"/>
      <c r="L37" s="26" t="s">
        <v>82</v>
      </c>
      <c r="M37" s="27" t="s">
        <v>83</v>
      </c>
      <c r="N37" s="26" t="s">
        <v>84</v>
      </c>
    </row>
    <row r="38" spans="1:14" ht="13.9" customHeight="1" x14ac:dyDescent="0.25">
      <c r="A38" s="23">
        <v>37</v>
      </c>
      <c r="B38" s="27" t="str">
        <f t="shared" si="1"/>
        <v>mcaqui</v>
      </c>
      <c r="C38" s="25" t="s">
        <v>224</v>
      </c>
      <c r="D38" s="26" t="s">
        <v>225</v>
      </c>
      <c r="E38" s="27"/>
      <c r="F38" s="26" t="s">
        <v>226</v>
      </c>
      <c r="G38" s="26" t="s">
        <v>227</v>
      </c>
      <c r="H38" s="28" t="str">
        <f t="shared" si="2"/>
        <v>Por Sunat</v>
      </c>
      <c r="I38" s="26"/>
      <c r="J38" s="26"/>
      <c r="K38" s="26"/>
      <c r="L38" s="26" t="s">
        <v>121</v>
      </c>
      <c r="M38" s="27" t="s">
        <v>83</v>
      </c>
      <c r="N38" s="26" t="s">
        <v>228</v>
      </c>
    </row>
    <row r="39" spans="1:14" ht="13.9" customHeight="1" x14ac:dyDescent="0.25">
      <c r="A39" s="23">
        <v>38</v>
      </c>
      <c r="B39" s="27" t="str">
        <f t="shared" si="1"/>
        <v>pcarbajal</v>
      </c>
      <c r="C39" s="25" t="s">
        <v>229</v>
      </c>
      <c r="D39" s="26" t="s">
        <v>230</v>
      </c>
      <c r="E39" s="27"/>
      <c r="F39" s="26" t="s">
        <v>136</v>
      </c>
      <c r="G39" s="26" t="s">
        <v>231</v>
      </c>
      <c r="H39" s="28" t="str">
        <f t="shared" si="2"/>
        <v>Por Sunat</v>
      </c>
      <c r="I39" s="26"/>
      <c r="J39" s="26"/>
      <c r="K39" s="26"/>
      <c r="L39" s="26" t="s">
        <v>127</v>
      </c>
      <c r="M39" s="27" t="s">
        <v>83</v>
      </c>
      <c r="N39" s="26" t="s">
        <v>84</v>
      </c>
    </row>
    <row r="40" spans="1:14" ht="13.9" customHeight="1" x14ac:dyDescent="0.25">
      <c r="A40" s="23">
        <v>39</v>
      </c>
      <c r="B40" s="27" t="e">
        <f t="shared" si="1"/>
        <v>#VALUE!</v>
      </c>
      <c r="C40" s="25" t="s">
        <v>232</v>
      </c>
      <c r="D40" s="26"/>
      <c r="E40" s="27"/>
      <c r="F40" s="26"/>
      <c r="G40" s="26" t="s">
        <v>233</v>
      </c>
      <c r="H40" s="28" t="str">
        <f t="shared" si="2"/>
        <v>Por Recibo</v>
      </c>
      <c r="I40" s="26"/>
      <c r="J40" s="26"/>
      <c r="K40" s="26"/>
      <c r="L40" s="26" t="s">
        <v>234</v>
      </c>
      <c r="M40" s="27" t="s">
        <v>83</v>
      </c>
      <c r="N40" s="26"/>
    </row>
    <row r="41" spans="1:14" ht="13.9" customHeight="1" x14ac:dyDescent="0.25">
      <c r="A41" s="23">
        <v>40</v>
      </c>
      <c r="B41" s="27" t="str">
        <f t="shared" si="1"/>
        <v>lcarpio</v>
      </c>
      <c r="C41" s="25" t="s">
        <v>235</v>
      </c>
      <c r="D41" s="26" t="s">
        <v>236</v>
      </c>
      <c r="E41" s="27"/>
      <c r="F41" s="26" t="s">
        <v>97</v>
      </c>
      <c r="G41" s="26" t="s">
        <v>237</v>
      </c>
      <c r="H41" s="28" t="str">
        <f t="shared" si="2"/>
        <v>Por Sunat</v>
      </c>
      <c r="I41" s="26"/>
      <c r="J41" s="26"/>
      <c r="K41" s="26"/>
      <c r="L41" s="26" t="s">
        <v>82</v>
      </c>
      <c r="M41" s="27" t="s">
        <v>83</v>
      </c>
      <c r="N41" s="26" t="s">
        <v>84</v>
      </c>
    </row>
    <row r="42" spans="1:14" ht="13.9" customHeight="1" x14ac:dyDescent="0.25">
      <c r="A42" s="23">
        <v>41</v>
      </c>
      <c r="B42" s="27" t="str">
        <f t="shared" si="1"/>
        <v>ncarrion</v>
      </c>
      <c r="C42" s="25" t="s">
        <v>238</v>
      </c>
      <c r="D42" s="26" t="s">
        <v>239</v>
      </c>
      <c r="E42" s="27"/>
      <c r="F42" s="26" t="s">
        <v>87</v>
      </c>
      <c r="G42" s="26" t="s">
        <v>240</v>
      </c>
      <c r="H42" s="28" t="str">
        <f t="shared" si="2"/>
        <v>Por Sunat</v>
      </c>
      <c r="I42" s="26"/>
      <c r="J42" s="26"/>
      <c r="K42" s="26"/>
      <c r="L42" s="26" t="s">
        <v>82</v>
      </c>
      <c r="M42" s="27" t="s">
        <v>83</v>
      </c>
      <c r="N42" s="26" t="s">
        <v>90</v>
      </c>
    </row>
    <row r="43" spans="1:14" ht="13.9" customHeight="1" x14ac:dyDescent="0.25">
      <c r="A43" s="23">
        <v>42</v>
      </c>
      <c r="B43" s="27" t="str">
        <f t="shared" si="1"/>
        <v>ccastillo</v>
      </c>
      <c r="C43" s="25" t="s">
        <v>241</v>
      </c>
      <c r="D43" s="26" t="s">
        <v>242</v>
      </c>
      <c r="E43" s="27"/>
      <c r="F43" s="26" t="s">
        <v>106</v>
      </c>
      <c r="G43" s="26" t="s">
        <v>243</v>
      </c>
      <c r="H43" s="28" t="str">
        <f t="shared" si="2"/>
        <v>Por Recibo</v>
      </c>
      <c r="I43" s="26"/>
      <c r="J43" s="26"/>
      <c r="K43" s="26"/>
      <c r="L43" s="26" t="s">
        <v>99</v>
      </c>
      <c r="M43" s="27" t="s">
        <v>83</v>
      </c>
      <c r="N43" s="26" t="s">
        <v>99</v>
      </c>
    </row>
    <row r="44" spans="1:14" ht="13.9" customHeight="1" x14ac:dyDescent="0.25">
      <c r="A44" s="23">
        <v>43</v>
      </c>
      <c r="B44" s="27" t="e">
        <f t="shared" si="1"/>
        <v>#VALUE!</v>
      </c>
      <c r="C44" s="25" t="s">
        <v>244</v>
      </c>
      <c r="D44" s="26"/>
      <c r="E44" s="27"/>
      <c r="F44" s="26"/>
      <c r="G44" s="26" t="s">
        <v>245</v>
      </c>
      <c r="H44" s="28" t="str">
        <f t="shared" si="2"/>
        <v>Por Recibo</v>
      </c>
      <c r="I44" s="26"/>
      <c r="J44" s="26"/>
      <c r="K44" s="26"/>
      <c r="L44" s="26" t="s">
        <v>246</v>
      </c>
      <c r="M44" s="27" t="s">
        <v>83</v>
      </c>
      <c r="N44" s="26"/>
    </row>
    <row r="45" spans="1:14" ht="13.9" customHeight="1" x14ac:dyDescent="0.25">
      <c r="A45" s="23">
        <v>44</v>
      </c>
      <c r="B45" s="27" t="str">
        <f t="shared" si="1"/>
        <v>ccastro</v>
      </c>
      <c r="C45" s="25" t="s">
        <v>247</v>
      </c>
      <c r="D45" s="26" t="s">
        <v>248</v>
      </c>
      <c r="E45" s="27"/>
      <c r="F45" s="26" t="s">
        <v>222</v>
      </c>
      <c r="G45" s="26" t="s">
        <v>249</v>
      </c>
      <c r="H45" s="28" t="str">
        <f t="shared" si="2"/>
        <v>Por Sunat</v>
      </c>
      <c r="I45" s="26"/>
      <c r="J45" s="26"/>
      <c r="K45" s="26"/>
      <c r="L45" s="26" t="s">
        <v>127</v>
      </c>
      <c r="M45" s="27" t="s">
        <v>83</v>
      </c>
      <c r="N45" s="26" t="s">
        <v>84</v>
      </c>
    </row>
    <row r="46" spans="1:14" ht="13.9" customHeight="1" x14ac:dyDescent="0.25">
      <c r="A46" s="23">
        <v>45</v>
      </c>
      <c r="B46" s="27" t="str">
        <f t="shared" si="1"/>
        <v>mcastro</v>
      </c>
      <c r="C46" s="25" t="s">
        <v>250</v>
      </c>
      <c r="D46" s="26" t="s">
        <v>251</v>
      </c>
      <c r="E46" s="27"/>
      <c r="F46" s="26" t="s">
        <v>97</v>
      </c>
      <c r="G46" s="26" t="s">
        <v>252</v>
      </c>
      <c r="H46" s="28" t="str">
        <f t="shared" si="2"/>
        <v>Por Sunat</v>
      </c>
      <c r="I46" s="26"/>
      <c r="J46" s="26"/>
      <c r="K46" s="26"/>
      <c r="L46" s="26" t="s">
        <v>82</v>
      </c>
      <c r="M46" s="27" t="s">
        <v>83</v>
      </c>
      <c r="N46" s="26" t="s">
        <v>84</v>
      </c>
    </row>
    <row r="47" spans="1:14" ht="13.9" customHeight="1" x14ac:dyDescent="0.25">
      <c r="A47" s="23">
        <v>46</v>
      </c>
      <c r="B47" s="27" t="str">
        <f t="shared" si="1"/>
        <v>ucedron</v>
      </c>
      <c r="C47" s="25" t="s">
        <v>253</v>
      </c>
      <c r="D47" s="26" t="s">
        <v>254</v>
      </c>
      <c r="E47" s="27"/>
      <c r="F47" s="26" t="s">
        <v>173</v>
      </c>
      <c r="G47" s="26" t="s">
        <v>255</v>
      </c>
      <c r="H47" s="28" t="str">
        <f t="shared" si="2"/>
        <v>Por Sunat</v>
      </c>
      <c r="I47" s="26"/>
      <c r="J47" s="26"/>
      <c r="K47" s="26"/>
      <c r="L47" s="26" t="s">
        <v>82</v>
      </c>
      <c r="M47" s="27" t="s">
        <v>83</v>
      </c>
      <c r="N47" s="26" t="s">
        <v>84</v>
      </c>
    </row>
    <row r="48" spans="1:14" ht="13.9" customHeight="1" x14ac:dyDescent="0.25">
      <c r="A48" s="23">
        <v>47</v>
      </c>
      <c r="B48" s="27" t="str">
        <f t="shared" si="1"/>
        <v>lcenteno</v>
      </c>
      <c r="C48" s="25" t="s">
        <v>256</v>
      </c>
      <c r="D48" s="26" t="s">
        <v>257</v>
      </c>
      <c r="E48" s="27"/>
      <c r="F48" s="26" t="s">
        <v>215</v>
      </c>
      <c r="G48" s="26" t="s">
        <v>258</v>
      </c>
      <c r="H48" s="28" t="str">
        <f t="shared" si="2"/>
        <v>Por Sunat</v>
      </c>
      <c r="I48" s="26"/>
      <c r="J48" s="26"/>
      <c r="K48" s="26"/>
      <c r="L48" s="26" t="s">
        <v>82</v>
      </c>
      <c r="M48" s="27" t="s">
        <v>83</v>
      </c>
      <c r="N48" s="26" t="s">
        <v>84</v>
      </c>
    </row>
    <row r="49" spans="1:14" ht="13.9" customHeight="1" x14ac:dyDescent="0.25">
      <c r="A49" s="23">
        <v>48</v>
      </c>
      <c r="B49" s="27" t="e">
        <f t="shared" si="1"/>
        <v>#VALUE!</v>
      </c>
      <c r="C49" s="25" t="s">
        <v>259</v>
      </c>
      <c r="D49" s="26" t="s">
        <v>260</v>
      </c>
      <c r="E49" s="27"/>
      <c r="F49" s="26" t="s">
        <v>119</v>
      </c>
      <c r="G49" s="26" t="s">
        <v>261</v>
      </c>
      <c r="H49" s="28" t="str">
        <f t="shared" si="2"/>
        <v>Por Recibo</v>
      </c>
      <c r="I49" s="26"/>
      <c r="J49" s="26"/>
      <c r="K49" s="26"/>
      <c r="L49" s="26" t="s">
        <v>99</v>
      </c>
      <c r="M49" s="27" t="s">
        <v>83</v>
      </c>
      <c r="N49" s="26" t="s">
        <v>99</v>
      </c>
    </row>
    <row r="50" spans="1:14" ht="13.9" customHeight="1" x14ac:dyDescent="0.25">
      <c r="A50" s="23">
        <v>49</v>
      </c>
      <c r="B50" s="27" t="str">
        <f t="shared" si="1"/>
        <v>rcevasco</v>
      </c>
      <c r="C50" s="25" t="s">
        <v>262</v>
      </c>
      <c r="D50" s="26" t="s">
        <v>263</v>
      </c>
      <c r="E50" s="27"/>
      <c r="F50" s="26" t="s">
        <v>222</v>
      </c>
      <c r="G50" s="26" t="s">
        <v>264</v>
      </c>
      <c r="H50" s="28" t="str">
        <f t="shared" si="2"/>
        <v>Por Sunat</v>
      </c>
      <c r="I50" s="26"/>
      <c r="J50" s="26"/>
      <c r="K50" s="26"/>
      <c r="L50" s="26" t="s">
        <v>127</v>
      </c>
      <c r="M50" s="27" t="s">
        <v>83</v>
      </c>
      <c r="N50" s="26" t="s">
        <v>84</v>
      </c>
    </row>
    <row r="51" spans="1:14" ht="13.9" customHeight="1" x14ac:dyDescent="0.25">
      <c r="A51" s="23">
        <v>50</v>
      </c>
      <c r="B51" s="27" t="e">
        <f t="shared" si="1"/>
        <v>#VALUE!</v>
      </c>
      <c r="C51" s="25" t="s">
        <v>265</v>
      </c>
      <c r="D51" s="26"/>
      <c r="E51" s="27"/>
      <c r="F51" s="26" t="s">
        <v>266</v>
      </c>
      <c r="G51" s="26" t="s">
        <v>267</v>
      </c>
      <c r="H51" s="28" t="str">
        <f t="shared" si="2"/>
        <v>Por Sunat</v>
      </c>
      <c r="I51" s="26"/>
      <c r="J51" s="26"/>
      <c r="K51" s="26"/>
      <c r="L51" s="26" t="s">
        <v>121</v>
      </c>
      <c r="M51" s="27" t="s">
        <v>83</v>
      </c>
      <c r="N51" s="26" t="s">
        <v>268</v>
      </c>
    </row>
    <row r="52" spans="1:14" ht="13.9" customHeight="1" x14ac:dyDescent="0.25">
      <c r="A52" s="23">
        <v>51</v>
      </c>
      <c r="B52" s="27" t="e">
        <f t="shared" si="1"/>
        <v>#VALUE!</v>
      </c>
      <c r="C52" s="25" t="s">
        <v>269</v>
      </c>
      <c r="D52" s="26"/>
      <c r="E52" s="27"/>
      <c r="F52" s="26" t="s">
        <v>102</v>
      </c>
      <c r="G52" s="26" t="s">
        <v>270</v>
      </c>
      <c r="H52" s="28" t="str">
        <f t="shared" si="2"/>
        <v>Por Recibo</v>
      </c>
      <c r="I52" s="26"/>
      <c r="J52" s="26"/>
      <c r="K52" s="26"/>
      <c r="L52" s="26" t="s">
        <v>234</v>
      </c>
      <c r="M52" s="27" t="s">
        <v>83</v>
      </c>
      <c r="N52" s="26"/>
    </row>
    <row r="53" spans="1:14" ht="13.9" customHeight="1" x14ac:dyDescent="0.25">
      <c r="A53" s="23">
        <v>52</v>
      </c>
      <c r="B53" s="27" t="str">
        <f t="shared" si="1"/>
        <v>schicoma</v>
      </c>
      <c r="C53" s="25" t="s">
        <v>271</v>
      </c>
      <c r="D53" s="26" t="s">
        <v>272</v>
      </c>
      <c r="E53" s="27"/>
      <c r="F53" s="26" t="s">
        <v>273</v>
      </c>
      <c r="G53" s="26" t="s">
        <v>274</v>
      </c>
      <c r="H53" s="28" t="str">
        <f t="shared" si="2"/>
        <v>Por Sunat</v>
      </c>
      <c r="I53" s="26"/>
      <c r="J53" s="26"/>
      <c r="K53" s="26"/>
      <c r="L53" s="26" t="s">
        <v>82</v>
      </c>
      <c r="M53" s="27" t="s">
        <v>83</v>
      </c>
      <c r="N53" s="26" t="s">
        <v>84</v>
      </c>
    </row>
    <row r="54" spans="1:14" ht="13.9" customHeight="1" x14ac:dyDescent="0.25">
      <c r="A54" s="23">
        <v>53</v>
      </c>
      <c r="B54" s="27" t="str">
        <f t="shared" si="1"/>
        <v>vcisneros</v>
      </c>
      <c r="C54" s="25" t="s">
        <v>275</v>
      </c>
      <c r="D54" s="26" t="s">
        <v>276</v>
      </c>
      <c r="E54" s="27"/>
      <c r="F54" s="26" t="s">
        <v>87</v>
      </c>
      <c r="G54" s="26" t="s">
        <v>277</v>
      </c>
      <c r="H54" s="28" t="str">
        <f t="shared" si="2"/>
        <v>Por Sunat</v>
      </c>
      <c r="I54" s="26"/>
      <c r="J54" s="26"/>
      <c r="K54" s="26"/>
      <c r="L54" s="26" t="s">
        <v>127</v>
      </c>
      <c r="M54" s="27" t="s">
        <v>83</v>
      </c>
      <c r="N54" s="26" t="s">
        <v>84</v>
      </c>
    </row>
    <row r="55" spans="1:14" ht="13.9" customHeight="1" x14ac:dyDescent="0.25">
      <c r="A55" s="23">
        <v>54</v>
      </c>
      <c r="B55" s="27" t="str">
        <f t="shared" si="1"/>
        <v>tcobos</v>
      </c>
      <c r="C55" s="25" t="s">
        <v>278</v>
      </c>
      <c r="D55" s="26" t="s">
        <v>279</v>
      </c>
      <c r="E55" s="27"/>
      <c r="F55" s="26" t="s">
        <v>280</v>
      </c>
      <c r="G55" s="26" t="s">
        <v>281</v>
      </c>
      <c r="H55" s="28" t="str">
        <f t="shared" si="2"/>
        <v>Por Sunat</v>
      </c>
      <c r="I55" s="26"/>
      <c r="J55" s="26"/>
      <c r="K55" s="26"/>
      <c r="L55" s="26" t="s">
        <v>121</v>
      </c>
      <c r="M55" s="27" t="s">
        <v>83</v>
      </c>
      <c r="N55" s="26" t="s">
        <v>112</v>
      </c>
    </row>
    <row r="56" spans="1:14" ht="13.9" customHeight="1" x14ac:dyDescent="0.25">
      <c r="A56" s="23">
        <v>55</v>
      </c>
      <c r="B56" s="27" t="str">
        <f t="shared" si="1"/>
        <v>ccueva</v>
      </c>
      <c r="C56" s="25" t="s">
        <v>282</v>
      </c>
      <c r="D56" s="26" t="s">
        <v>283</v>
      </c>
      <c r="E56" s="27"/>
      <c r="F56" s="26" t="s">
        <v>87</v>
      </c>
      <c r="G56" s="26" t="s">
        <v>284</v>
      </c>
      <c r="H56" s="28" t="str">
        <f t="shared" si="2"/>
        <v>Por Sunat</v>
      </c>
      <c r="I56" s="26"/>
      <c r="J56" s="26"/>
      <c r="K56" s="26"/>
      <c r="L56" s="26" t="s">
        <v>82</v>
      </c>
      <c r="M56" s="27" t="s">
        <v>83</v>
      </c>
      <c r="N56" s="26"/>
    </row>
    <row r="57" spans="1:14" ht="13.9" customHeight="1" x14ac:dyDescent="0.25">
      <c r="A57" s="23">
        <v>56</v>
      </c>
      <c r="B57" s="27" t="str">
        <f t="shared" si="1"/>
        <v>bdasilva</v>
      </c>
      <c r="C57" s="25" t="s">
        <v>285</v>
      </c>
      <c r="D57" s="26" t="s">
        <v>286</v>
      </c>
      <c r="E57" s="27"/>
      <c r="F57" s="26" t="s">
        <v>97</v>
      </c>
      <c r="G57" s="26" t="s">
        <v>287</v>
      </c>
      <c r="H57" s="28" t="str">
        <f t="shared" si="2"/>
        <v>Por Recibo</v>
      </c>
      <c r="I57" s="26"/>
      <c r="J57" s="26"/>
      <c r="K57" s="26"/>
      <c r="L57" s="26" t="s">
        <v>111</v>
      </c>
      <c r="M57" s="27" t="s">
        <v>83</v>
      </c>
      <c r="N57" s="26" t="s">
        <v>112</v>
      </c>
    </row>
    <row r="58" spans="1:14" ht="13.9" customHeight="1" x14ac:dyDescent="0.25">
      <c r="A58" s="23">
        <v>57</v>
      </c>
      <c r="B58" s="27" t="str">
        <f t="shared" si="1"/>
        <v>fdapello</v>
      </c>
      <c r="C58" s="25" t="s">
        <v>288</v>
      </c>
      <c r="D58" s="26" t="s">
        <v>289</v>
      </c>
      <c r="E58" s="27"/>
      <c r="F58" s="26"/>
      <c r="G58" s="26" t="s">
        <v>290</v>
      </c>
      <c r="H58" s="28" t="str">
        <f t="shared" si="2"/>
        <v>Por Recibo</v>
      </c>
      <c r="I58" s="26"/>
      <c r="J58" s="26"/>
      <c r="K58" s="26"/>
      <c r="L58" s="26" t="s">
        <v>163</v>
      </c>
      <c r="M58" s="27" t="s">
        <v>83</v>
      </c>
      <c r="N58" s="26" t="s">
        <v>291</v>
      </c>
    </row>
    <row r="59" spans="1:14" ht="13.9" customHeight="1" x14ac:dyDescent="0.25">
      <c r="A59" s="23">
        <v>58</v>
      </c>
      <c r="B59" s="27" t="str">
        <f t="shared" si="1"/>
        <v>cdavila</v>
      </c>
      <c r="C59" s="25" t="s">
        <v>292</v>
      </c>
      <c r="D59" s="26" t="s">
        <v>293</v>
      </c>
      <c r="E59" s="27"/>
      <c r="F59" s="26" t="s">
        <v>222</v>
      </c>
      <c r="G59" s="26" t="s">
        <v>294</v>
      </c>
      <c r="H59" s="28" t="str">
        <f t="shared" si="2"/>
        <v>Por Sunat</v>
      </c>
      <c r="I59" s="26"/>
      <c r="J59" s="26"/>
      <c r="K59" s="26"/>
      <c r="L59" s="26" t="s">
        <v>82</v>
      </c>
      <c r="M59" s="27" t="s">
        <v>83</v>
      </c>
      <c r="N59" s="26" t="s">
        <v>84</v>
      </c>
    </row>
    <row r="60" spans="1:14" ht="13.9" customHeight="1" x14ac:dyDescent="0.25">
      <c r="A60" s="23">
        <v>59</v>
      </c>
      <c r="B60" s="27" t="str">
        <f t="shared" si="1"/>
        <v>cdeita</v>
      </c>
      <c r="C60" s="25" t="s">
        <v>295</v>
      </c>
      <c r="D60" s="26" t="s">
        <v>296</v>
      </c>
      <c r="E60" s="27"/>
      <c r="F60" s="26" t="s">
        <v>119</v>
      </c>
      <c r="G60" s="26" t="s">
        <v>297</v>
      </c>
      <c r="H60" s="28" t="str">
        <f t="shared" si="2"/>
        <v>Por Sunat</v>
      </c>
      <c r="I60" s="26"/>
      <c r="J60" s="26"/>
      <c r="K60" s="26"/>
      <c r="L60" s="26" t="s">
        <v>121</v>
      </c>
      <c r="M60" s="27" t="s">
        <v>83</v>
      </c>
      <c r="N60" s="26" t="s">
        <v>298</v>
      </c>
    </row>
    <row r="61" spans="1:14" ht="13.9" customHeight="1" x14ac:dyDescent="0.25">
      <c r="A61" s="23">
        <v>60</v>
      </c>
      <c r="B61" s="27" t="e">
        <f t="shared" si="1"/>
        <v>#VALUE!</v>
      </c>
      <c r="C61" s="25" t="s">
        <v>299</v>
      </c>
      <c r="D61" s="26" t="s">
        <v>300</v>
      </c>
      <c r="E61" s="27"/>
      <c r="F61" s="26" t="s">
        <v>119</v>
      </c>
      <c r="G61" s="26" t="s">
        <v>301</v>
      </c>
      <c r="H61" s="28" t="str">
        <f t="shared" si="2"/>
        <v>Por Sunat</v>
      </c>
      <c r="I61" s="26"/>
      <c r="J61" s="26"/>
      <c r="K61" s="26"/>
      <c r="L61" s="26" t="s">
        <v>121</v>
      </c>
      <c r="M61" s="27" t="s">
        <v>83</v>
      </c>
      <c r="N61" s="26" t="s">
        <v>302</v>
      </c>
    </row>
    <row r="62" spans="1:14" ht="13.9" customHeight="1" x14ac:dyDescent="0.25">
      <c r="A62" s="23">
        <v>61</v>
      </c>
      <c r="B62" s="27" t="str">
        <f t="shared" si="1"/>
        <v>cdelasa</v>
      </c>
      <c r="C62" s="25" t="s">
        <v>303</v>
      </c>
      <c r="D62" s="26" t="s">
        <v>304</v>
      </c>
      <c r="E62" s="27"/>
      <c r="F62" s="26" t="s">
        <v>97</v>
      </c>
      <c r="G62" s="26" t="s">
        <v>305</v>
      </c>
      <c r="H62" s="28" t="str">
        <f t="shared" si="2"/>
        <v>Por Sunat</v>
      </c>
      <c r="I62" s="26"/>
      <c r="J62" s="26"/>
      <c r="K62" s="26"/>
      <c r="L62" s="26" t="s">
        <v>82</v>
      </c>
      <c r="M62" s="27" t="s">
        <v>83</v>
      </c>
      <c r="N62" s="26"/>
    </row>
    <row r="63" spans="1:14" ht="13.9" customHeight="1" x14ac:dyDescent="0.25">
      <c r="A63" s="23">
        <v>62</v>
      </c>
      <c r="B63" s="27" t="str">
        <f t="shared" si="1"/>
        <v>mdelaguila</v>
      </c>
      <c r="C63" s="25" t="s">
        <v>306</v>
      </c>
      <c r="D63" s="26" t="s">
        <v>307</v>
      </c>
      <c r="E63" s="27"/>
      <c r="F63" s="26" t="s">
        <v>87</v>
      </c>
      <c r="G63" s="26" t="s">
        <v>308</v>
      </c>
      <c r="H63" s="28" t="str">
        <f t="shared" si="2"/>
        <v>Por Recibo</v>
      </c>
      <c r="I63" s="26"/>
      <c r="J63" s="26"/>
      <c r="K63" s="26"/>
      <c r="L63" s="26" t="s">
        <v>111</v>
      </c>
      <c r="M63" s="27" t="s">
        <v>83</v>
      </c>
      <c r="N63" s="26" t="s">
        <v>112</v>
      </c>
    </row>
    <row r="64" spans="1:14" ht="13.9" customHeight="1" x14ac:dyDescent="0.25">
      <c r="A64" s="23">
        <v>63</v>
      </c>
      <c r="B64" s="27" t="str">
        <f t="shared" si="1"/>
        <v>cdelrosario</v>
      </c>
      <c r="C64" s="25" t="s">
        <v>309</v>
      </c>
      <c r="D64" s="26" t="s">
        <v>310</v>
      </c>
      <c r="E64" s="27"/>
      <c r="F64" s="26" t="s">
        <v>119</v>
      </c>
      <c r="G64" s="26" t="s">
        <v>311</v>
      </c>
      <c r="H64" s="28" t="str">
        <f t="shared" si="2"/>
        <v>Por Sunat</v>
      </c>
      <c r="I64" s="26"/>
      <c r="J64" s="26"/>
      <c r="K64" s="26"/>
      <c r="L64" s="26" t="s">
        <v>121</v>
      </c>
      <c r="M64" s="27" t="s">
        <v>83</v>
      </c>
      <c r="N64" s="26" t="s">
        <v>122</v>
      </c>
    </row>
    <row r="65" spans="1:14" ht="13.9" customHeight="1" x14ac:dyDescent="0.25">
      <c r="A65" s="23">
        <v>64</v>
      </c>
      <c r="B65" s="27" t="str">
        <f t="shared" si="1"/>
        <v>sdelgado</v>
      </c>
      <c r="C65" s="25" t="s">
        <v>312</v>
      </c>
      <c r="D65" s="26" t="s">
        <v>313</v>
      </c>
      <c r="E65" s="27"/>
      <c r="F65" s="26" t="s">
        <v>106</v>
      </c>
      <c r="G65" s="26" t="s">
        <v>314</v>
      </c>
      <c r="H65" s="28" t="str">
        <f t="shared" si="2"/>
        <v>Por Recibo</v>
      </c>
      <c r="I65" s="26"/>
      <c r="J65" s="26"/>
      <c r="K65" s="26"/>
      <c r="L65" s="26" t="s">
        <v>111</v>
      </c>
      <c r="M65" s="27" t="s">
        <v>83</v>
      </c>
      <c r="N65" s="26" t="s">
        <v>112</v>
      </c>
    </row>
    <row r="66" spans="1:14" ht="13.9" customHeight="1" x14ac:dyDescent="0.25">
      <c r="A66" s="23">
        <v>65</v>
      </c>
      <c r="B66" s="27" t="str">
        <f t="shared" si="1"/>
        <v>jdextre</v>
      </c>
      <c r="C66" s="25" t="s">
        <v>315</v>
      </c>
      <c r="D66" s="26" t="s">
        <v>316</v>
      </c>
      <c r="E66" s="27"/>
      <c r="F66" s="26" t="s">
        <v>210</v>
      </c>
      <c r="G66" s="26" t="s">
        <v>317</v>
      </c>
      <c r="H66" s="28" t="str">
        <f t="shared" ref="H66:H84" si="3">IF(OR(L66="Abogados",L66="Administrativos",L66="Socios"),"Por Sunat","Por Recibo")</f>
        <v>Por Sunat</v>
      </c>
      <c r="I66" s="26"/>
      <c r="J66" s="26"/>
      <c r="K66" s="26"/>
      <c r="L66" s="26" t="s">
        <v>121</v>
      </c>
      <c r="M66" s="27" t="s">
        <v>83</v>
      </c>
      <c r="N66" s="26" t="s">
        <v>318</v>
      </c>
    </row>
    <row r="67" spans="1:14" ht="13.9" customHeight="1" x14ac:dyDescent="0.25">
      <c r="A67" s="23">
        <v>66</v>
      </c>
      <c r="B67" s="27" t="e">
        <f t="shared" ref="B67:B130" si="4">LEFT(D67,1) &amp; MID(D67, FIND(".", D67)+1, FIND("@", D67)-FIND(".", D67)-1)</f>
        <v>#VALUE!</v>
      </c>
      <c r="C67" s="25" t="s">
        <v>319</v>
      </c>
      <c r="D67" s="26"/>
      <c r="E67" s="27"/>
      <c r="F67" s="26" t="s">
        <v>266</v>
      </c>
      <c r="G67" s="26" t="s">
        <v>320</v>
      </c>
      <c r="H67" s="28" t="str">
        <f t="shared" si="3"/>
        <v>Por Sunat</v>
      </c>
      <c r="I67" s="26"/>
      <c r="J67" s="26"/>
      <c r="K67" s="26"/>
      <c r="L67" s="26" t="s">
        <v>121</v>
      </c>
      <c r="M67" s="27" t="s">
        <v>83</v>
      </c>
      <c r="N67" s="26" t="s">
        <v>321</v>
      </c>
    </row>
    <row r="68" spans="1:14" ht="13.9" customHeight="1" x14ac:dyDescent="0.25">
      <c r="A68" s="23">
        <v>67</v>
      </c>
      <c r="B68" s="27" t="str">
        <f t="shared" si="4"/>
        <v>adiaz</v>
      </c>
      <c r="C68" s="25" t="s">
        <v>322</v>
      </c>
      <c r="D68" s="26" t="s">
        <v>323</v>
      </c>
      <c r="E68" s="27"/>
      <c r="F68" s="26" t="s">
        <v>93</v>
      </c>
      <c r="G68" s="26" t="s">
        <v>324</v>
      </c>
      <c r="H68" s="28" t="str">
        <f t="shared" si="3"/>
        <v>Por Recibo</v>
      </c>
      <c r="I68" s="26"/>
      <c r="J68" s="26"/>
      <c r="K68" s="26"/>
      <c r="L68" s="26" t="s">
        <v>99</v>
      </c>
      <c r="M68" s="27" t="s">
        <v>83</v>
      </c>
      <c r="N68" s="26" t="s">
        <v>99</v>
      </c>
    </row>
    <row r="69" spans="1:14" ht="13.9" customHeight="1" x14ac:dyDescent="0.25">
      <c r="A69" s="23">
        <v>68</v>
      </c>
      <c r="B69" s="27" t="str">
        <f t="shared" si="4"/>
        <v>adiezcanseco</v>
      </c>
      <c r="C69" s="25" t="s">
        <v>325</v>
      </c>
      <c r="D69" s="26" t="s">
        <v>326</v>
      </c>
      <c r="E69" s="27"/>
      <c r="F69" s="26" t="s">
        <v>80</v>
      </c>
      <c r="G69" s="26" t="s">
        <v>327</v>
      </c>
      <c r="H69" s="28" t="str">
        <f t="shared" si="3"/>
        <v>Por Sunat</v>
      </c>
      <c r="I69" s="26"/>
      <c r="J69" s="26"/>
      <c r="K69" s="26"/>
      <c r="L69" s="26" t="s">
        <v>82</v>
      </c>
      <c r="M69" s="27" t="s">
        <v>83</v>
      </c>
      <c r="N69" s="26" t="s">
        <v>84</v>
      </c>
    </row>
    <row r="70" spans="1:14" ht="13.9" customHeight="1" x14ac:dyDescent="0.25">
      <c r="A70" s="23">
        <v>69</v>
      </c>
      <c r="B70" s="27" t="str">
        <f t="shared" si="4"/>
        <v>rduffoo</v>
      </c>
      <c r="C70" s="25" t="s">
        <v>328</v>
      </c>
      <c r="D70" s="26" t="s">
        <v>329</v>
      </c>
      <c r="E70" s="27"/>
      <c r="F70" s="26" t="s">
        <v>87</v>
      </c>
      <c r="G70" s="26" t="s">
        <v>330</v>
      </c>
      <c r="H70" s="28" t="str">
        <f t="shared" si="3"/>
        <v>Por Recibo</v>
      </c>
      <c r="I70" s="26"/>
      <c r="J70" s="26"/>
      <c r="K70" s="26"/>
      <c r="L70" s="26" t="s">
        <v>111</v>
      </c>
      <c r="M70" s="27" t="s">
        <v>83</v>
      </c>
      <c r="N70" s="26" t="s">
        <v>112</v>
      </c>
    </row>
    <row r="71" spans="1:14" ht="13.9" customHeight="1" x14ac:dyDescent="0.25">
      <c r="A71" s="23">
        <v>70</v>
      </c>
      <c r="B71" s="27" t="str">
        <f t="shared" si="4"/>
        <v>iescala</v>
      </c>
      <c r="C71" s="25" t="s">
        <v>331</v>
      </c>
      <c r="D71" s="26" t="s">
        <v>332</v>
      </c>
      <c r="E71" s="27"/>
      <c r="F71" s="26" t="s">
        <v>173</v>
      </c>
      <c r="G71" s="26" t="s">
        <v>333</v>
      </c>
      <c r="H71" s="28" t="str">
        <f t="shared" si="3"/>
        <v>Por Recibo</v>
      </c>
      <c r="I71" s="26"/>
      <c r="J71" s="26"/>
      <c r="K71" s="26"/>
      <c r="L71" s="26" t="s">
        <v>89</v>
      </c>
      <c r="M71" s="27" t="s">
        <v>83</v>
      </c>
      <c r="N71" s="26" t="s">
        <v>90</v>
      </c>
    </row>
    <row r="72" spans="1:14" ht="13.9" customHeight="1" x14ac:dyDescent="0.25">
      <c r="A72" s="23">
        <v>71</v>
      </c>
      <c r="B72" s="27" t="str">
        <f t="shared" si="4"/>
        <v>jescudero</v>
      </c>
      <c r="C72" s="25" t="s">
        <v>334</v>
      </c>
      <c r="D72" s="26" t="s">
        <v>335</v>
      </c>
      <c r="E72" s="27"/>
      <c r="F72" s="26" t="s">
        <v>97</v>
      </c>
      <c r="G72" s="26" t="s">
        <v>336</v>
      </c>
      <c r="H72" s="28" t="str">
        <f t="shared" si="3"/>
        <v>Por Sunat</v>
      </c>
      <c r="I72" s="26"/>
      <c r="J72" s="26"/>
      <c r="K72" s="26"/>
      <c r="L72" s="26" t="s">
        <v>127</v>
      </c>
      <c r="M72" s="27" t="s">
        <v>83</v>
      </c>
      <c r="N72" s="26" t="s">
        <v>84</v>
      </c>
    </row>
    <row r="73" spans="1:14" ht="13.9" customHeight="1" x14ac:dyDescent="0.25">
      <c r="A73" s="23">
        <v>72</v>
      </c>
      <c r="B73" s="27" t="str">
        <f t="shared" si="4"/>
        <v>aespada</v>
      </c>
      <c r="C73" s="25" t="s">
        <v>337</v>
      </c>
      <c r="D73" s="26" t="s">
        <v>338</v>
      </c>
      <c r="E73" s="27"/>
      <c r="F73" s="26" t="s">
        <v>93</v>
      </c>
      <c r="G73" s="26" t="s">
        <v>339</v>
      </c>
      <c r="H73" s="28" t="str">
        <f t="shared" si="3"/>
        <v>Por Recibo</v>
      </c>
      <c r="I73" s="26"/>
      <c r="J73" s="26"/>
      <c r="K73" s="26"/>
      <c r="L73" s="26" t="s">
        <v>89</v>
      </c>
      <c r="M73" s="27" t="s">
        <v>83</v>
      </c>
      <c r="N73" s="26" t="s">
        <v>84</v>
      </c>
    </row>
    <row r="74" spans="1:14" ht="13.9" customHeight="1" x14ac:dyDescent="0.25">
      <c r="A74" s="23">
        <v>73</v>
      </c>
      <c r="B74" s="27" t="str">
        <f t="shared" si="4"/>
        <v>sespejo</v>
      </c>
      <c r="C74" s="25" t="s">
        <v>340</v>
      </c>
      <c r="D74" s="26" t="s">
        <v>341</v>
      </c>
      <c r="E74" s="27"/>
      <c r="F74" s="26" t="s">
        <v>106</v>
      </c>
      <c r="G74" s="26" t="s">
        <v>342</v>
      </c>
      <c r="H74" s="28" t="str">
        <f t="shared" si="3"/>
        <v>Por Recibo</v>
      </c>
      <c r="I74" s="26"/>
      <c r="J74" s="26"/>
      <c r="K74" s="26"/>
      <c r="L74" s="26" t="s">
        <v>111</v>
      </c>
      <c r="M74" s="27" t="s">
        <v>83</v>
      </c>
      <c r="N74" s="26" t="s">
        <v>112</v>
      </c>
    </row>
    <row r="75" spans="1:14" ht="13.9" customHeight="1" x14ac:dyDescent="0.25">
      <c r="A75" s="23">
        <v>74</v>
      </c>
      <c r="B75" s="27" t="str">
        <f t="shared" si="4"/>
        <v>vfarro</v>
      </c>
      <c r="C75" s="25" t="s">
        <v>343</v>
      </c>
      <c r="D75" s="26" t="s">
        <v>344</v>
      </c>
      <c r="E75" s="27"/>
      <c r="F75" s="26" t="s">
        <v>173</v>
      </c>
      <c r="G75" s="26" t="s">
        <v>345</v>
      </c>
      <c r="H75" s="28" t="str">
        <f t="shared" si="3"/>
        <v>Por Sunat</v>
      </c>
      <c r="I75" s="26"/>
      <c r="J75" s="26"/>
      <c r="K75" s="26"/>
      <c r="L75" s="26" t="s">
        <v>82</v>
      </c>
      <c r="M75" s="27" t="s">
        <v>83</v>
      </c>
      <c r="N75" s="26" t="s">
        <v>84</v>
      </c>
    </row>
    <row r="76" spans="1:14" ht="13.9" customHeight="1" x14ac:dyDescent="0.25">
      <c r="A76" s="23">
        <v>75</v>
      </c>
      <c r="B76" s="27" t="str">
        <f t="shared" si="4"/>
        <v>rferreyra</v>
      </c>
      <c r="C76" s="25" t="s">
        <v>346</v>
      </c>
      <c r="D76" s="26" t="s">
        <v>347</v>
      </c>
      <c r="E76" s="27"/>
      <c r="F76" s="26" t="s">
        <v>93</v>
      </c>
      <c r="G76" s="26" t="s">
        <v>348</v>
      </c>
      <c r="H76" s="28" t="str">
        <f t="shared" si="3"/>
        <v>Por Sunat</v>
      </c>
      <c r="I76" s="26"/>
      <c r="J76" s="26"/>
      <c r="K76" s="26"/>
      <c r="L76" s="26" t="s">
        <v>127</v>
      </c>
      <c r="M76" s="27" t="s">
        <v>83</v>
      </c>
      <c r="N76" s="26" t="s">
        <v>84</v>
      </c>
    </row>
    <row r="77" spans="1:14" ht="13.9" customHeight="1" x14ac:dyDescent="0.25">
      <c r="A77" s="23">
        <v>76</v>
      </c>
      <c r="B77" s="27" t="str">
        <f t="shared" si="4"/>
        <v>cflecha</v>
      </c>
      <c r="C77" s="25" t="s">
        <v>349</v>
      </c>
      <c r="D77" s="26" t="s">
        <v>350</v>
      </c>
      <c r="E77" s="27"/>
      <c r="F77" s="26" t="s">
        <v>106</v>
      </c>
      <c r="G77" s="26" t="s">
        <v>351</v>
      </c>
      <c r="H77" s="28" t="str">
        <f t="shared" si="3"/>
        <v>Por Sunat</v>
      </c>
      <c r="I77" s="26"/>
      <c r="J77" s="26"/>
      <c r="K77" s="26"/>
      <c r="L77" s="26" t="s">
        <v>127</v>
      </c>
      <c r="M77" s="27" t="s">
        <v>83</v>
      </c>
      <c r="N77" s="26" t="s">
        <v>84</v>
      </c>
    </row>
    <row r="78" spans="1:14" ht="13.9" customHeight="1" x14ac:dyDescent="0.25">
      <c r="A78" s="23">
        <v>77</v>
      </c>
      <c r="B78" s="27" t="str">
        <f t="shared" si="4"/>
        <v>rflores</v>
      </c>
      <c r="C78" s="25" t="s">
        <v>352</v>
      </c>
      <c r="D78" s="26" t="s">
        <v>353</v>
      </c>
      <c r="E78" s="27"/>
      <c r="F78" s="26" t="s">
        <v>222</v>
      </c>
      <c r="G78" s="26" t="s">
        <v>354</v>
      </c>
      <c r="H78" s="28" t="str">
        <f t="shared" si="3"/>
        <v>Por Sunat</v>
      </c>
      <c r="I78" s="26"/>
      <c r="J78" s="26"/>
      <c r="K78" s="26"/>
      <c r="L78" s="26" t="s">
        <v>82</v>
      </c>
      <c r="M78" s="27" t="s">
        <v>83</v>
      </c>
      <c r="N78" s="26" t="s">
        <v>84</v>
      </c>
    </row>
    <row r="79" spans="1:14" ht="13.9" customHeight="1" x14ac:dyDescent="0.25">
      <c r="A79" s="23">
        <v>78</v>
      </c>
      <c r="B79" s="27" t="str">
        <f t="shared" si="4"/>
        <v>dflores</v>
      </c>
      <c r="C79" s="25" t="s">
        <v>355</v>
      </c>
      <c r="D79" s="26" t="s">
        <v>356</v>
      </c>
      <c r="E79" s="27"/>
      <c r="F79" s="26" t="s">
        <v>119</v>
      </c>
      <c r="G79" s="26" t="s">
        <v>357</v>
      </c>
      <c r="H79" s="28" t="str">
        <f t="shared" si="3"/>
        <v>Por Sunat</v>
      </c>
      <c r="I79" s="26"/>
      <c r="J79" s="26"/>
      <c r="K79" s="26"/>
      <c r="L79" s="26" t="s">
        <v>121</v>
      </c>
      <c r="M79" s="27" t="s">
        <v>83</v>
      </c>
      <c r="N79" s="26" t="s">
        <v>358</v>
      </c>
    </row>
    <row r="80" spans="1:14" ht="13.9" customHeight="1" x14ac:dyDescent="0.25">
      <c r="A80" s="23">
        <v>79</v>
      </c>
      <c r="B80" s="27" t="str">
        <f t="shared" si="4"/>
        <v>rflores</v>
      </c>
      <c r="C80" s="25" t="s">
        <v>359</v>
      </c>
      <c r="D80" s="26" t="s">
        <v>360</v>
      </c>
      <c r="E80" s="27"/>
      <c r="F80" s="26" t="s">
        <v>106</v>
      </c>
      <c r="G80" s="26" t="s">
        <v>361</v>
      </c>
      <c r="H80" s="28" t="str">
        <f t="shared" si="3"/>
        <v>Por Recibo</v>
      </c>
      <c r="I80" s="26"/>
      <c r="J80" s="26"/>
      <c r="K80" s="26"/>
      <c r="L80" s="26" t="s">
        <v>99</v>
      </c>
      <c r="M80" s="27" t="s">
        <v>83</v>
      </c>
      <c r="N80" s="26" t="s">
        <v>99</v>
      </c>
    </row>
    <row r="81" spans="1:14" ht="13.9" customHeight="1" x14ac:dyDescent="0.25">
      <c r="A81" s="23">
        <v>80</v>
      </c>
      <c r="B81" s="27" t="str">
        <f t="shared" si="4"/>
        <v>eflores</v>
      </c>
      <c r="C81" s="25" t="s">
        <v>362</v>
      </c>
      <c r="D81" s="26" t="s">
        <v>363</v>
      </c>
      <c r="E81" s="27"/>
      <c r="F81" s="26" t="s">
        <v>215</v>
      </c>
      <c r="G81" s="26" t="s">
        <v>364</v>
      </c>
      <c r="H81" s="28" t="str">
        <f t="shared" si="3"/>
        <v>Por Sunat</v>
      </c>
      <c r="I81" s="26"/>
      <c r="J81" s="26"/>
      <c r="K81" s="26"/>
      <c r="L81" s="26" t="s">
        <v>82</v>
      </c>
      <c r="M81" s="27" t="s">
        <v>83</v>
      </c>
      <c r="N81" s="26" t="s">
        <v>84</v>
      </c>
    </row>
    <row r="82" spans="1:14" ht="13.9" customHeight="1" x14ac:dyDescent="0.25">
      <c r="A82" s="23">
        <v>81</v>
      </c>
      <c r="B82" s="27" t="str">
        <f t="shared" si="4"/>
        <v>mfrias</v>
      </c>
      <c r="C82" s="25" t="s">
        <v>365</v>
      </c>
      <c r="D82" s="26" t="s">
        <v>366</v>
      </c>
      <c r="E82" s="27"/>
      <c r="F82" s="26" t="s">
        <v>222</v>
      </c>
      <c r="G82" s="26" t="s">
        <v>367</v>
      </c>
      <c r="H82" s="28" t="str">
        <f t="shared" si="3"/>
        <v>Por Recibo</v>
      </c>
      <c r="I82" s="26"/>
      <c r="J82" s="26"/>
      <c r="K82" s="26"/>
      <c r="L82" s="26" t="s">
        <v>89</v>
      </c>
      <c r="M82" s="27" t="s">
        <v>83</v>
      </c>
      <c r="N82" s="26" t="s">
        <v>90</v>
      </c>
    </row>
    <row r="83" spans="1:14" ht="13.9" customHeight="1" x14ac:dyDescent="0.25">
      <c r="A83" s="23">
        <v>82</v>
      </c>
      <c r="B83" s="27" t="str">
        <f t="shared" si="4"/>
        <v>cgajate</v>
      </c>
      <c r="C83" s="25" t="s">
        <v>368</v>
      </c>
      <c r="D83" s="26" t="s">
        <v>369</v>
      </c>
      <c r="E83" s="27"/>
      <c r="F83" s="26" t="s">
        <v>97</v>
      </c>
      <c r="G83" s="26" t="s">
        <v>370</v>
      </c>
      <c r="H83" s="28" t="str">
        <f t="shared" si="3"/>
        <v>Por Sunat</v>
      </c>
      <c r="I83" s="26"/>
      <c r="J83" s="26"/>
      <c r="K83" s="26"/>
      <c r="L83" s="26" t="s">
        <v>127</v>
      </c>
      <c r="M83" s="27" t="s">
        <v>83</v>
      </c>
      <c r="N83" s="26" t="s">
        <v>84</v>
      </c>
    </row>
    <row r="84" spans="1:14" ht="13.9" customHeight="1" x14ac:dyDescent="0.25">
      <c r="A84" s="23">
        <v>83</v>
      </c>
      <c r="B84" s="27" t="str">
        <f t="shared" si="4"/>
        <v>jgaravito</v>
      </c>
      <c r="C84" s="25" t="s">
        <v>371</v>
      </c>
      <c r="D84" s="26" t="s">
        <v>372</v>
      </c>
      <c r="E84" s="27"/>
      <c r="F84" s="26" t="s">
        <v>150</v>
      </c>
      <c r="G84" s="26" t="s">
        <v>373</v>
      </c>
      <c r="H84" s="28" t="str">
        <f t="shared" si="3"/>
        <v>Por Sunat</v>
      </c>
      <c r="I84" s="25" t="s">
        <v>374</v>
      </c>
      <c r="J84" s="25" t="s">
        <v>374</v>
      </c>
      <c r="K84" s="25"/>
      <c r="L84" s="26" t="s">
        <v>121</v>
      </c>
      <c r="M84" s="27" t="s">
        <v>83</v>
      </c>
      <c r="N84" s="26" t="s">
        <v>375</v>
      </c>
    </row>
    <row r="85" spans="1:14" ht="13.9" customHeight="1" x14ac:dyDescent="0.25">
      <c r="A85" s="23">
        <v>84</v>
      </c>
      <c r="B85" s="27" t="str">
        <f t="shared" si="4"/>
        <v>mgarcia</v>
      </c>
      <c r="C85" s="25" t="s">
        <v>376</v>
      </c>
      <c r="D85" s="26" t="s">
        <v>377</v>
      </c>
      <c r="E85" s="27"/>
      <c r="F85" s="26" t="s">
        <v>97</v>
      </c>
      <c r="G85" s="26" t="s">
        <v>378</v>
      </c>
      <c r="H85" s="29"/>
      <c r="I85" s="26"/>
      <c r="J85" s="26"/>
      <c r="K85" s="26"/>
      <c r="L85" s="26" t="s">
        <v>163</v>
      </c>
      <c r="M85" s="27" t="s">
        <v>83</v>
      </c>
      <c r="N85" s="26" t="s">
        <v>164</v>
      </c>
    </row>
    <row r="86" spans="1:14" ht="13.9" customHeight="1" x14ac:dyDescent="0.25">
      <c r="A86" s="23">
        <v>85</v>
      </c>
      <c r="B86" s="27" t="str">
        <f t="shared" si="4"/>
        <v>cgarcia</v>
      </c>
      <c r="C86" s="25" t="s">
        <v>379</v>
      </c>
      <c r="D86" s="26" t="s">
        <v>380</v>
      </c>
      <c r="E86" s="27"/>
      <c r="F86" s="26" t="s">
        <v>215</v>
      </c>
      <c r="G86" s="26" t="s">
        <v>381</v>
      </c>
      <c r="H86" s="29"/>
      <c r="I86" s="26"/>
      <c r="J86" s="26"/>
      <c r="K86" s="26"/>
      <c r="L86" s="26" t="s">
        <v>111</v>
      </c>
      <c r="M86" s="27" t="s">
        <v>83</v>
      </c>
      <c r="N86" s="26" t="s">
        <v>112</v>
      </c>
    </row>
    <row r="87" spans="1:14" ht="13.9" customHeight="1" x14ac:dyDescent="0.25">
      <c r="A87" s="23">
        <v>86</v>
      </c>
      <c r="B87" s="27" t="str">
        <f t="shared" si="4"/>
        <v>lgarcia</v>
      </c>
      <c r="C87" s="25" t="s">
        <v>382</v>
      </c>
      <c r="D87" s="26" t="s">
        <v>383</v>
      </c>
      <c r="E87" s="27"/>
      <c r="F87" s="26" t="s">
        <v>106</v>
      </c>
      <c r="G87" s="26" t="s">
        <v>384</v>
      </c>
      <c r="H87" s="29"/>
      <c r="I87" s="26"/>
      <c r="J87" s="26"/>
      <c r="K87" s="26"/>
      <c r="L87" s="26" t="s">
        <v>82</v>
      </c>
      <c r="M87" s="27" t="s">
        <v>83</v>
      </c>
      <c r="N87" s="26" t="s">
        <v>84</v>
      </c>
    </row>
    <row r="88" spans="1:14" ht="13.9" customHeight="1" x14ac:dyDescent="0.25">
      <c r="A88" s="23">
        <v>87</v>
      </c>
      <c r="B88" s="27" t="str">
        <f t="shared" si="4"/>
        <v>dgarcia</v>
      </c>
      <c r="C88" s="25" t="s">
        <v>385</v>
      </c>
      <c r="D88" s="26" t="s">
        <v>386</v>
      </c>
      <c r="E88" s="27"/>
      <c r="F88" s="26" t="s">
        <v>97</v>
      </c>
      <c r="G88" s="26" t="s">
        <v>387</v>
      </c>
      <c r="H88" s="29"/>
      <c r="I88" s="26"/>
      <c r="J88" s="26"/>
      <c r="K88" s="26"/>
      <c r="L88" s="26" t="s">
        <v>111</v>
      </c>
      <c r="M88" s="27" t="s">
        <v>83</v>
      </c>
      <c r="N88" s="26" t="s">
        <v>112</v>
      </c>
    </row>
    <row r="89" spans="1:14" ht="13.9" customHeight="1" x14ac:dyDescent="0.25">
      <c r="A89" s="23">
        <v>88</v>
      </c>
      <c r="B89" s="27" t="str">
        <f t="shared" si="4"/>
        <v>pgargurevich</v>
      </c>
      <c r="C89" s="25" t="s">
        <v>388</v>
      </c>
      <c r="D89" s="26" t="s">
        <v>389</v>
      </c>
      <c r="E89" s="27"/>
      <c r="F89" s="26" t="s">
        <v>93</v>
      </c>
      <c r="G89" s="26" t="s">
        <v>390</v>
      </c>
      <c r="H89" s="29"/>
      <c r="I89" s="26"/>
      <c r="J89" s="26"/>
      <c r="K89" s="26"/>
      <c r="L89" s="26" t="s">
        <v>82</v>
      </c>
      <c r="M89" s="27" t="s">
        <v>83</v>
      </c>
      <c r="N89" s="26" t="s">
        <v>84</v>
      </c>
    </row>
    <row r="90" spans="1:14" ht="13.9" customHeight="1" x14ac:dyDescent="0.25">
      <c r="A90" s="23">
        <v>89</v>
      </c>
      <c r="B90" s="27" t="str">
        <f t="shared" si="4"/>
        <v>dcontabilidad</v>
      </c>
      <c r="C90" s="25" t="s">
        <v>391</v>
      </c>
      <c r="D90" s="26" t="s">
        <v>392</v>
      </c>
      <c r="E90" s="27"/>
      <c r="F90" s="26" t="s">
        <v>210</v>
      </c>
      <c r="G90" s="26" t="s">
        <v>393</v>
      </c>
      <c r="H90" s="29"/>
      <c r="I90" s="26"/>
      <c r="J90" s="26"/>
      <c r="K90" s="26"/>
      <c r="L90" s="26" t="s">
        <v>121</v>
      </c>
      <c r="M90" s="27" t="s">
        <v>83</v>
      </c>
      <c r="N90" s="26" t="s">
        <v>394</v>
      </c>
    </row>
    <row r="91" spans="1:14" ht="13.9" customHeight="1" x14ac:dyDescent="0.25">
      <c r="A91" s="23">
        <v>90</v>
      </c>
      <c r="B91" s="27" t="str">
        <f t="shared" si="4"/>
        <v>lgomezdelatorre</v>
      </c>
      <c r="C91" s="25" t="s">
        <v>395</v>
      </c>
      <c r="D91" s="26" t="s">
        <v>396</v>
      </c>
      <c r="E91" s="27"/>
      <c r="F91" s="26" t="s">
        <v>169</v>
      </c>
      <c r="G91" s="26" t="s">
        <v>397</v>
      </c>
      <c r="H91" s="29"/>
      <c r="I91" s="26"/>
      <c r="J91" s="26"/>
      <c r="K91" s="26"/>
      <c r="L91" s="26" t="s">
        <v>82</v>
      </c>
      <c r="M91" s="27" t="s">
        <v>83</v>
      </c>
      <c r="N91" s="26" t="s">
        <v>84</v>
      </c>
    </row>
    <row r="92" spans="1:14" ht="13.9" customHeight="1" x14ac:dyDescent="0.25">
      <c r="A92" s="23">
        <v>91</v>
      </c>
      <c r="B92" s="27" t="str">
        <f t="shared" si="4"/>
        <v>egomez</v>
      </c>
      <c r="C92" s="25" t="s">
        <v>398</v>
      </c>
      <c r="D92" s="26" t="s">
        <v>399</v>
      </c>
      <c r="E92" s="27"/>
      <c r="F92" s="26" t="s">
        <v>93</v>
      </c>
      <c r="G92" s="26" t="s">
        <v>400</v>
      </c>
      <c r="H92" s="29"/>
      <c r="I92" s="26"/>
      <c r="J92" s="26"/>
      <c r="K92" s="26"/>
      <c r="L92" s="26" t="s">
        <v>163</v>
      </c>
      <c r="M92" s="27" t="s">
        <v>83</v>
      </c>
      <c r="N92" s="26" t="s">
        <v>164</v>
      </c>
    </row>
    <row r="93" spans="1:14" ht="13.9" customHeight="1" x14ac:dyDescent="0.25">
      <c r="A93" s="23">
        <v>92</v>
      </c>
      <c r="B93" s="27" t="str">
        <f t="shared" si="4"/>
        <v>lgonzales</v>
      </c>
      <c r="C93" s="25" t="s">
        <v>401</v>
      </c>
      <c r="D93" s="26" t="s">
        <v>402</v>
      </c>
      <c r="E93" s="27"/>
      <c r="F93" s="26" t="s">
        <v>136</v>
      </c>
      <c r="G93" s="26" t="s">
        <v>403</v>
      </c>
      <c r="H93" s="29"/>
      <c r="I93" s="26"/>
      <c r="J93" s="26"/>
      <c r="K93" s="26"/>
      <c r="L93" s="26" t="s">
        <v>89</v>
      </c>
      <c r="M93" s="27" t="s">
        <v>83</v>
      </c>
      <c r="N93" s="26" t="s">
        <v>112</v>
      </c>
    </row>
    <row r="94" spans="1:14" ht="13.9" customHeight="1" x14ac:dyDescent="0.25">
      <c r="A94" s="23">
        <v>93</v>
      </c>
      <c r="B94" s="27" t="str">
        <f t="shared" si="4"/>
        <v>bgonzales</v>
      </c>
      <c r="C94" s="25" t="s">
        <v>404</v>
      </c>
      <c r="D94" s="26" t="s">
        <v>405</v>
      </c>
      <c r="E94" s="27"/>
      <c r="F94" s="26" t="s">
        <v>119</v>
      </c>
      <c r="G94" s="26" t="s">
        <v>406</v>
      </c>
      <c r="H94" s="29"/>
      <c r="I94" s="26"/>
      <c r="J94" s="26"/>
      <c r="K94" s="26"/>
      <c r="L94" s="26" t="s">
        <v>121</v>
      </c>
      <c r="M94" s="27" t="s">
        <v>83</v>
      </c>
      <c r="N94" s="26" t="s">
        <v>407</v>
      </c>
    </row>
    <row r="95" spans="1:14" ht="13.9" customHeight="1" x14ac:dyDescent="0.25">
      <c r="A95" s="23">
        <v>94</v>
      </c>
      <c r="B95" s="27" t="str">
        <f t="shared" si="4"/>
        <v>agonzales</v>
      </c>
      <c r="C95" s="25" t="s">
        <v>408</v>
      </c>
      <c r="D95" s="26" t="s">
        <v>409</v>
      </c>
      <c r="E95" s="27"/>
      <c r="F95" s="26" t="s">
        <v>215</v>
      </c>
      <c r="G95" s="26" t="s">
        <v>410</v>
      </c>
      <c r="H95" s="29"/>
      <c r="I95" s="26"/>
      <c r="J95" s="26"/>
      <c r="K95" s="26"/>
      <c r="L95" s="26" t="s">
        <v>111</v>
      </c>
      <c r="M95" s="27" t="s">
        <v>83</v>
      </c>
      <c r="N95" s="26" t="s">
        <v>112</v>
      </c>
    </row>
    <row r="96" spans="1:14" ht="13.9" customHeight="1" x14ac:dyDescent="0.25">
      <c r="A96" s="23">
        <v>95</v>
      </c>
      <c r="B96" s="27" t="str">
        <f t="shared" si="4"/>
        <v>cgonzales</v>
      </c>
      <c r="C96" s="25" t="s">
        <v>411</v>
      </c>
      <c r="D96" s="26" t="s">
        <v>412</v>
      </c>
      <c r="E96" s="27"/>
      <c r="F96" s="26" t="s">
        <v>93</v>
      </c>
      <c r="G96" s="26" t="s">
        <v>413</v>
      </c>
      <c r="H96" s="29"/>
      <c r="I96" s="26" t="s">
        <v>132</v>
      </c>
      <c r="J96" s="26" t="s">
        <v>132</v>
      </c>
      <c r="K96" s="26"/>
      <c r="L96" s="26" t="s">
        <v>127</v>
      </c>
      <c r="M96" s="27" t="s">
        <v>83</v>
      </c>
      <c r="N96" s="26" t="s">
        <v>84</v>
      </c>
    </row>
    <row r="97" spans="1:14" ht="13.9" customHeight="1" x14ac:dyDescent="0.25">
      <c r="A97" s="23">
        <v>96</v>
      </c>
      <c r="B97" s="27" t="str">
        <f t="shared" si="4"/>
        <v>cgonzales</v>
      </c>
      <c r="C97" s="25" t="s">
        <v>414</v>
      </c>
      <c r="D97" s="26" t="s">
        <v>415</v>
      </c>
      <c r="E97" s="27"/>
      <c r="F97" s="26" t="s">
        <v>169</v>
      </c>
      <c r="G97" s="26" t="s">
        <v>416</v>
      </c>
      <c r="H97" s="29"/>
      <c r="I97" s="26"/>
      <c r="J97" s="26"/>
      <c r="K97" s="26"/>
      <c r="L97" s="26" t="s">
        <v>163</v>
      </c>
      <c r="M97" s="27" t="s">
        <v>83</v>
      </c>
      <c r="N97" s="26" t="s">
        <v>164</v>
      </c>
    </row>
    <row r="98" spans="1:14" ht="13.9" customHeight="1" x14ac:dyDescent="0.25">
      <c r="A98" s="23">
        <v>97</v>
      </c>
      <c r="B98" s="27" t="str">
        <f t="shared" si="4"/>
        <v>agranda</v>
      </c>
      <c r="C98" s="25" t="s">
        <v>417</v>
      </c>
      <c r="D98" s="26" t="s">
        <v>418</v>
      </c>
      <c r="E98" s="27"/>
      <c r="F98" s="26" t="s">
        <v>215</v>
      </c>
      <c r="G98" s="26" t="s">
        <v>419</v>
      </c>
      <c r="H98" s="29"/>
      <c r="I98" s="26"/>
      <c r="J98" s="26"/>
      <c r="K98" s="26"/>
      <c r="L98" s="26" t="s">
        <v>82</v>
      </c>
      <c r="M98" s="27" t="s">
        <v>83</v>
      </c>
      <c r="N98" s="26" t="s">
        <v>84</v>
      </c>
    </row>
    <row r="99" spans="1:14" ht="13.9" customHeight="1" x14ac:dyDescent="0.25">
      <c r="A99" s="23">
        <v>98</v>
      </c>
      <c r="B99" s="27" t="e">
        <f t="shared" si="4"/>
        <v>#VALUE!</v>
      </c>
      <c r="C99" s="25" t="s">
        <v>420</v>
      </c>
      <c r="D99" s="26"/>
      <c r="E99" s="27"/>
      <c r="F99" s="26" t="s">
        <v>119</v>
      </c>
      <c r="G99" s="26" t="s">
        <v>421</v>
      </c>
      <c r="H99" s="29"/>
      <c r="I99" s="26"/>
      <c r="J99" s="26"/>
      <c r="K99" s="26"/>
      <c r="L99" s="26" t="s">
        <v>121</v>
      </c>
      <c r="M99" s="27" t="s">
        <v>83</v>
      </c>
      <c r="N99" s="26" t="s">
        <v>422</v>
      </c>
    </row>
    <row r="100" spans="1:14" ht="13.9" customHeight="1" x14ac:dyDescent="0.25">
      <c r="A100" s="23">
        <v>99</v>
      </c>
      <c r="B100" s="27" t="str">
        <f t="shared" si="4"/>
        <v>mgrau</v>
      </c>
      <c r="C100" s="25" t="s">
        <v>423</v>
      </c>
      <c r="D100" s="26" t="s">
        <v>424</v>
      </c>
      <c r="E100" s="27"/>
      <c r="F100" s="26" t="s">
        <v>93</v>
      </c>
      <c r="G100" s="26" t="s">
        <v>425</v>
      </c>
      <c r="H100" s="29"/>
      <c r="I100" s="26"/>
      <c r="J100" s="26"/>
      <c r="K100" s="26"/>
      <c r="L100" s="26" t="s">
        <v>127</v>
      </c>
      <c r="M100" s="27" t="s">
        <v>83</v>
      </c>
      <c r="N100" s="26" t="s">
        <v>84</v>
      </c>
    </row>
    <row r="101" spans="1:14" ht="13.9" customHeight="1" x14ac:dyDescent="0.25">
      <c r="A101" s="23">
        <v>100</v>
      </c>
      <c r="B101" s="27" t="str">
        <f t="shared" si="4"/>
        <v>gguerrero</v>
      </c>
      <c r="C101" s="25" t="s">
        <v>426</v>
      </c>
      <c r="D101" s="26" t="s">
        <v>427</v>
      </c>
      <c r="E101" s="27"/>
      <c r="F101" s="26" t="s">
        <v>136</v>
      </c>
      <c r="G101" s="26" t="s">
        <v>428</v>
      </c>
      <c r="H101" s="29"/>
      <c r="I101" s="26"/>
      <c r="J101" s="26"/>
      <c r="K101" s="26"/>
      <c r="L101" s="26" t="s">
        <v>121</v>
      </c>
      <c r="M101" s="27" t="s">
        <v>83</v>
      </c>
      <c r="N101" s="26" t="s">
        <v>394</v>
      </c>
    </row>
    <row r="102" spans="1:14" ht="13.9" customHeight="1" x14ac:dyDescent="0.25">
      <c r="A102" s="23">
        <v>101</v>
      </c>
      <c r="B102" s="27" t="str">
        <f t="shared" si="4"/>
        <v>rgutierrez</v>
      </c>
      <c r="C102" s="25" t="s">
        <v>429</v>
      </c>
      <c r="D102" s="26" t="s">
        <v>430</v>
      </c>
      <c r="E102" s="27"/>
      <c r="F102" s="26" t="s">
        <v>215</v>
      </c>
      <c r="G102" s="26" t="s">
        <v>431</v>
      </c>
      <c r="H102" s="29"/>
      <c r="I102" s="26"/>
      <c r="J102" s="26"/>
      <c r="K102" s="26"/>
      <c r="L102" s="26" t="s">
        <v>111</v>
      </c>
      <c r="M102" s="27" t="s">
        <v>83</v>
      </c>
      <c r="N102" s="26" t="s">
        <v>112</v>
      </c>
    </row>
    <row r="103" spans="1:14" ht="13.9" customHeight="1" x14ac:dyDescent="0.25">
      <c r="A103" s="23">
        <v>102</v>
      </c>
      <c r="B103" s="27" t="str">
        <f t="shared" si="4"/>
        <v>chamann</v>
      </c>
      <c r="C103" s="25" t="s">
        <v>432</v>
      </c>
      <c r="D103" s="26" t="s">
        <v>433</v>
      </c>
      <c r="E103" s="27"/>
      <c r="F103" s="26" t="s">
        <v>80</v>
      </c>
      <c r="G103" s="26" t="s">
        <v>434</v>
      </c>
      <c r="H103" s="29"/>
      <c r="I103" s="26"/>
      <c r="J103" s="26"/>
      <c r="K103" s="26"/>
      <c r="L103" s="26" t="s">
        <v>127</v>
      </c>
      <c r="M103" s="27" t="s">
        <v>83</v>
      </c>
      <c r="N103" s="26" t="s">
        <v>84</v>
      </c>
    </row>
    <row r="104" spans="1:14" ht="13.9" customHeight="1" x14ac:dyDescent="0.25">
      <c r="A104" s="23">
        <v>103</v>
      </c>
      <c r="B104" s="27" t="str">
        <f t="shared" si="4"/>
        <v>thelguero</v>
      </c>
      <c r="C104" s="25" t="s">
        <v>435</v>
      </c>
      <c r="D104" s="26" t="s">
        <v>436</v>
      </c>
      <c r="E104" s="27"/>
      <c r="F104" s="26" t="s">
        <v>87</v>
      </c>
      <c r="G104" s="26" t="s">
        <v>437</v>
      </c>
      <c r="H104" s="29"/>
      <c r="I104" s="26"/>
      <c r="J104" s="26"/>
      <c r="K104" s="26"/>
      <c r="L104" s="26" t="s">
        <v>89</v>
      </c>
      <c r="M104" s="27" t="s">
        <v>83</v>
      </c>
      <c r="N104" s="26" t="s">
        <v>90</v>
      </c>
    </row>
    <row r="105" spans="1:14" ht="13.9" customHeight="1" x14ac:dyDescent="0.25">
      <c r="A105" s="23">
        <v>104</v>
      </c>
      <c r="B105" s="27" t="str">
        <f t="shared" si="4"/>
        <v>mhernandez</v>
      </c>
      <c r="C105" s="25" t="s">
        <v>438</v>
      </c>
      <c r="D105" s="26" t="s">
        <v>439</v>
      </c>
      <c r="E105" s="27"/>
      <c r="F105" s="26" t="s">
        <v>222</v>
      </c>
      <c r="G105" s="26" t="s">
        <v>440</v>
      </c>
      <c r="H105" s="29"/>
      <c r="I105" s="26"/>
      <c r="J105" s="26"/>
      <c r="K105" s="26"/>
      <c r="L105" s="26" t="s">
        <v>163</v>
      </c>
      <c r="M105" s="27" t="s">
        <v>83</v>
      </c>
      <c r="N105" s="26" t="s">
        <v>164</v>
      </c>
    </row>
    <row r="106" spans="1:14" ht="13.9" customHeight="1" x14ac:dyDescent="0.25">
      <c r="A106" s="23">
        <v>105</v>
      </c>
      <c r="B106" s="27" t="str">
        <f t="shared" si="4"/>
        <v>mherrera</v>
      </c>
      <c r="C106" s="25" t="s">
        <v>441</v>
      </c>
      <c r="D106" s="26" t="s">
        <v>442</v>
      </c>
      <c r="E106" s="27"/>
      <c r="F106" s="26" t="s">
        <v>215</v>
      </c>
      <c r="G106" s="26" t="s">
        <v>443</v>
      </c>
      <c r="H106" s="29"/>
      <c r="I106" s="26"/>
      <c r="J106" s="26"/>
      <c r="K106" s="26"/>
      <c r="L106" s="26" t="s">
        <v>111</v>
      </c>
      <c r="M106" s="27" t="s">
        <v>83</v>
      </c>
      <c r="N106" s="26" t="s">
        <v>112</v>
      </c>
    </row>
    <row r="107" spans="1:14" ht="13.9" customHeight="1" x14ac:dyDescent="0.25">
      <c r="A107" s="23">
        <v>106</v>
      </c>
      <c r="B107" s="27" t="str">
        <f t="shared" si="4"/>
        <v>fherrera</v>
      </c>
      <c r="C107" s="25" t="s">
        <v>444</v>
      </c>
      <c r="D107" s="26" t="s">
        <v>445</v>
      </c>
      <c r="E107" s="27"/>
      <c r="F107" s="26" t="s">
        <v>106</v>
      </c>
      <c r="G107" s="26" t="s">
        <v>446</v>
      </c>
      <c r="H107" s="29"/>
      <c r="I107" s="26"/>
      <c r="J107" s="26"/>
      <c r="K107" s="26"/>
      <c r="L107" s="26" t="s">
        <v>82</v>
      </c>
      <c r="M107" s="27" t="s">
        <v>83</v>
      </c>
      <c r="N107" s="26" t="s">
        <v>84</v>
      </c>
    </row>
    <row r="108" spans="1:14" ht="13.9" customHeight="1" x14ac:dyDescent="0.25">
      <c r="A108" s="23">
        <v>107</v>
      </c>
      <c r="B108" s="27" t="str">
        <f t="shared" si="4"/>
        <v>jhuaman</v>
      </c>
      <c r="C108" s="25" t="s">
        <v>447</v>
      </c>
      <c r="D108" s="26" t="s">
        <v>448</v>
      </c>
      <c r="E108" s="27"/>
      <c r="F108" s="26" t="s">
        <v>87</v>
      </c>
      <c r="G108" s="26" t="s">
        <v>449</v>
      </c>
      <c r="H108" s="29"/>
      <c r="I108" s="26"/>
      <c r="J108" s="26"/>
      <c r="K108" s="26"/>
      <c r="L108" s="26" t="s">
        <v>82</v>
      </c>
      <c r="M108" s="27" t="s">
        <v>83</v>
      </c>
      <c r="N108" s="26" t="s">
        <v>84</v>
      </c>
    </row>
    <row r="109" spans="1:14" ht="13.9" customHeight="1" x14ac:dyDescent="0.25">
      <c r="A109" s="23">
        <v>108</v>
      </c>
      <c r="B109" s="27" t="e">
        <f t="shared" si="4"/>
        <v>#VALUE!</v>
      </c>
      <c r="C109" s="25" t="s">
        <v>450</v>
      </c>
      <c r="D109" s="26"/>
      <c r="E109" s="27"/>
      <c r="F109" s="26"/>
      <c r="G109" s="26" t="s">
        <v>451</v>
      </c>
      <c r="H109" s="29"/>
      <c r="I109" s="26"/>
      <c r="J109" s="26"/>
      <c r="K109" s="26"/>
      <c r="L109" s="26" t="s">
        <v>234</v>
      </c>
      <c r="M109" s="27" t="s">
        <v>83</v>
      </c>
      <c r="N109" s="26"/>
    </row>
    <row r="110" spans="1:14" ht="13.9" customHeight="1" x14ac:dyDescent="0.25">
      <c r="A110" s="23">
        <v>109</v>
      </c>
      <c r="B110" s="27" t="str">
        <f t="shared" si="4"/>
        <v>jhuamani</v>
      </c>
      <c r="C110" s="25" t="s">
        <v>452</v>
      </c>
      <c r="D110" s="26" t="s">
        <v>453</v>
      </c>
      <c r="E110" s="27"/>
      <c r="F110" s="26" t="s">
        <v>119</v>
      </c>
      <c r="G110" s="26" t="s">
        <v>454</v>
      </c>
      <c r="H110" s="29"/>
      <c r="I110" s="26"/>
      <c r="J110" s="26"/>
      <c r="K110" s="26"/>
      <c r="L110" s="26" t="s">
        <v>121</v>
      </c>
      <c r="M110" s="27" t="s">
        <v>83</v>
      </c>
      <c r="N110" s="26" t="s">
        <v>394</v>
      </c>
    </row>
    <row r="111" spans="1:14" ht="13.9" customHeight="1" x14ac:dyDescent="0.25">
      <c r="A111" s="23">
        <v>110</v>
      </c>
      <c r="B111" s="27" t="str">
        <f t="shared" si="4"/>
        <v>jhuamani</v>
      </c>
      <c r="C111" s="25" t="s">
        <v>455</v>
      </c>
      <c r="D111" s="26" t="s">
        <v>456</v>
      </c>
      <c r="E111" s="27"/>
      <c r="F111" s="26" t="s">
        <v>226</v>
      </c>
      <c r="G111" s="26" t="s">
        <v>457</v>
      </c>
      <c r="H111" s="29"/>
      <c r="I111" s="26"/>
      <c r="J111" s="26"/>
      <c r="K111" s="26"/>
      <c r="L111" s="26" t="s">
        <v>121</v>
      </c>
      <c r="M111" s="27" t="s">
        <v>83</v>
      </c>
      <c r="N111" s="26" t="s">
        <v>458</v>
      </c>
    </row>
    <row r="112" spans="1:14" ht="13.9" customHeight="1" x14ac:dyDescent="0.25">
      <c r="A112" s="23">
        <v>111</v>
      </c>
      <c r="B112" s="27" t="str">
        <f t="shared" si="4"/>
        <v>dhuanhuayo</v>
      </c>
      <c r="C112" s="25" t="s">
        <v>459</v>
      </c>
      <c r="D112" s="26" t="s">
        <v>460</v>
      </c>
      <c r="E112" s="27"/>
      <c r="F112" s="26" t="s">
        <v>150</v>
      </c>
      <c r="G112" s="26" t="s">
        <v>461</v>
      </c>
      <c r="H112" s="29"/>
      <c r="I112" s="26"/>
      <c r="J112" s="26"/>
      <c r="K112" s="26"/>
      <c r="L112" s="26" t="s">
        <v>121</v>
      </c>
      <c r="M112" s="27" t="s">
        <v>83</v>
      </c>
      <c r="N112" s="26" t="s">
        <v>462</v>
      </c>
    </row>
    <row r="113" spans="1:14" ht="13.9" customHeight="1" x14ac:dyDescent="0.25">
      <c r="A113" s="23">
        <v>112</v>
      </c>
      <c r="B113" s="27" t="str">
        <f t="shared" si="4"/>
        <v>rhuapaya</v>
      </c>
      <c r="C113" s="25" t="s">
        <v>463</v>
      </c>
      <c r="D113" s="26" t="s">
        <v>464</v>
      </c>
      <c r="E113" s="27"/>
      <c r="F113" s="26" t="s">
        <v>102</v>
      </c>
      <c r="G113" s="26" t="s">
        <v>465</v>
      </c>
      <c r="H113" s="29"/>
      <c r="I113" s="26"/>
      <c r="J113" s="26"/>
      <c r="K113" s="26"/>
      <c r="L113" s="26" t="s">
        <v>127</v>
      </c>
      <c r="M113" s="27" t="s">
        <v>83</v>
      </c>
      <c r="N113" s="26" t="s">
        <v>144</v>
      </c>
    </row>
    <row r="114" spans="1:14" ht="13.9" customHeight="1" x14ac:dyDescent="0.25">
      <c r="A114" s="23">
        <v>113</v>
      </c>
      <c r="B114" s="27" t="e">
        <f t="shared" si="4"/>
        <v>#VALUE!</v>
      </c>
      <c r="C114" s="25" t="s">
        <v>466</v>
      </c>
      <c r="D114" s="26"/>
      <c r="E114" s="27"/>
      <c r="F114" s="26"/>
      <c r="G114" s="26"/>
      <c r="H114" s="29"/>
      <c r="I114" s="26"/>
      <c r="J114" s="26"/>
      <c r="K114" s="26"/>
      <c r="L114" s="26" t="s">
        <v>234</v>
      </c>
      <c r="M114" s="27" t="s">
        <v>83</v>
      </c>
      <c r="N114" s="26"/>
    </row>
    <row r="115" spans="1:14" ht="13.9" customHeight="1" x14ac:dyDescent="0.25">
      <c r="A115" s="23">
        <v>114</v>
      </c>
      <c r="B115" s="27" t="str">
        <f t="shared" si="4"/>
        <v>jisimura</v>
      </c>
      <c r="C115" s="25" t="s">
        <v>467</v>
      </c>
      <c r="D115" s="26" t="s">
        <v>468</v>
      </c>
      <c r="E115" s="27"/>
      <c r="F115" s="26" t="s">
        <v>87</v>
      </c>
      <c r="G115" s="26" t="s">
        <v>469</v>
      </c>
      <c r="H115" s="29"/>
      <c r="I115" s="26"/>
      <c r="J115" s="26"/>
      <c r="K115" s="26"/>
      <c r="L115" s="26" t="s">
        <v>99</v>
      </c>
      <c r="M115" s="27" t="s">
        <v>83</v>
      </c>
      <c r="N115" s="26" t="s">
        <v>99</v>
      </c>
    </row>
    <row r="116" spans="1:14" ht="13.9" customHeight="1" x14ac:dyDescent="0.25">
      <c r="A116" s="23">
        <v>115</v>
      </c>
      <c r="B116" s="27" t="str">
        <f t="shared" si="4"/>
        <v>rjimenez</v>
      </c>
      <c r="C116" s="25" t="s">
        <v>470</v>
      </c>
      <c r="D116" s="26" t="s">
        <v>471</v>
      </c>
      <c r="E116" s="27"/>
      <c r="F116" s="26" t="s">
        <v>472</v>
      </c>
      <c r="G116" s="26" t="s">
        <v>473</v>
      </c>
      <c r="H116" s="29"/>
      <c r="I116" s="26"/>
      <c r="J116" s="26"/>
      <c r="K116" s="26"/>
      <c r="L116" s="26" t="s">
        <v>82</v>
      </c>
      <c r="M116" s="27" t="s">
        <v>83</v>
      </c>
      <c r="N116" s="26"/>
    </row>
    <row r="117" spans="1:14" ht="13.9" customHeight="1" x14ac:dyDescent="0.25">
      <c r="A117" s="23">
        <v>116</v>
      </c>
      <c r="B117" s="27" t="e">
        <f t="shared" si="4"/>
        <v>#VALUE!</v>
      </c>
      <c r="C117" s="25" t="s">
        <v>474</v>
      </c>
      <c r="D117" s="26"/>
      <c r="E117" s="27"/>
      <c r="F117" s="26" t="s">
        <v>119</v>
      </c>
      <c r="G117" s="26" t="s">
        <v>475</v>
      </c>
      <c r="H117" s="29"/>
      <c r="I117" s="26"/>
      <c r="J117" s="26"/>
      <c r="K117" s="26"/>
      <c r="L117" s="26" t="s">
        <v>121</v>
      </c>
      <c r="M117" s="27" t="s">
        <v>83</v>
      </c>
      <c r="N117" s="26" t="s">
        <v>268</v>
      </c>
    </row>
    <row r="118" spans="1:14" ht="13.9" customHeight="1" x14ac:dyDescent="0.25">
      <c r="A118" s="23">
        <v>117</v>
      </c>
      <c r="B118" s="27" t="str">
        <f t="shared" si="4"/>
        <v>fjuarez</v>
      </c>
      <c r="C118" s="25" t="s">
        <v>476</v>
      </c>
      <c r="D118" s="26" t="s">
        <v>477</v>
      </c>
      <c r="E118" s="27"/>
      <c r="F118" s="26" t="s">
        <v>119</v>
      </c>
      <c r="G118" s="26" t="s">
        <v>478</v>
      </c>
      <c r="H118" s="29"/>
      <c r="I118" s="26"/>
      <c r="J118" s="26"/>
      <c r="K118" s="26"/>
      <c r="L118" s="26" t="s">
        <v>121</v>
      </c>
      <c r="M118" s="27" t="s">
        <v>83</v>
      </c>
      <c r="N118" s="26" t="s">
        <v>479</v>
      </c>
    </row>
    <row r="119" spans="1:14" ht="13.9" customHeight="1" x14ac:dyDescent="0.25">
      <c r="A119" s="23">
        <v>118</v>
      </c>
      <c r="B119" s="27" t="str">
        <f t="shared" si="4"/>
        <v>ekastner</v>
      </c>
      <c r="C119" s="25" t="s">
        <v>480</v>
      </c>
      <c r="D119" s="26" t="s">
        <v>481</v>
      </c>
      <c r="E119" s="27"/>
      <c r="F119" s="26" t="s">
        <v>215</v>
      </c>
      <c r="G119" s="26" t="s">
        <v>482</v>
      </c>
      <c r="H119" s="29"/>
      <c r="I119" s="26"/>
      <c r="J119" s="26"/>
      <c r="K119" s="26"/>
      <c r="L119" s="26" t="s">
        <v>82</v>
      </c>
      <c r="M119" s="27" t="s">
        <v>83</v>
      </c>
      <c r="N119" s="26" t="s">
        <v>84</v>
      </c>
    </row>
    <row r="120" spans="1:14" ht="13.9" customHeight="1" x14ac:dyDescent="0.25">
      <c r="A120" s="23">
        <v>119</v>
      </c>
      <c r="B120" s="27" t="str">
        <f t="shared" si="4"/>
        <v>akihara</v>
      </c>
      <c r="C120" s="25" t="s">
        <v>483</v>
      </c>
      <c r="D120" s="26" t="s">
        <v>484</v>
      </c>
      <c r="E120" s="27"/>
      <c r="F120" s="26" t="s">
        <v>222</v>
      </c>
      <c r="G120" s="26" t="s">
        <v>485</v>
      </c>
      <c r="H120" s="29"/>
      <c r="I120" s="26"/>
      <c r="J120" s="26"/>
      <c r="K120" s="26"/>
      <c r="L120" s="26" t="s">
        <v>82</v>
      </c>
      <c r="M120" s="27" t="s">
        <v>83</v>
      </c>
      <c r="N120" s="26" t="s">
        <v>84</v>
      </c>
    </row>
    <row r="121" spans="1:14" ht="13.9" customHeight="1" x14ac:dyDescent="0.25">
      <c r="A121" s="23">
        <v>120</v>
      </c>
      <c r="B121" s="27" t="str">
        <f t="shared" si="4"/>
        <v>dkoehne</v>
      </c>
      <c r="C121" s="25" t="s">
        <v>486</v>
      </c>
      <c r="D121" s="26" t="s">
        <v>487</v>
      </c>
      <c r="E121" s="27"/>
      <c r="F121" s="26" t="s">
        <v>488</v>
      </c>
      <c r="G121" s="26" t="s">
        <v>489</v>
      </c>
      <c r="H121" s="29"/>
      <c r="I121" s="26"/>
      <c r="J121" s="26"/>
      <c r="K121" s="26"/>
      <c r="L121" s="26" t="s">
        <v>82</v>
      </c>
      <c r="M121" s="27" t="s">
        <v>83</v>
      </c>
      <c r="N121" s="26" t="s">
        <v>84</v>
      </c>
    </row>
    <row r="122" spans="1:14" ht="13.9" customHeight="1" x14ac:dyDescent="0.25">
      <c r="A122" s="23">
        <v>121</v>
      </c>
      <c r="B122" s="27" t="str">
        <f t="shared" si="4"/>
        <v>vlamadrid</v>
      </c>
      <c r="C122" s="25" t="s">
        <v>490</v>
      </c>
      <c r="D122" s="26" t="s">
        <v>491</v>
      </c>
      <c r="E122" s="27"/>
      <c r="F122" s="26" t="s">
        <v>136</v>
      </c>
      <c r="G122" s="26" t="s">
        <v>492</v>
      </c>
      <c r="H122" s="29"/>
      <c r="I122" s="26"/>
      <c r="J122" s="26"/>
      <c r="K122" s="26"/>
      <c r="L122" s="26" t="s">
        <v>82</v>
      </c>
      <c r="M122" s="27" t="s">
        <v>83</v>
      </c>
      <c r="N122" s="26" t="s">
        <v>84</v>
      </c>
    </row>
    <row r="123" spans="1:14" ht="13.9" customHeight="1" x14ac:dyDescent="0.25">
      <c r="A123" s="23">
        <v>122</v>
      </c>
      <c r="B123" s="27" t="str">
        <f t="shared" si="4"/>
        <v>mlanata</v>
      </c>
      <c r="C123" s="25" t="s">
        <v>493</v>
      </c>
      <c r="D123" s="26" t="s">
        <v>494</v>
      </c>
      <c r="E123" s="27"/>
      <c r="F123" s="26" t="s">
        <v>97</v>
      </c>
      <c r="G123" s="26" t="s">
        <v>495</v>
      </c>
      <c r="H123" s="29"/>
      <c r="I123" s="26"/>
      <c r="J123" s="26"/>
      <c r="K123" s="26"/>
      <c r="L123" s="26" t="s">
        <v>111</v>
      </c>
      <c r="M123" s="27" t="s">
        <v>83</v>
      </c>
      <c r="N123" s="26" t="s">
        <v>112</v>
      </c>
    </row>
    <row r="124" spans="1:14" ht="13.9" customHeight="1" x14ac:dyDescent="0.25">
      <c r="A124" s="23">
        <v>123</v>
      </c>
      <c r="B124" s="27" t="str">
        <f t="shared" si="4"/>
        <v>llara</v>
      </c>
      <c r="C124" s="25" t="s">
        <v>496</v>
      </c>
      <c r="D124" s="26" t="s">
        <v>497</v>
      </c>
      <c r="E124" s="27"/>
      <c r="F124" s="26" t="s">
        <v>93</v>
      </c>
      <c r="G124" s="26" t="s">
        <v>498</v>
      </c>
      <c r="H124" s="29"/>
      <c r="I124" s="26"/>
      <c r="J124" s="26"/>
      <c r="K124" s="26"/>
      <c r="L124" s="26" t="s">
        <v>111</v>
      </c>
      <c r="M124" s="27" t="s">
        <v>83</v>
      </c>
      <c r="N124" s="26" t="s">
        <v>112</v>
      </c>
    </row>
    <row r="125" spans="1:14" ht="13.9" customHeight="1" x14ac:dyDescent="0.25">
      <c r="A125" s="23">
        <v>124</v>
      </c>
      <c r="B125" s="27" t="str">
        <f t="shared" si="4"/>
        <v>mleguia</v>
      </c>
      <c r="C125" s="25" t="s">
        <v>499</v>
      </c>
      <c r="D125" s="26" t="s">
        <v>500</v>
      </c>
      <c r="E125" s="27"/>
      <c r="F125" s="26" t="s">
        <v>280</v>
      </c>
      <c r="G125" s="26" t="s">
        <v>501</v>
      </c>
      <c r="H125" s="29"/>
      <c r="I125" s="26"/>
      <c r="J125" s="26"/>
      <c r="K125" s="26"/>
      <c r="L125" s="26" t="s">
        <v>121</v>
      </c>
      <c r="M125" s="27" t="s">
        <v>83</v>
      </c>
      <c r="N125" s="26" t="s">
        <v>90</v>
      </c>
    </row>
    <row r="126" spans="1:14" ht="13.9" customHeight="1" x14ac:dyDescent="0.25">
      <c r="A126" s="23">
        <v>125</v>
      </c>
      <c r="B126" s="27" t="str">
        <f t="shared" si="4"/>
        <v>llovaton</v>
      </c>
      <c r="C126" s="25" t="s">
        <v>502</v>
      </c>
      <c r="D126" s="26" t="s">
        <v>503</v>
      </c>
      <c r="E126" s="27"/>
      <c r="F126" s="26" t="s">
        <v>150</v>
      </c>
      <c r="G126" s="26" t="s">
        <v>504</v>
      </c>
      <c r="H126" s="29"/>
      <c r="I126" s="26"/>
      <c r="J126" s="26"/>
      <c r="K126" s="26"/>
      <c r="L126" s="26" t="s">
        <v>121</v>
      </c>
      <c r="M126" s="27" t="s">
        <v>83</v>
      </c>
      <c r="N126" s="26" t="s">
        <v>505</v>
      </c>
    </row>
    <row r="127" spans="1:14" ht="13.9" customHeight="1" x14ac:dyDescent="0.25">
      <c r="A127" s="23">
        <v>126</v>
      </c>
      <c r="B127" s="27" t="str">
        <f t="shared" si="4"/>
        <v>dlozada</v>
      </c>
      <c r="C127" s="25" t="s">
        <v>506</v>
      </c>
      <c r="D127" s="26" t="s">
        <v>507</v>
      </c>
      <c r="E127" s="27"/>
      <c r="F127" s="26" t="s">
        <v>80</v>
      </c>
      <c r="G127" s="26" t="s">
        <v>508</v>
      </c>
      <c r="H127" s="29"/>
      <c r="I127" s="26"/>
      <c r="J127" s="26"/>
      <c r="K127" s="26"/>
      <c r="L127" s="26" t="s">
        <v>89</v>
      </c>
      <c r="M127" s="27" t="s">
        <v>83</v>
      </c>
      <c r="N127" s="26" t="s">
        <v>112</v>
      </c>
    </row>
    <row r="128" spans="1:14" ht="13.9" customHeight="1" x14ac:dyDescent="0.25">
      <c r="A128" s="23">
        <v>127</v>
      </c>
      <c r="B128" s="27" t="str">
        <f t="shared" si="4"/>
        <v>mluyo</v>
      </c>
      <c r="C128" s="25" t="s">
        <v>509</v>
      </c>
      <c r="D128" s="26" t="s">
        <v>510</v>
      </c>
      <c r="E128" s="27"/>
      <c r="F128" s="26" t="s">
        <v>87</v>
      </c>
      <c r="G128" s="26" t="s">
        <v>511</v>
      </c>
      <c r="H128" s="29"/>
      <c r="I128" s="26"/>
      <c r="J128" s="26"/>
      <c r="K128" s="26"/>
      <c r="L128" s="26" t="s">
        <v>89</v>
      </c>
      <c r="M128" s="27" t="s">
        <v>83</v>
      </c>
      <c r="N128" s="26" t="s">
        <v>90</v>
      </c>
    </row>
    <row r="129" spans="1:14" ht="13.9" customHeight="1" x14ac:dyDescent="0.25">
      <c r="A129" s="23">
        <v>128</v>
      </c>
      <c r="B129" s="27" t="str">
        <f t="shared" si="4"/>
        <v>smacias</v>
      </c>
      <c r="C129" s="25" t="s">
        <v>512</v>
      </c>
      <c r="D129" s="26" t="s">
        <v>513</v>
      </c>
      <c r="E129" s="27"/>
      <c r="F129" s="26" t="s">
        <v>106</v>
      </c>
      <c r="G129" s="26" t="s">
        <v>514</v>
      </c>
      <c r="H129" s="29"/>
      <c r="I129" s="26"/>
      <c r="J129" s="26"/>
      <c r="K129" s="26"/>
      <c r="L129" s="26" t="s">
        <v>82</v>
      </c>
      <c r="M129" s="27" t="s">
        <v>83</v>
      </c>
      <c r="N129" s="26" t="s">
        <v>84</v>
      </c>
    </row>
    <row r="130" spans="1:14" ht="13.9" customHeight="1" x14ac:dyDescent="0.25">
      <c r="A130" s="23">
        <v>129</v>
      </c>
      <c r="B130" s="27" t="str">
        <f t="shared" si="4"/>
        <v>amagallanes</v>
      </c>
      <c r="C130" s="25" t="s">
        <v>515</v>
      </c>
      <c r="D130" s="26" t="s">
        <v>516</v>
      </c>
      <c r="E130" s="27"/>
      <c r="F130" s="26" t="s">
        <v>87</v>
      </c>
      <c r="G130" s="26" t="s">
        <v>517</v>
      </c>
      <c r="H130" s="29"/>
      <c r="I130" s="26"/>
      <c r="J130" s="26"/>
      <c r="K130" s="26"/>
      <c r="L130" s="26" t="s">
        <v>111</v>
      </c>
      <c r="M130" s="27" t="s">
        <v>83</v>
      </c>
      <c r="N130" s="26" t="s">
        <v>112</v>
      </c>
    </row>
    <row r="131" spans="1:14" ht="13.9" customHeight="1" x14ac:dyDescent="0.25">
      <c r="A131" s="23">
        <v>130</v>
      </c>
      <c r="B131" s="27" t="str">
        <f t="shared" ref="B131:B194" si="5">LEFT(D131,1) &amp; MID(D131, FIND(".", D131)+1, FIND("@", D131)-FIND(".", D131)-1)</f>
        <v>amaguina</v>
      </c>
      <c r="C131" s="25" t="s">
        <v>518</v>
      </c>
      <c r="D131" s="26" t="s">
        <v>519</v>
      </c>
      <c r="E131" s="27"/>
      <c r="F131" s="26" t="s">
        <v>215</v>
      </c>
      <c r="G131" s="26" t="s">
        <v>520</v>
      </c>
      <c r="H131" s="29"/>
      <c r="I131" s="26"/>
      <c r="J131" s="26"/>
      <c r="K131" s="26"/>
      <c r="L131" s="26" t="s">
        <v>89</v>
      </c>
      <c r="M131" s="27" t="s">
        <v>83</v>
      </c>
      <c r="N131" s="26" t="s">
        <v>90</v>
      </c>
    </row>
    <row r="132" spans="1:14" ht="13.9" customHeight="1" x14ac:dyDescent="0.25">
      <c r="A132" s="23">
        <v>131</v>
      </c>
      <c r="B132" s="27" t="str">
        <f t="shared" si="5"/>
        <v>omalca</v>
      </c>
      <c r="C132" s="25" t="s">
        <v>521</v>
      </c>
      <c r="D132" s="26" t="s">
        <v>522</v>
      </c>
      <c r="E132" s="27"/>
      <c r="F132" s="26" t="s">
        <v>97</v>
      </c>
      <c r="G132" s="26" t="s">
        <v>523</v>
      </c>
      <c r="H132" s="29"/>
      <c r="I132" s="26"/>
      <c r="J132" s="26"/>
      <c r="K132" s="26"/>
      <c r="L132" s="26" t="s">
        <v>163</v>
      </c>
      <c r="M132" s="27" t="s">
        <v>83</v>
      </c>
      <c r="N132" s="26" t="s">
        <v>164</v>
      </c>
    </row>
    <row r="133" spans="1:14" ht="13.9" customHeight="1" x14ac:dyDescent="0.25">
      <c r="A133" s="23">
        <v>132</v>
      </c>
      <c r="B133" s="27" t="str">
        <f t="shared" si="5"/>
        <v>ymanzur</v>
      </c>
      <c r="C133" s="25" t="s">
        <v>524</v>
      </c>
      <c r="D133" s="26" t="s">
        <v>525</v>
      </c>
      <c r="E133" s="27"/>
      <c r="F133" s="26" t="s">
        <v>222</v>
      </c>
      <c r="G133" s="26" t="s">
        <v>526</v>
      </c>
      <c r="H133" s="29"/>
      <c r="I133" s="26"/>
      <c r="J133" s="26"/>
      <c r="K133" s="26"/>
      <c r="L133" s="26" t="s">
        <v>82</v>
      </c>
      <c r="M133" s="27" t="s">
        <v>83</v>
      </c>
      <c r="N133" s="26"/>
    </row>
    <row r="134" spans="1:14" ht="13.9" customHeight="1" x14ac:dyDescent="0.25">
      <c r="A134" s="23">
        <v>133</v>
      </c>
      <c r="B134" s="27" t="str">
        <f t="shared" si="5"/>
        <v>jmarquez</v>
      </c>
      <c r="C134" s="25" t="s">
        <v>527</v>
      </c>
      <c r="D134" s="26" t="s">
        <v>528</v>
      </c>
      <c r="E134" s="27"/>
      <c r="F134" s="26" t="s">
        <v>210</v>
      </c>
      <c r="G134" s="26" t="s">
        <v>529</v>
      </c>
      <c r="H134" s="29"/>
      <c r="I134" s="26"/>
      <c r="J134" s="26"/>
      <c r="K134" s="26"/>
      <c r="L134" s="26" t="s">
        <v>121</v>
      </c>
      <c r="M134" s="27" t="s">
        <v>83</v>
      </c>
      <c r="N134" s="26" t="s">
        <v>530</v>
      </c>
    </row>
    <row r="135" spans="1:14" ht="13.9" customHeight="1" x14ac:dyDescent="0.25">
      <c r="A135" s="23">
        <v>134</v>
      </c>
      <c r="B135" s="27" t="str">
        <f t="shared" si="5"/>
        <v>jmartinez</v>
      </c>
      <c r="C135" s="25" t="s">
        <v>531</v>
      </c>
      <c r="D135" s="26" t="s">
        <v>532</v>
      </c>
      <c r="E135" s="27"/>
      <c r="F135" s="26" t="s">
        <v>97</v>
      </c>
      <c r="G135" s="26" t="s">
        <v>533</v>
      </c>
      <c r="H135" s="29"/>
      <c r="I135" s="26"/>
      <c r="J135" s="26"/>
      <c r="K135" s="26"/>
      <c r="L135" s="26" t="s">
        <v>111</v>
      </c>
      <c r="M135" s="27" t="s">
        <v>83</v>
      </c>
      <c r="N135" s="26" t="s">
        <v>112</v>
      </c>
    </row>
    <row r="136" spans="1:14" ht="13.9" customHeight="1" x14ac:dyDescent="0.25">
      <c r="A136" s="23">
        <v>135</v>
      </c>
      <c r="B136" s="27" t="str">
        <f t="shared" si="5"/>
        <v>jmateo</v>
      </c>
      <c r="C136" s="25" t="s">
        <v>534</v>
      </c>
      <c r="D136" s="26" t="s">
        <v>535</v>
      </c>
      <c r="E136" s="27"/>
      <c r="F136" s="26" t="s">
        <v>280</v>
      </c>
      <c r="G136" s="26" t="s">
        <v>536</v>
      </c>
      <c r="H136" s="29"/>
      <c r="I136" s="26"/>
      <c r="J136" s="26"/>
      <c r="K136" s="26"/>
      <c r="L136" s="26" t="s">
        <v>121</v>
      </c>
      <c r="M136" s="27" t="s">
        <v>83</v>
      </c>
      <c r="N136" s="26" t="s">
        <v>112</v>
      </c>
    </row>
    <row r="137" spans="1:14" ht="13.9" customHeight="1" x14ac:dyDescent="0.25">
      <c r="A137" s="23">
        <v>136</v>
      </c>
      <c r="B137" s="27" t="str">
        <f t="shared" si="5"/>
        <v>pmazzetti</v>
      </c>
      <c r="C137" s="25" t="s">
        <v>537</v>
      </c>
      <c r="D137" s="26" t="s">
        <v>538</v>
      </c>
      <c r="E137" s="27"/>
      <c r="F137" s="26" t="s">
        <v>87</v>
      </c>
      <c r="G137" s="26" t="s">
        <v>539</v>
      </c>
      <c r="H137" s="29"/>
      <c r="I137" s="26"/>
      <c r="J137" s="26"/>
      <c r="K137" s="26"/>
      <c r="L137" s="26" t="s">
        <v>163</v>
      </c>
      <c r="M137" s="27" t="s">
        <v>83</v>
      </c>
      <c r="N137" s="26" t="s">
        <v>164</v>
      </c>
    </row>
    <row r="138" spans="1:14" ht="13.9" customHeight="1" x14ac:dyDescent="0.25">
      <c r="A138" s="23">
        <v>137</v>
      </c>
      <c r="B138" s="27" t="str">
        <f t="shared" si="5"/>
        <v>mmejia</v>
      </c>
      <c r="C138" s="25" t="s">
        <v>540</v>
      </c>
      <c r="D138" s="26" t="s">
        <v>541</v>
      </c>
      <c r="E138" s="27"/>
      <c r="F138" s="26" t="s">
        <v>93</v>
      </c>
      <c r="G138" s="26" t="s">
        <v>542</v>
      </c>
      <c r="H138" s="29"/>
      <c r="I138" s="26"/>
      <c r="J138" s="26"/>
      <c r="K138" s="26"/>
      <c r="L138" s="26" t="s">
        <v>163</v>
      </c>
      <c r="M138" s="27" t="s">
        <v>83</v>
      </c>
      <c r="N138" s="26" t="s">
        <v>164</v>
      </c>
    </row>
    <row r="139" spans="1:14" ht="13.9" customHeight="1" x14ac:dyDescent="0.25">
      <c r="A139" s="23">
        <v>138</v>
      </c>
      <c r="B139" s="27" t="str">
        <f t="shared" si="5"/>
        <v>mmena</v>
      </c>
      <c r="C139" s="25" t="s">
        <v>543</v>
      </c>
      <c r="D139" s="26" t="s">
        <v>544</v>
      </c>
      <c r="E139" s="27"/>
      <c r="F139" s="26" t="s">
        <v>488</v>
      </c>
      <c r="G139" s="26" t="s">
        <v>545</v>
      </c>
      <c r="H139" s="29"/>
      <c r="I139" s="26"/>
      <c r="J139" s="26"/>
      <c r="K139" s="26"/>
      <c r="L139" s="26" t="s">
        <v>127</v>
      </c>
      <c r="M139" s="27" t="s">
        <v>83</v>
      </c>
      <c r="N139" s="26" t="s">
        <v>84</v>
      </c>
    </row>
    <row r="140" spans="1:14" ht="13.9" customHeight="1" x14ac:dyDescent="0.25">
      <c r="A140" s="23">
        <v>139</v>
      </c>
      <c r="B140" s="27" t="str">
        <f t="shared" si="5"/>
        <v>jmeneses</v>
      </c>
      <c r="C140" s="25" t="s">
        <v>546</v>
      </c>
      <c r="D140" s="26" t="s">
        <v>547</v>
      </c>
      <c r="E140" s="27"/>
      <c r="F140" s="26" t="s">
        <v>93</v>
      </c>
      <c r="G140" s="26" t="s">
        <v>548</v>
      </c>
      <c r="H140" s="29"/>
      <c r="I140" s="26"/>
      <c r="J140" s="26"/>
      <c r="K140" s="26"/>
      <c r="L140" s="26" t="s">
        <v>111</v>
      </c>
      <c r="M140" s="27" t="s">
        <v>83</v>
      </c>
      <c r="N140" s="26" t="s">
        <v>112</v>
      </c>
    </row>
    <row r="141" spans="1:14" ht="13.9" customHeight="1" x14ac:dyDescent="0.25">
      <c r="A141" s="23">
        <v>140</v>
      </c>
      <c r="B141" s="27" t="str">
        <f t="shared" si="5"/>
        <v>emoore</v>
      </c>
      <c r="C141" s="25" t="s">
        <v>549</v>
      </c>
      <c r="D141" s="26" t="s">
        <v>550</v>
      </c>
      <c r="E141" s="27"/>
      <c r="F141" s="26" t="s">
        <v>106</v>
      </c>
      <c r="G141" s="26" t="s">
        <v>551</v>
      </c>
      <c r="H141" s="29"/>
      <c r="I141" s="26"/>
      <c r="J141" s="26"/>
      <c r="K141" s="26"/>
      <c r="L141" s="26" t="s">
        <v>82</v>
      </c>
      <c r="M141" s="27" t="s">
        <v>83</v>
      </c>
      <c r="N141" s="26" t="s">
        <v>84</v>
      </c>
    </row>
    <row r="142" spans="1:14" ht="13.9" customHeight="1" x14ac:dyDescent="0.25">
      <c r="A142" s="23">
        <v>141</v>
      </c>
      <c r="B142" s="27" t="str">
        <f t="shared" si="5"/>
        <v>kmora</v>
      </c>
      <c r="C142" s="25" t="s">
        <v>552</v>
      </c>
      <c r="D142" s="26" t="s">
        <v>553</v>
      </c>
      <c r="E142" s="27"/>
      <c r="F142" s="26" t="s">
        <v>136</v>
      </c>
      <c r="G142" s="26" t="s">
        <v>554</v>
      </c>
      <c r="H142" s="29"/>
      <c r="I142" s="26"/>
      <c r="J142" s="26"/>
      <c r="K142" s="26"/>
      <c r="L142" s="26" t="s">
        <v>111</v>
      </c>
      <c r="M142" s="27" t="s">
        <v>83</v>
      </c>
      <c r="N142" s="26" t="s">
        <v>112</v>
      </c>
    </row>
    <row r="143" spans="1:14" ht="13.9" customHeight="1" x14ac:dyDescent="0.25">
      <c r="A143" s="23">
        <v>142</v>
      </c>
      <c r="B143" s="27" t="str">
        <f t="shared" si="5"/>
        <v>vmoreno</v>
      </c>
      <c r="C143" s="25" t="s">
        <v>555</v>
      </c>
      <c r="D143" s="26" t="s">
        <v>556</v>
      </c>
      <c r="E143" s="27"/>
      <c r="F143" s="26" t="s">
        <v>97</v>
      </c>
      <c r="G143" s="26" t="s">
        <v>557</v>
      </c>
      <c r="H143" s="29"/>
      <c r="I143" s="26"/>
      <c r="J143" s="26"/>
      <c r="K143" s="26"/>
      <c r="L143" s="26" t="s">
        <v>111</v>
      </c>
      <c r="M143" s="27" t="s">
        <v>83</v>
      </c>
      <c r="N143" s="26" t="s">
        <v>112</v>
      </c>
    </row>
    <row r="144" spans="1:14" ht="13.9" customHeight="1" x14ac:dyDescent="0.25">
      <c r="A144" s="23">
        <v>143</v>
      </c>
      <c r="B144" s="27" t="str">
        <f t="shared" si="5"/>
        <v>rclientes</v>
      </c>
      <c r="C144" s="25" t="s">
        <v>558</v>
      </c>
      <c r="D144" s="26" t="s">
        <v>559</v>
      </c>
      <c r="E144" s="27"/>
      <c r="F144" s="26" t="s">
        <v>119</v>
      </c>
      <c r="G144" s="26" t="s">
        <v>560</v>
      </c>
      <c r="H144" s="29"/>
      <c r="I144" s="26"/>
      <c r="J144" s="26"/>
      <c r="K144" s="26"/>
      <c r="L144" s="26" t="s">
        <v>121</v>
      </c>
      <c r="M144" s="27" t="s">
        <v>83</v>
      </c>
      <c r="N144" s="26" t="s">
        <v>122</v>
      </c>
    </row>
    <row r="145" spans="1:14" ht="13.9" customHeight="1" x14ac:dyDescent="0.25">
      <c r="A145" s="23">
        <v>144</v>
      </c>
      <c r="B145" s="27" t="str">
        <f t="shared" si="5"/>
        <v>amusso</v>
      </c>
      <c r="C145" s="25" t="s">
        <v>561</v>
      </c>
      <c r="D145" s="26" t="s">
        <v>562</v>
      </c>
      <c r="E145" s="27"/>
      <c r="F145" s="26" t="s">
        <v>169</v>
      </c>
      <c r="G145" s="26" t="s">
        <v>563</v>
      </c>
      <c r="H145" s="29"/>
      <c r="I145" s="26"/>
      <c r="J145" s="26"/>
      <c r="K145" s="26"/>
      <c r="L145" s="26" t="s">
        <v>127</v>
      </c>
      <c r="M145" s="27" t="s">
        <v>83</v>
      </c>
      <c r="N145" s="26" t="s">
        <v>84</v>
      </c>
    </row>
    <row r="146" spans="1:14" ht="13.9" customHeight="1" x14ac:dyDescent="0.25">
      <c r="A146" s="23">
        <v>145</v>
      </c>
      <c r="B146" s="27" t="str">
        <f t="shared" si="5"/>
        <v>nnarvaez</v>
      </c>
      <c r="C146" s="25" t="s">
        <v>564</v>
      </c>
      <c r="D146" s="26" t="s">
        <v>565</v>
      </c>
      <c r="E146" s="27"/>
      <c r="F146" s="26" t="s">
        <v>210</v>
      </c>
      <c r="G146" s="26" t="s">
        <v>566</v>
      </c>
      <c r="H146" s="29"/>
      <c r="I146" s="26"/>
      <c r="J146" s="26"/>
      <c r="K146" s="26"/>
      <c r="L146" s="26" t="s">
        <v>121</v>
      </c>
      <c r="M146" s="27" t="s">
        <v>83</v>
      </c>
      <c r="N146" s="26" t="s">
        <v>567</v>
      </c>
    </row>
    <row r="147" spans="1:14" ht="13.9" customHeight="1" x14ac:dyDescent="0.25">
      <c r="A147" s="23">
        <v>146</v>
      </c>
      <c r="B147" s="27" t="str">
        <f t="shared" si="5"/>
        <v>vnarvaez</v>
      </c>
      <c r="C147" s="25" t="s">
        <v>568</v>
      </c>
      <c r="D147" s="26" t="s">
        <v>569</v>
      </c>
      <c r="E147" s="27" t="s">
        <v>570</v>
      </c>
      <c r="F147" s="26" t="s">
        <v>190</v>
      </c>
      <c r="G147" s="26" t="s">
        <v>571</v>
      </c>
      <c r="H147" s="29"/>
      <c r="I147" s="26"/>
      <c r="J147" s="26"/>
      <c r="K147" s="26"/>
      <c r="L147" s="26" t="s">
        <v>121</v>
      </c>
      <c r="M147" s="27" t="s">
        <v>83</v>
      </c>
      <c r="N147" s="26" t="s">
        <v>570</v>
      </c>
    </row>
    <row r="148" spans="1:14" ht="13.9" customHeight="1" x14ac:dyDescent="0.25">
      <c r="A148" s="23">
        <v>147</v>
      </c>
      <c r="B148" s="27" t="str">
        <f t="shared" si="5"/>
        <v>jnina</v>
      </c>
      <c r="C148" s="25" t="s">
        <v>572</v>
      </c>
      <c r="D148" s="26" t="s">
        <v>573</v>
      </c>
      <c r="E148" s="27"/>
      <c r="F148" s="26" t="s">
        <v>87</v>
      </c>
      <c r="G148" s="26" t="s">
        <v>574</v>
      </c>
      <c r="H148" s="29"/>
      <c r="I148" s="26"/>
      <c r="J148" s="26"/>
      <c r="K148" s="26"/>
      <c r="L148" s="26" t="s">
        <v>99</v>
      </c>
      <c r="M148" s="27" t="s">
        <v>83</v>
      </c>
      <c r="N148" s="26" t="s">
        <v>99</v>
      </c>
    </row>
    <row r="149" spans="1:14" ht="13.9" customHeight="1" x14ac:dyDescent="0.25">
      <c r="A149" s="23">
        <v>148</v>
      </c>
      <c r="B149" s="27" t="e">
        <f t="shared" si="5"/>
        <v>#VALUE!</v>
      </c>
      <c r="C149" s="25" t="s">
        <v>575</v>
      </c>
      <c r="D149" s="26"/>
      <c r="E149" s="27"/>
      <c r="F149" s="26" t="s">
        <v>119</v>
      </c>
      <c r="G149" s="26" t="s">
        <v>576</v>
      </c>
      <c r="H149" s="29"/>
      <c r="I149" s="26"/>
      <c r="J149" s="26"/>
      <c r="K149" s="26"/>
      <c r="L149" s="26" t="s">
        <v>121</v>
      </c>
      <c r="M149" s="27" t="s">
        <v>83</v>
      </c>
      <c r="N149" s="26" t="s">
        <v>302</v>
      </c>
    </row>
    <row r="150" spans="1:14" ht="13.9" customHeight="1" x14ac:dyDescent="0.25">
      <c r="A150" s="23">
        <v>149</v>
      </c>
      <c r="B150" s="27" t="str">
        <f t="shared" si="5"/>
        <v>jnina</v>
      </c>
      <c r="C150" s="25" t="s">
        <v>577</v>
      </c>
      <c r="D150" s="26" t="s">
        <v>578</v>
      </c>
      <c r="E150" s="27"/>
      <c r="F150" s="26" t="s">
        <v>97</v>
      </c>
      <c r="G150" s="26" t="s">
        <v>579</v>
      </c>
      <c r="H150" s="29"/>
      <c r="I150" s="26"/>
      <c r="J150" s="26"/>
      <c r="K150" s="26"/>
      <c r="L150" s="26" t="s">
        <v>99</v>
      </c>
      <c r="M150" s="27" t="s">
        <v>83</v>
      </c>
      <c r="N150" s="26" t="s">
        <v>99</v>
      </c>
    </row>
    <row r="151" spans="1:14" ht="13.9" customHeight="1" x14ac:dyDescent="0.25">
      <c r="A151" s="23">
        <v>150</v>
      </c>
      <c r="B151" s="27" t="str">
        <f t="shared" si="5"/>
        <v>jnunez</v>
      </c>
      <c r="C151" s="25" t="s">
        <v>580</v>
      </c>
      <c r="D151" s="26" t="s">
        <v>581</v>
      </c>
      <c r="E151" s="27"/>
      <c r="F151" s="26" t="s">
        <v>97</v>
      </c>
      <c r="G151" s="26" t="s">
        <v>582</v>
      </c>
      <c r="H151" s="29"/>
      <c r="I151" s="26"/>
      <c r="J151" s="26"/>
      <c r="K151" s="26"/>
      <c r="L151" s="26" t="s">
        <v>472</v>
      </c>
      <c r="M151" s="27" t="s">
        <v>83</v>
      </c>
      <c r="N151" s="26" t="s">
        <v>583</v>
      </c>
    </row>
    <row r="152" spans="1:14" ht="13.9" customHeight="1" x14ac:dyDescent="0.25">
      <c r="A152" s="23">
        <v>151</v>
      </c>
      <c r="B152" s="27" t="str">
        <f t="shared" si="5"/>
        <v>aochoa</v>
      </c>
      <c r="C152" s="25" t="s">
        <v>584</v>
      </c>
      <c r="D152" s="26" t="s">
        <v>585</v>
      </c>
      <c r="E152" s="27"/>
      <c r="F152" s="26" t="s">
        <v>87</v>
      </c>
      <c r="G152" s="26" t="s">
        <v>586</v>
      </c>
      <c r="H152" s="29"/>
      <c r="I152" s="26"/>
      <c r="J152" s="26"/>
      <c r="K152" s="26"/>
      <c r="L152" s="26" t="s">
        <v>82</v>
      </c>
      <c r="M152" s="27" t="s">
        <v>83</v>
      </c>
      <c r="N152" s="26" t="s">
        <v>84</v>
      </c>
    </row>
    <row r="153" spans="1:14" ht="13.9" customHeight="1" x14ac:dyDescent="0.25">
      <c r="A153" s="23">
        <v>152</v>
      </c>
      <c r="B153" s="27" t="str">
        <f t="shared" si="5"/>
        <v>jonandia</v>
      </c>
      <c r="C153" s="25" t="s">
        <v>587</v>
      </c>
      <c r="D153" s="26" t="s">
        <v>588</v>
      </c>
      <c r="E153" s="27"/>
      <c r="F153" s="26" t="s">
        <v>97</v>
      </c>
      <c r="G153" s="26" t="s">
        <v>589</v>
      </c>
      <c r="H153" s="29"/>
      <c r="I153" s="26"/>
      <c r="J153" s="26"/>
      <c r="K153" s="26"/>
      <c r="L153" s="26" t="s">
        <v>82</v>
      </c>
      <c r="M153" s="27" t="s">
        <v>83</v>
      </c>
      <c r="N153" s="26" t="s">
        <v>84</v>
      </c>
    </row>
    <row r="154" spans="1:14" ht="13.9" customHeight="1" x14ac:dyDescent="0.25">
      <c r="A154" s="23">
        <v>153</v>
      </c>
      <c r="B154" s="27" t="str">
        <f t="shared" si="5"/>
        <v>soquendo</v>
      </c>
      <c r="C154" s="25" t="s">
        <v>590</v>
      </c>
      <c r="D154" s="26" t="s">
        <v>591</v>
      </c>
      <c r="E154" s="27"/>
      <c r="F154" s="26" t="s">
        <v>97</v>
      </c>
      <c r="G154" s="26" t="s">
        <v>592</v>
      </c>
      <c r="H154" s="29"/>
      <c r="I154" s="26"/>
      <c r="J154" s="26"/>
      <c r="K154" s="26"/>
      <c r="L154" s="26" t="s">
        <v>127</v>
      </c>
      <c r="M154" s="27" t="s">
        <v>83</v>
      </c>
      <c r="N154" s="26" t="s">
        <v>144</v>
      </c>
    </row>
    <row r="155" spans="1:14" ht="13.9" customHeight="1" x14ac:dyDescent="0.25">
      <c r="A155" s="23">
        <v>154</v>
      </c>
      <c r="B155" s="27" t="str">
        <f t="shared" si="5"/>
        <v>sorrego</v>
      </c>
      <c r="C155" s="25" t="s">
        <v>593</v>
      </c>
      <c r="D155" s="26" t="s">
        <v>594</v>
      </c>
      <c r="E155" s="27"/>
      <c r="F155" s="26" t="s">
        <v>102</v>
      </c>
      <c r="G155" s="26" t="s">
        <v>595</v>
      </c>
      <c r="H155" s="29"/>
      <c r="I155" s="26"/>
      <c r="J155" s="26"/>
      <c r="K155" s="26"/>
      <c r="L155" s="26" t="s">
        <v>111</v>
      </c>
      <c r="M155" s="27" t="s">
        <v>83</v>
      </c>
      <c r="N155" s="26" t="s">
        <v>112</v>
      </c>
    </row>
    <row r="156" spans="1:14" ht="13.9" customHeight="1" x14ac:dyDescent="0.25">
      <c r="A156" s="23">
        <v>155</v>
      </c>
      <c r="B156" s="27" t="str">
        <f t="shared" si="5"/>
        <v>mortega</v>
      </c>
      <c r="C156" s="25" t="s">
        <v>596</v>
      </c>
      <c r="D156" s="26" t="s">
        <v>597</v>
      </c>
      <c r="E156" s="27"/>
      <c r="F156" s="26" t="s">
        <v>472</v>
      </c>
      <c r="G156" s="26" t="s">
        <v>598</v>
      </c>
      <c r="H156" s="29"/>
      <c r="I156" s="26"/>
      <c r="J156" s="26"/>
      <c r="K156" s="26"/>
      <c r="L156" s="26" t="s">
        <v>82</v>
      </c>
      <c r="M156" s="27" t="s">
        <v>83</v>
      </c>
      <c r="N156" s="26" t="s">
        <v>84</v>
      </c>
    </row>
    <row r="157" spans="1:14" ht="13.9" customHeight="1" x14ac:dyDescent="0.25">
      <c r="A157" s="23">
        <v>156</v>
      </c>
      <c r="B157" s="27" t="str">
        <f t="shared" si="5"/>
        <v>moxley</v>
      </c>
      <c r="C157" s="25" t="s">
        <v>599</v>
      </c>
      <c r="D157" s="26" t="s">
        <v>600</v>
      </c>
      <c r="E157" s="27"/>
      <c r="F157" s="26" t="s">
        <v>273</v>
      </c>
      <c r="G157" s="26" t="s">
        <v>601</v>
      </c>
      <c r="H157" s="29"/>
      <c r="I157" s="26"/>
      <c r="J157" s="26"/>
      <c r="K157" s="26"/>
      <c r="L157" s="26" t="s">
        <v>127</v>
      </c>
      <c r="M157" s="27" t="s">
        <v>83</v>
      </c>
      <c r="N157" s="26" t="s">
        <v>84</v>
      </c>
    </row>
    <row r="158" spans="1:14" ht="13.9" customHeight="1" x14ac:dyDescent="0.25">
      <c r="A158" s="23">
        <v>157</v>
      </c>
      <c r="B158" s="27" t="str">
        <f t="shared" si="5"/>
        <v>lpacheco</v>
      </c>
      <c r="C158" s="25" t="s">
        <v>602</v>
      </c>
      <c r="D158" s="26" t="s">
        <v>603</v>
      </c>
      <c r="E158" s="27"/>
      <c r="F158" s="26" t="s">
        <v>215</v>
      </c>
      <c r="G158" s="26" t="s">
        <v>604</v>
      </c>
      <c r="H158" s="29"/>
      <c r="I158" s="26"/>
      <c r="J158" s="26"/>
      <c r="K158" s="26"/>
      <c r="L158" s="26" t="s">
        <v>89</v>
      </c>
      <c r="M158" s="27" t="s">
        <v>83</v>
      </c>
      <c r="N158" s="26" t="s">
        <v>112</v>
      </c>
    </row>
    <row r="159" spans="1:14" ht="13.9" customHeight="1" x14ac:dyDescent="0.25">
      <c r="A159" s="23">
        <v>158</v>
      </c>
      <c r="B159" s="27" t="str">
        <f t="shared" si="5"/>
        <v>vpadilla</v>
      </c>
      <c r="C159" s="25" t="s">
        <v>605</v>
      </c>
      <c r="D159" s="26" t="s">
        <v>606</v>
      </c>
      <c r="E159" s="27"/>
      <c r="F159" s="26" t="s">
        <v>106</v>
      </c>
      <c r="G159" s="26" t="s">
        <v>607</v>
      </c>
      <c r="H159" s="29"/>
      <c r="I159" s="26"/>
      <c r="J159" s="26"/>
      <c r="K159" s="26"/>
      <c r="L159" s="26" t="s">
        <v>163</v>
      </c>
      <c r="M159" s="27" t="s">
        <v>83</v>
      </c>
      <c r="N159" s="26" t="s">
        <v>164</v>
      </c>
    </row>
    <row r="160" spans="1:14" ht="13.9" customHeight="1" x14ac:dyDescent="0.25">
      <c r="A160" s="23">
        <v>159</v>
      </c>
      <c r="B160" s="27" t="str">
        <f t="shared" si="5"/>
        <v>mpalma</v>
      </c>
      <c r="C160" s="25" t="s">
        <v>608</v>
      </c>
      <c r="D160" s="26" t="s">
        <v>609</v>
      </c>
      <c r="E160" s="27"/>
      <c r="F160" s="26" t="s">
        <v>87</v>
      </c>
      <c r="G160" s="26" t="s">
        <v>610</v>
      </c>
      <c r="H160" s="29"/>
      <c r="I160" s="26"/>
      <c r="J160" s="26"/>
      <c r="K160" s="26"/>
      <c r="L160" s="26" t="s">
        <v>111</v>
      </c>
      <c r="M160" s="27" t="s">
        <v>83</v>
      </c>
      <c r="N160" s="26" t="s">
        <v>112</v>
      </c>
    </row>
    <row r="161" spans="1:14" ht="13.9" customHeight="1" x14ac:dyDescent="0.25">
      <c r="A161" s="23">
        <v>160</v>
      </c>
      <c r="B161" s="27" t="str">
        <f t="shared" si="5"/>
        <v>jpanduro</v>
      </c>
      <c r="C161" s="25" t="s">
        <v>611</v>
      </c>
      <c r="D161" s="26" t="s">
        <v>612</v>
      </c>
      <c r="E161" s="27"/>
      <c r="F161" s="26" t="s">
        <v>97</v>
      </c>
      <c r="G161" s="26" t="s">
        <v>613</v>
      </c>
      <c r="H161" s="29"/>
      <c r="I161" s="26"/>
      <c r="J161" s="26"/>
      <c r="K161" s="26"/>
      <c r="L161" s="26" t="s">
        <v>82</v>
      </c>
      <c r="M161" s="27" t="s">
        <v>83</v>
      </c>
      <c r="N161" s="26" t="s">
        <v>84</v>
      </c>
    </row>
    <row r="162" spans="1:14" ht="13.9" customHeight="1" x14ac:dyDescent="0.25">
      <c r="A162" s="23">
        <v>161</v>
      </c>
      <c r="B162" s="27" t="str">
        <f t="shared" si="5"/>
        <v>ypanta</v>
      </c>
      <c r="C162" s="25" t="s">
        <v>614</v>
      </c>
      <c r="D162" s="26" t="s">
        <v>615</v>
      </c>
      <c r="E162" s="27"/>
      <c r="F162" s="26" t="s">
        <v>119</v>
      </c>
      <c r="G162" s="26" t="s">
        <v>616</v>
      </c>
      <c r="H162" s="29"/>
      <c r="I162" s="26"/>
      <c r="J162" s="26"/>
      <c r="K162" s="26"/>
      <c r="L162" s="26" t="s">
        <v>121</v>
      </c>
      <c r="M162" s="27" t="s">
        <v>83</v>
      </c>
      <c r="N162" s="26" t="s">
        <v>394</v>
      </c>
    </row>
    <row r="163" spans="1:14" ht="13.9" customHeight="1" x14ac:dyDescent="0.25">
      <c r="A163" s="23">
        <v>162</v>
      </c>
      <c r="B163" s="27" t="str">
        <f t="shared" si="5"/>
        <v>lpautrat</v>
      </c>
      <c r="C163" s="25" t="s">
        <v>617</v>
      </c>
      <c r="D163" s="26" t="s">
        <v>618</v>
      </c>
      <c r="E163" s="27"/>
      <c r="F163" s="26" t="s">
        <v>93</v>
      </c>
      <c r="G163" s="26" t="s">
        <v>619</v>
      </c>
      <c r="H163" s="29"/>
      <c r="I163" s="26"/>
      <c r="J163" s="26"/>
      <c r="K163" s="26"/>
      <c r="L163" s="26" t="s">
        <v>127</v>
      </c>
      <c r="M163" s="27" t="s">
        <v>83</v>
      </c>
      <c r="N163" s="26" t="s">
        <v>84</v>
      </c>
    </row>
    <row r="164" spans="1:14" ht="13.9" customHeight="1" x14ac:dyDescent="0.25">
      <c r="A164" s="23">
        <v>163</v>
      </c>
      <c r="B164" s="27" t="str">
        <f t="shared" si="5"/>
        <v>tpaz</v>
      </c>
      <c r="C164" s="25" t="s">
        <v>620</v>
      </c>
      <c r="D164" s="26" t="s">
        <v>621</v>
      </c>
      <c r="E164" s="27"/>
      <c r="F164" s="26" t="s">
        <v>80</v>
      </c>
      <c r="G164" s="26" t="s">
        <v>622</v>
      </c>
      <c r="H164" s="29"/>
      <c r="I164" s="26"/>
      <c r="J164" s="26"/>
      <c r="K164" s="26"/>
      <c r="L164" s="26" t="s">
        <v>111</v>
      </c>
      <c r="M164" s="27" t="s">
        <v>83</v>
      </c>
      <c r="N164" s="26" t="s">
        <v>112</v>
      </c>
    </row>
    <row r="165" spans="1:14" ht="13.9" customHeight="1" x14ac:dyDescent="0.25">
      <c r="A165" s="23">
        <v>164</v>
      </c>
      <c r="B165" s="27" t="str">
        <f t="shared" si="5"/>
        <v>eperez</v>
      </c>
      <c r="C165" s="25" t="s">
        <v>623</v>
      </c>
      <c r="D165" s="26" t="s">
        <v>624</v>
      </c>
      <c r="E165" s="27"/>
      <c r="F165" s="26" t="s">
        <v>119</v>
      </c>
      <c r="G165" s="26" t="s">
        <v>625</v>
      </c>
      <c r="H165" s="29"/>
      <c r="I165" s="26"/>
      <c r="J165" s="26"/>
      <c r="K165" s="26"/>
      <c r="L165" s="26" t="s">
        <v>121</v>
      </c>
      <c r="M165" s="27" t="s">
        <v>83</v>
      </c>
      <c r="N165" s="26" t="s">
        <v>626</v>
      </c>
    </row>
    <row r="166" spans="1:14" ht="13.9" customHeight="1" x14ac:dyDescent="0.25">
      <c r="A166" s="23">
        <v>165</v>
      </c>
      <c r="B166" s="27" t="str">
        <f t="shared" si="5"/>
        <v>cpinzas</v>
      </c>
      <c r="C166" s="25" t="s">
        <v>627</v>
      </c>
      <c r="D166" s="26" t="s">
        <v>628</v>
      </c>
      <c r="E166" s="27"/>
      <c r="F166" s="26" t="s">
        <v>173</v>
      </c>
      <c r="G166" s="26" t="s">
        <v>629</v>
      </c>
      <c r="H166" s="29"/>
      <c r="I166" s="26"/>
      <c r="J166" s="26"/>
      <c r="K166" s="26"/>
      <c r="L166" s="26" t="s">
        <v>82</v>
      </c>
      <c r="M166" s="27" t="s">
        <v>83</v>
      </c>
      <c r="N166" s="26"/>
    </row>
    <row r="167" spans="1:14" ht="13.9" customHeight="1" x14ac:dyDescent="0.25">
      <c r="A167" s="23">
        <v>166</v>
      </c>
      <c r="B167" s="27" t="str">
        <f t="shared" si="5"/>
        <v>eponce</v>
      </c>
      <c r="C167" s="25" t="s">
        <v>630</v>
      </c>
      <c r="D167" s="26" t="s">
        <v>631</v>
      </c>
      <c r="E167" s="27"/>
      <c r="F167" s="26" t="s">
        <v>215</v>
      </c>
      <c r="G167" s="26" t="s">
        <v>632</v>
      </c>
      <c r="H167" s="29"/>
      <c r="I167" s="26"/>
      <c r="J167" s="26"/>
      <c r="K167" s="26"/>
      <c r="L167" s="26" t="s">
        <v>82</v>
      </c>
      <c r="M167" s="27" t="s">
        <v>83</v>
      </c>
      <c r="N167" s="26" t="s">
        <v>84</v>
      </c>
    </row>
    <row r="168" spans="1:14" ht="13.9" customHeight="1" x14ac:dyDescent="0.25">
      <c r="A168" s="23">
        <v>167</v>
      </c>
      <c r="B168" s="27" t="str">
        <f t="shared" si="5"/>
        <v>gpuertas</v>
      </c>
      <c r="C168" s="25" t="s">
        <v>633</v>
      </c>
      <c r="D168" s="26" t="s">
        <v>634</v>
      </c>
      <c r="E168" s="27"/>
      <c r="F168" s="26" t="s">
        <v>215</v>
      </c>
      <c r="G168" s="26" t="s">
        <v>635</v>
      </c>
      <c r="H168" s="29"/>
      <c r="I168" s="26"/>
      <c r="J168" s="26"/>
      <c r="K168" s="26"/>
      <c r="L168" s="26" t="s">
        <v>82</v>
      </c>
      <c r="M168" s="27" t="s">
        <v>83</v>
      </c>
      <c r="N168" s="26" t="s">
        <v>84</v>
      </c>
    </row>
    <row r="169" spans="1:14" ht="13.9" customHeight="1" x14ac:dyDescent="0.25">
      <c r="A169" s="23">
        <v>168</v>
      </c>
      <c r="B169" s="27" t="str">
        <f t="shared" si="5"/>
        <v>apulgar</v>
      </c>
      <c r="C169" s="25" t="s">
        <v>636</v>
      </c>
      <c r="D169" s="26" t="s">
        <v>637</v>
      </c>
      <c r="E169" s="27"/>
      <c r="F169" s="26" t="s">
        <v>115</v>
      </c>
      <c r="G169" s="26" t="s">
        <v>638</v>
      </c>
      <c r="H169" s="29"/>
      <c r="I169" s="26"/>
      <c r="J169" s="26"/>
      <c r="K169" s="26"/>
      <c r="L169" s="26" t="s">
        <v>82</v>
      </c>
      <c r="M169" s="27" t="s">
        <v>83</v>
      </c>
      <c r="N169" s="26" t="s">
        <v>84</v>
      </c>
    </row>
    <row r="170" spans="1:14" ht="13.9" customHeight="1" x14ac:dyDescent="0.25">
      <c r="A170" s="23">
        <v>169</v>
      </c>
      <c r="B170" s="27" t="str">
        <f t="shared" si="5"/>
        <v>rquevedo</v>
      </c>
      <c r="C170" s="25" t="s">
        <v>639</v>
      </c>
      <c r="D170" s="26" t="s">
        <v>640</v>
      </c>
      <c r="E170" s="27"/>
      <c r="F170" s="26" t="s">
        <v>215</v>
      </c>
      <c r="G170" s="26" t="s">
        <v>641</v>
      </c>
      <c r="H170" s="29"/>
      <c r="I170" s="26"/>
      <c r="J170" s="26"/>
      <c r="K170" s="26"/>
      <c r="L170" s="26" t="s">
        <v>89</v>
      </c>
      <c r="M170" s="27" t="s">
        <v>83</v>
      </c>
      <c r="N170" s="26" t="s">
        <v>90</v>
      </c>
    </row>
    <row r="171" spans="1:14" ht="13.9" customHeight="1" x14ac:dyDescent="0.25">
      <c r="A171" s="23">
        <v>170</v>
      </c>
      <c r="B171" s="27" t="str">
        <f t="shared" si="5"/>
        <v>nquispe</v>
      </c>
      <c r="C171" s="25" t="s">
        <v>642</v>
      </c>
      <c r="D171" s="26" t="s">
        <v>643</v>
      </c>
      <c r="E171" s="27"/>
      <c r="F171" s="26" t="s">
        <v>226</v>
      </c>
      <c r="G171" s="26" t="s">
        <v>644</v>
      </c>
      <c r="H171" s="29"/>
      <c r="I171" s="26"/>
      <c r="J171" s="26"/>
      <c r="K171" s="26"/>
      <c r="L171" s="26" t="s">
        <v>121</v>
      </c>
      <c r="M171" s="27" t="s">
        <v>83</v>
      </c>
      <c r="N171" s="26" t="s">
        <v>645</v>
      </c>
    </row>
    <row r="172" spans="1:14" ht="13.9" customHeight="1" x14ac:dyDescent="0.25">
      <c r="A172" s="23">
        <v>171</v>
      </c>
      <c r="B172" s="27" t="str">
        <f t="shared" si="5"/>
        <v>rrafael</v>
      </c>
      <c r="C172" s="25" t="s">
        <v>646</v>
      </c>
      <c r="D172" s="26" t="s">
        <v>647</v>
      </c>
      <c r="E172" s="27"/>
      <c r="F172" s="26" t="s">
        <v>648</v>
      </c>
      <c r="G172" s="26" t="s">
        <v>649</v>
      </c>
      <c r="H172" s="29"/>
      <c r="I172" s="26"/>
      <c r="J172" s="26"/>
      <c r="K172" s="26"/>
      <c r="L172" s="26" t="s">
        <v>121</v>
      </c>
      <c r="M172" s="27" t="s">
        <v>83</v>
      </c>
      <c r="N172" s="26" t="s">
        <v>90</v>
      </c>
    </row>
    <row r="173" spans="1:14" ht="13.9" customHeight="1" x14ac:dyDescent="0.25">
      <c r="A173" s="23">
        <v>172</v>
      </c>
      <c r="B173" s="27" t="str">
        <f t="shared" si="5"/>
        <v>rramirez</v>
      </c>
      <c r="C173" s="25" t="s">
        <v>650</v>
      </c>
      <c r="D173" s="26" t="s">
        <v>651</v>
      </c>
      <c r="E173" s="27"/>
      <c r="F173" s="26" t="s">
        <v>87</v>
      </c>
      <c r="G173" s="26" t="s">
        <v>652</v>
      </c>
      <c r="H173" s="29"/>
      <c r="I173" s="26"/>
      <c r="J173" s="26"/>
      <c r="K173" s="26"/>
      <c r="L173" s="26" t="s">
        <v>82</v>
      </c>
      <c r="M173" s="27" t="s">
        <v>83</v>
      </c>
      <c r="N173" s="26" t="s">
        <v>84</v>
      </c>
    </row>
    <row r="174" spans="1:14" ht="13.9" customHeight="1" x14ac:dyDescent="0.25">
      <c r="A174" s="23">
        <v>173</v>
      </c>
      <c r="B174" s="27" t="str">
        <f t="shared" si="5"/>
        <v>mramirez</v>
      </c>
      <c r="C174" s="25" t="s">
        <v>653</v>
      </c>
      <c r="D174" s="26" t="s">
        <v>654</v>
      </c>
      <c r="E174" s="27"/>
      <c r="F174" s="26" t="s">
        <v>648</v>
      </c>
      <c r="G174" s="26" t="s">
        <v>655</v>
      </c>
      <c r="H174" s="29"/>
      <c r="I174" s="26"/>
      <c r="J174" s="26"/>
      <c r="K174" s="26"/>
      <c r="L174" s="26" t="s">
        <v>121</v>
      </c>
      <c r="M174" s="27" t="s">
        <v>83</v>
      </c>
      <c r="N174" s="26" t="s">
        <v>656</v>
      </c>
    </row>
    <row r="175" spans="1:14" ht="13.9" customHeight="1" x14ac:dyDescent="0.25">
      <c r="A175" s="23">
        <v>174</v>
      </c>
      <c r="B175" s="27" t="str">
        <f t="shared" si="5"/>
        <v>aravelo</v>
      </c>
      <c r="C175" s="25" t="s">
        <v>657</v>
      </c>
      <c r="D175" s="26" t="s">
        <v>658</v>
      </c>
      <c r="E175" s="27"/>
      <c r="F175" s="26" t="s">
        <v>222</v>
      </c>
      <c r="G175" s="26" t="s">
        <v>659</v>
      </c>
      <c r="H175" s="29"/>
      <c r="I175" s="26"/>
      <c r="J175" s="26"/>
      <c r="K175" s="26"/>
      <c r="L175" s="26" t="s">
        <v>111</v>
      </c>
      <c r="M175" s="27" t="s">
        <v>83</v>
      </c>
      <c r="N175" s="26" t="s">
        <v>112</v>
      </c>
    </row>
    <row r="176" spans="1:14" ht="13.9" customHeight="1" x14ac:dyDescent="0.25">
      <c r="A176" s="23">
        <v>175</v>
      </c>
      <c r="B176" s="27" t="str">
        <f t="shared" si="5"/>
        <v>rravina</v>
      </c>
      <c r="C176" s="25" t="s">
        <v>660</v>
      </c>
      <c r="D176" s="26" t="s">
        <v>661</v>
      </c>
      <c r="E176" s="27"/>
      <c r="F176" s="26" t="s">
        <v>215</v>
      </c>
      <c r="G176" s="26" t="s">
        <v>662</v>
      </c>
      <c r="H176" s="29"/>
      <c r="I176" s="26"/>
      <c r="J176" s="26"/>
      <c r="K176" s="26"/>
      <c r="L176" s="26" t="s">
        <v>127</v>
      </c>
      <c r="M176" s="27" t="s">
        <v>83</v>
      </c>
      <c r="N176" s="26" t="s">
        <v>84</v>
      </c>
    </row>
    <row r="177" spans="1:14" ht="13.9" customHeight="1" x14ac:dyDescent="0.25">
      <c r="A177" s="23">
        <v>176</v>
      </c>
      <c r="B177" s="27" t="e">
        <f t="shared" si="5"/>
        <v>#VALUE!</v>
      </c>
      <c r="C177" s="25" t="s">
        <v>663</v>
      </c>
      <c r="D177" s="26" t="s">
        <v>664</v>
      </c>
      <c r="E177" s="27"/>
      <c r="F177" s="26"/>
      <c r="G177" s="26"/>
      <c r="H177" s="29"/>
      <c r="I177" s="26"/>
      <c r="J177" s="26"/>
      <c r="K177" s="26"/>
      <c r="L177" s="26" t="s">
        <v>665</v>
      </c>
      <c r="M177" s="27" t="s">
        <v>83</v>
      </c>
      <c r="N177" s="26"/>
    </row>
    <row r="178" spans="1:14" ht="13.9" customHeight="1" x14ac:dyDescent="0.25">
      <c r="A178" s="23">
        <v>177</v>
      </c>
      <c r="B178" s="27" t="e">
        <f t="shared" si="5"/>
        <v>#VALUE!</v>
      </c>
      <c r="C178" s="25" t="s">
        <v>666</v>
      </c>
      <c r="D178" s="26"/>
      <c r="E178" s="27"/>
      <c r="F178" s="26"/>
      <c r="G178" s="26"/>
      <c r="H178" s="29"/>
      <c r="I178" s="26"/>
      <c r="J178" s="26"/>
      <c r="K178" s="26"/>
      <c r="L178" s="26" t="s">
        <v>665</v>
      </c>
      <c r="M178" s="27" t="s">
        <v>83</v>
      </c>
      <c r="N178" s="26"/>
    </row>
    <row r="179" spans="1:14" ht="13.9" customHeight="1" x14ac:dyDescent="0.25">
      <c r="A179" s="23">
        <v>178</v>
      </c>
      <c r="B179" s="27" t="e">
        <f t="shared" si="5"/>
        <v>#VALUE!</v>
      </c>
      <c r="C179" s="25" t="s">
        <v>667</v>
      </c>
      <c r="D179" s="26"/>
      <c r="E179" s="27"/>
      <c r="F179" s="26" t="s">
        <v>119</v>
      </c>
      <c r="G179" s="26" t="s">
        <v>668</v>
      </c>
      <c r="H179" s="29"/>
      <c r="I179" s="26"/>
      <c r="J179" s="26"/>
      <c r="K179" s="26"/>
      <c r="L179" s="26" t="s">
        <v>121</v>
      </c>
      <c r="M179" s="27" t="s">
        <v>83</v>
      </c>
      <c r="N179" s="26" t="s">
        <v>302</v>
      </c>
    </row>
    <row r="180" spans="1:14" ht="13.9" customHeight="1" x14ac:dyDescent="0.25">
      <c r="A180" s="23">
        <v>179</v>
      </c>
      <c r="B180" s="27" t="str">
        <f t="shared" si="5"/>
        <v>srios</v>
      </c>
      <c r="C180" s="25" t="s">
        <v>669</v>
      </c>
      <c r="D180" s="26" t="s">
        <v>670</v>
      </c>
      <c r="E180" s="27"/>
      <c r="F180" s="26" t="s">
        <v>97</v>
      </c>
      <c r="G180" s="26" t="s">
        <v>671</v>
      </c>
      <c r="H180" s="29"/>
      <c r="I180" s="26"/>
      <c r="J180" s="26"/>
      <c r="K180" s="26"/>
      <c r="L180" s="26" t="s">
        <v>111</v>
      </c>
      <c r="M180" s="27" t="s">
        <v>83</v>
      </c>
      <c r="N180" s="26" t="s">
        <v>112</v>
      </c>
    </row>
    <row r="181" spans="1:14" ht="13.9" customHeight="1" x14ac:dyDescent="0.25">
      <c r="A181" s="23">
        <v>180</v>
      </c>
      <c r="B181" s="27" t="str">
        <f t="shared" si="5"/>
        <v>srivera</v>
      </c>
      <c r="C181" s="25" t="s">
        <v>672</v>
      </c>
      <c r="D181" s="26" t="s">
        <v>673</v>
      </c>
      <c r="E181" s="27"/>
      <c r="F181" s="26" t="s">
        <v>136</v>
      </c>
      <c r="G181" s="26" t="s">
        <v>674</v>
      </c>
      <c r="H181" s="29"/>
      <c r="I181" s="26"/>
      <c r="J181" s="26"/>
      <c r="K181" s="26"/>
      <c r="L181" s="26" t="s">
        <v>89</v>
      </c>
      <c r="M181" s="27" t="s">
        <v>83</v>
      </c>
      <c r="N181" s="26" t="s">
        <v>90</v>
      </c>
    </row>
    <row r="182" spans="1:14" ht="13.9" customHeight="1" x14ac:dyDescent="0.25">
      <c r="A182" s="23">
        <v>181</v>
      </c>
      <c r="B182" s="27" t="str">
        <f t="shared" si="5"/>
        <v>mrodriguez</v>
      </c>
      <c r="C182" s="25" t="s">
        <v>675</v>
      </c>
      <c r="D182" s="26" t="s">
        <v>676</v>
      </c>
      <c r="E182" s="27"/>
      <c r="F182" s="26" t="s">
        <v>136</v>
      </c>
      <c r="G182" s="26" t="s">
        <v>677</v>
      </c>
      <c r="H182" s="29"/>
      <c r="I182" s="26"/>
      <c r="J182" s="26"/>
      <c r="K182" s="26"/>
      <c r="L182" s="26" t="s">
        <v>111</v>
      </c>
      <c r="M182" s="27" t="s">
        <v>83</v>
      </c>
      <c r="N182" s="26" t="s">
        <v>112</v>
      </c>
    </row>
    <row r="183" spans="1:14" ht="13.9" customHeight="1" x14ac:dyDescent="0.25">
      <c r="A183" s="23">
        <v>182</v>
      </c>
      <c r="B183" s="27" t="str">
        <f t="shared" si="5"/>
        <v>rrojas</v>
      </c>
      <c r="C183" s="25" t="s">
        <v>678</v>
      </c>
      <c r="D183" s="26" t="s">
        <v>679</v>
      </c>
      <c r="E183" s="27"/>
      <c r="F183" s="26" t="s">
        <v>215</v>
      </c>
      <c r="G183" s="26" t="s">
        <v>680</v>
      </c>
      <c r="H183" s="29"/>
      <c r="I183" s="26"/>
      <c r="J183" s="26"/>
      <c r="K183" s="26"/>
      <c r="L183" s="26" t="s">
        <v>82</v>
      </c>
      <c r="M183" s="27" t="s">
        <v>83</v>
      </c>
      <c r="N183" s="26" t="s">
        <v>84</v>
      </c>
    </row>
    <row r="184" spans="1:14" ht="13.9" customHeight="1" x14ac:dyDescent="0.25">
      <c r="A184" s="23">
        <v>183</v>
      </c>
      <c r="B184" s="27" t="str">
        <f t="shared" si="5"/>
        <v>erojas</v>
      </c>
      <c r="C184" s="25" t="s">
        <v>681</v>
      </c>
      <c r="D184" s="26" t="s">
        <v>682</v>
      </c>
      <c r="E184" s="27"/>
      <c r="F184" s="26" t="s">
        <v>222</v>
      </c>
      <c r="G184" s="26" t="s">
        <v>683</v>
      </c>
      <c r="H184" s="29"/>
      <c r="I184" s="26"/>
      <c r="J184" s="26"/>
      <c r="K184" s="26"/>
      <c r="L184" s="26" t="s">
        <v>82</v>
      </c>
      <c r="M184" s="27" t="s">
        <v>83</v>
      </c>
      <c r="N184" s="26" t="s">
        <v>84</v>
      </c>
    </row>
    <row r="185" spans="1:14" ht="13.9" customHeight="1" x14ac:dyDescent="0.25">
      <c r="A185" s="23">
        <v>184</v>
      </c>
      <c r="B185" s="27" t="str">
        <f t="shared" si="5"/>
        <v>projas</v>
      </c>
      <c r="C185" s="25" t="s">
        <v>684</v>
      </c>
      <c r="D185" s="26" t="s">
        <v>685</v>
      </c>
      <c r="E185" s="27"/>
      <c r="F185" s="26" t="s">
        <v>136</v>
      </c>
      <c r="G185" s="26" t="s">
        <v>686</v>
      </c>
      <c r="H185" s="29"/>
      <c r="I185" s="26"/>
      <c r="J185" s="26"/>
      <c r="K185" s="26"/>
      <c r="L185" s="26" t="s">
        <v>82</v>
      </c>
      <c r="M185" s="27" t="s">
        <v>83</v>
      </c>
      <c r="N185" s="26" t="s">
        <v>90</v>
      </c>
    </row>
    <row r="186" spans="1:14" ht="13.9" customHeight="1" x14ac:dyDescent="0.25">
      <c r="A186" s="23">
        <v>185</v>
      </c>
      <c r="B186" s="27" t="str">
        <f t="shared" si="5"/>
        <v>kroldan</v>
      </c>
      <c r="C186" s="25" t="s">
        <v>687</v>
      </c>
      <c r="D186" s="26" t="s">
        <v>688</v>
      </c>
      <c r="E186" s="27"/>
      <c r="F186" s="26" t="s">
        <v>226</v>
      </c>
      <c r="G186" s="26" t="s">
        <v>689</v>
      </c>
      <c r="H186" s="29"/>
      <c r="I186" s="26"/>
      <c r="J186" s="26"/>
      <c r="K186" s="26"/>
      <c r="L186" s="26" t="s">
        <v>121</v>
      </c>
      <c r="M186" s="27" t="s">
        <v>83</v>
      </c>
      <c r="N186" s="26" t="s">
        <v>228</v>
      </c>
    </row>
    <row r="187" spans="1:14" ht="13.9" customHeight="1" x14ac:dyDescent="0.25">
      <c r="A187" s="23">
        <v>186</v>
      </c>
      <c r="B187" s="27" t="str">
        <f t="shared" si="5"/>
        <v>arossel</v>
      </c>
      <c r="C187" s="25" t="s">
        <v>690</v>
      </c>
      <c r="D187" s="26" t="s">
        <v>691</v>
      </c>
      <c r="E187" s="27"/>
      <c r="F187" s="26" t="s">
        <v>87</v>
      </c>
      <c r="G187" s="26" t="s">
        <v>692</v>
      </c>
      <c r="H187" s="29"/>
      <c r="I187" s="26"/>
      <c r="J187" s="26"/>
      <c r="K187" s="26"/>
      <c r="L187" s="26" t="s">
        <v>89</v>
      </c>
      <c r="M187" s="27" t="s">
        <v>83</v>
      </c>
      <c r="N187" s="26" t="s">
        <v>90</v>
      </c>
    </row>
    <row r="188" spans="1:14" ht="13.9" customHeight="1" x14ac:dyDescent="0.25">
      <c r="A188" s="23">
        <v>187</v>
      </c>
      <c r="B188" s="27" t="str">
        <f t="shared" si="5"/>
        <v>jrubianes</v>
      </c>
      <c r="C188" s="25" t="s">
        <v>693</v>
      </c>
      <c r="D188" s="26" t="s">
        <v>694</v>
      </c>
      <c r="E188" s="27"/>
      <c r="F188" s="26" t="s">
        <v>119</v>
      </c>
      <c r="G188" s="26" t="s">
        <v>695</v>
      </c>
      <c r="H188" s="29"/>
      <c r="I188" s="26"/>
      <c r="J188" s="26"/>
      <c r="K188" s="26"/>
      <c r="L188" s="26" t="s">
        <v>121</v>
      </c>
      <c r="M188" s="27" t="s">
        <v>83</v>
      </c>
      <c r="N188" s="26"/>
    </row>
    <row r="189" spans="1:14" ht="13.9" customHeight="1" x14ac:dyDescent="0.25">
      <c r="A189" s="23">
        <v>188</v>
      </c>
      <c r="B189" s="27" t="e">
        <f t="shared" si="5"/>
        <v>#VALUE!</v>
      </c>
      <c r="C189" s="25" t="s">
        <v>696</v>
      </c>
      <c r="D189" s="26"/>
      <c r="E189" s="27"/>
      <c r="F189" s="26"/>
      <c r="G189" s="26"/>
      <c r="H189" s="29"/>
      <c r="I189" s="26"/>
      <c r="J189" s="26"/>
      <c r="K189" s="26"/>
      <c r="L189" s="26" t="s">
        <v>234</v>
      </c>
      <c r="M189" s="27" t="s">
        <v>83</v>
      </c>
      <c r="N189" s="26"/>
    </row>
    <row r="190" spans="1:14" ht="13.9" customHeight="1" x14ac:dyDescent="0.25">
      <c r="A190" s="23">
        <v>189</v>
      </c>
      <c r="B190" s="27" t="str">
        <f t="shared" si="5"/>
        <v>esalazar</v>
      </c>
      <c r="C190" s="25" t="s">
        <v>697</v>
      </c>
      <c r="D190" s="26" t="s">
        <v>698</v>
      </c>
      <c r="E190" s="27"/>
      <c r="F190" s="26" t="s">
        <v>226</v>
      </c>
      <c r="G190" s="26" t="s">
        <v>699</v>
      </c>
      <c r="H190" s="29"/>
      <c r="I190" s="26"/>
      <c r="J190" s="26"/>
      <c r="K190" s="26"/>
      <c r="L190" s="26" t="s">
        <v>121</v>
      </c>
      <c r="M190" s="27" t="s">
        <v>83</v>
      </c>
      <c r="N190" s="26" t="s">
        <v>228</v>
      </c>
    </row>
    <row r="191" spans="1:14" ht="13.9" customHeight="1" x14ac:dyDescent="0.25">
      <c r="A191" s="23">
        <v>190</v>
      </c>
      <c r="B191" s="27" t="str">
        <f t="shared" si="5"/>
        <v>msam</v>
      </c>
      <c r="C191" s="25" t="s">
        <v>700</v>
      </c>
      <c r="D191" s="26" t="s">
        <v>701</v>
      </c>
      <c r="E191" s="27"/>
      <c r="F191" s="26" t="s">
        <v>136</v>
      </c>
      <c r="G191" s="26" t="s">
        <v>702</v>
      </c>
      <c r="H191" s="29"/>
      <c r="I191" s="26"/>
      <c r="J191" s="26"/>
      <c r="K191" s="26"/>
      <c r="L191" s="26" t="s">
        <v>89</v>
      </c>
      <c r="M191" s="27" t="s">
        <v>83</v>
      </c>
      <c r="N191" s="26" t="s">
        <v>90</v>
      </c>
    </row>
    <row r="192" spans="1:14" ht="13.9" customHeight="1" x14ac:dyDescent="0.25">
      <c r="A192" s="23">
        <v>191</v>
      </c>
      <c r="B192" s="27" t="str">
        <f t="shared" si="5"/>
        <v>ssanchez</v>
      </c>
      <c r="C192" s="25" t="s">
        <v>703</v>
      </c>
      <c r="D192" s="26" t="s">
        <v>704</v>
      </c>
      <c r="E192" s="27"/>
      <c r="F192" s="26" t="s">
        <v>136</v>
      </c>
      <c r="G192" s="26" t="s">
        <v>705</v>
      </c>
      <c r="H192" s="29"/>
      <c r="I192" s="26"/>
      <c r="J192" s="26"/>
      <c r="K192" s="26"/>
      <c r="L192" s="26" t="s">
        <v>111</v>
      </c>
      <c r="M192" s="27" t="s">
        <v>83</v>
      </c>
      <c r="N192" s="26" t="s">
        <v>112</v>
      </c>
    </row>
    <row r="193" spans="1:14" ht="13.9" customHeight="1" x14ac:dyDescent="0.25">
      <c r="A193" s="23">
        <v>192</v>
      </c>
      <c r="B193" s="27" t="str">
        <f t="shared" si="5"/>
        <v>psandoval</v>
      </c>
      <c r="C193" s="25" t="s">
        <v>706</v>
      </c>
      <c r="D193" s="26" t="s">
        <v>707</v>
      </c>
      <c r="E193" s="27"/>
      <c r="F193" s="26" t="s">
        <v>80</v>
      </c>
      <c r="G193" s="26" t="s">
        <v>708</v>
      </c>
      <c r="H193" s="29"/>
      <c r="I193" s="26"/>
      <c r="J193" s="26"/>
      <c r="K193" s="26"/>
      <c r="L193" s="26" t="s">
        <v>163</v>
      </c>
      <c r="M193" s="27" t="s">
        <v>83</v>
      </c>
      <c r="N193" s="26" t="s">
        <v>164</v>
      </c>
    </row>
    <row r="194" spans="1:14" ht="13.9" customHeight="1" x14ac:dyDescent="0.25">
      <c r="A194" s="23">
        <v>193</v>
      </c>
      <c r="B194" s="27" t="str">
        <f t="shared" si="5"/>
        <v>asanez</v>
      </c>
      <c r="C194" s="25" t="s">
        <v>709</v>
      </c>
      <c r="D194" s="26" t="s">
        <v>710</v>
      </c>
      <c r="E194" s="27"/>
      <c r="F194" s="26" t="s">
        <v>87</v>
      </c>
      <c r="G194" s="26" t="s">
        <v>711</v>
      </c>
      <c r="H194" s="29"/>
      <c r="I194" s="26"/>
      <c r="J194" s="26"/>
      <c r="K194" s="26"/>
      <c r="L194" s="26" t="s">
        <v>111</v>
      </c>
      <c r="M194" s="27" t="s">
        <v>83</v>
      </c>
      <c r="N194" s="26" t="s">
        <v>112</v>
      </c>
    </row>
    <row r="195" spans="1:14" ht="13.9" customHeight="1" x14ac:dyDescent="0.25">
      <c r="A195" s="23">
        <v>194</v>
      </c>
      <c r="B195" s="27" t="str">
        <f t="shared" ref="B195:B230" si="6">LEFT(D195,1) &amp; MID(D195, FIND(".", D195)+1, FIND("@", D195)-FIND(".", D195)-1)</f>
        <v>ssegura</v>
      </c>
      <c r="C195" s="25" t="s">
        <v>712</v>
      </c>
      <c r="D195" s="26" t="s">
        <v>713</v>
      </c>
      <c r="E195" s="27"/>
      <c r="F195" s="26" t="s">
        <v>215</v>
      </c>
      <c r="G195" s="26" t="s">
        <v>714</v>
      </c>
      <c r="H195" s="29"/>
      <c r="I195" s="26"/>
      <c r="J195" s="26"/>
      <c r="K195" s="26"/>
      <c r="L195" s="26" t="s">
        <v>163</v>
      </c>
      <c r="M195" s="27" t="s">
        <v>83</v>
      </c>
      <c r="N195" s="26" t="s">
        <v>164</v>
      </c>
    </row>
    <row r="196" spans="1:14" ht="13.9" customHeight="1" x14ac:dyDescent="0.25">
      <c r="A196" s="23">
        <v>195</v>
      </c>
      <c r="B196" s="27" t="str">
        <f t="shared" si="6"/>
        <v>lseminario</v>
      </c>
      <c r="C196" s="25" t="s">
        <v>715</v>
      </c>
      <c r="D196" s="26" t="s">
        <v>716</v>
      </c>
      <c r="E196" s="27"/>
      <c r="F196" s="26" t="s">
        <v>106</v>
      </c>
      <c r="G196" s="26" t="s">
        <v>717</v>
      </c>
      <c r="H196" s="29"/>
      <c r="I196" s="26"/>
      <c r="J196" s="26"/>
      <c r="K196" s="26"/>
      <c r="L196" s="26" t="s">
        <v>82</v>
      </c>
      <c r="M196" s="27" t="s">
        <v>83</v>
      </c>
      <c r="N196" s="26" t="s">
        <v>84</v>
      </c>
    </row>
    <row r="197" spans="1:14" ht="13.9" customHeight="1" x14ac:dyDescent="0.25">
      <c r="A197" s="23">
        <v>196</v>
      </c>
      <c r="B197" s="27" t="str">
        <f t="shared" si="6"/>
        <v>nshimabukuro</v>
      </c>
      <c r="C197" s="25" t="s">
        <v>718</v>
      </c>
      <c r="D197" s="26" t="s">
        <v>719</v>
      </c>
      <c r="E197" s="27"/>
      <c r="F197" s="26" t="s">
        <v>102</v>
      </c>
      <c r="G197" s="26" t="s">
        <v>720</v>
      </c>
      <c r="H197" s="29"/>
      <c r="I197" s="26"/>
      <c r="J197" s="26"/>
      <c r="K197" s="26"/>
      <c r="L197" s="26" t="s">
        <v>82</v>
      </c>
      <c r="M197" s="27" t="s">
        <v>83</v>
      </c>
      <c r="N197" s="26" t="s">
        <v>84</v>
      </c>
    </row>
    <row r="198" spans="1:14" ht="13.9" customHeight="1" x14ac:dyDescent="0.25">
      <c r="A198" s="23">
        <v>197</v>
      </c>
      <c r="B198" s="27" t="str">
        <f t="shared" si="6"/>
        <v>dsiguenza</v>
      </c>
      <c r="C198" s="25" t="s">
        <v>721</v>
      </c>
      <c r="D198" s="26" t="s">
        <v>722</v>
      </c>
      <c r="E198" s="27"/>
      <c r="F198" s="26" t="s">
        <v>173</v>
      </c>
      <c r="G198" s="26" t="s">
        <v>723</v>
      </c>
      <c r="H198" s="29"/>
      <c r="I198" s="26"/>
      <c r="J198" s="26"/>
      <c r="K198" s="26"/>
      <c r="L198" s="26" t="s">
        <v>111</v>
      </c>
      <c r="M198" s="27" t="s">
        <v>83</v>
      </c>
      <c r="N198" s="26" t="s">
        <v>112</v>
      </c>
    </row>
    <row r="199" spans="1:14" ht="13.9" customHeight="1" x14ac:dyDescent="0.25">
      <c r="A199" s="23">
        <v>198</v>
      </c>
      <c r="B199" s="27" t="str">
        <f t="shared" si="6"/>
        <v>asontgerath</v>
      </c>
      <c r="C199" s="25" t="s">
        <v>724</v>
      </c>
      <c r="D199" s="26" t="s">
        <v>725</v>
      </c>
      <c r="E199" s="27"/>
      <c r="F199" s="26" t="s">
        <v>136</v>
      </c>
      <c r="G199" s="26" t="s">
        <v>726</v>
      </c>
      <c r="H199" s="29"/>
      <c r="I199" s="26"/>
      <c r="J199" s="26"/>
      <c r="K199" s="26"/>
      <c r="L199" s="26" t="s">
        <v>111</v>
      </c>
      <c r="M199" s="27" t="s">
        <v>83</v>
      </c>
      <c r="N199" s="26" t="s">
        <v>112</v>
      </c>
    </row>
    <row r="200" spans="1:14" ht="13.9" customHeight="1" x14ac:dyDescent="0.25">
      <c r="A200" s="23">
        <v>199</v>
      </c>
      <c r="B200" s="27" t="str">
        <f t="shared" si="6"/>
        <v>fsoria</v>
      </c>
      <c r="C200" s="25" t="s">
        <v>727</v>
      </c>
      <c r="D200" s="26" t="s">
        <v>728</v>
      </c>
      <c r="E200" s="27"/>
      <c r="F200" s="26" t="s">
        <v>215</v>
      </c>
      <c r="G200" s="26" t="s">
        <v>729</v>
      </c>
      <c r="H200" s="29"/>
      <c r="I200" s="26"/>
      <c r="J200" s="26"/>
      <c r="K200" s="26"/>
      <c r="L200" s="26" t="s">
        <v>127</v>
      </c>
      <c r="M200" s="27" t="s">
        <v>83</v>
      </c>
      <c r="N200" s="26" t="s">
        <v>144</v>
      </c>
    </row>
    <row r="201" spans="1:14" ht="13.9" customHeight="1" x14ac:dyDescent="0.25">
      <c r="A201" s="23">
        <v>200</v>
      </c>
      <c r="B201" s="27" t="str">
        <f t="shared" si="6"/>
        <v>atapia</v>
      </c>
      <c r="C201" s="25" t="s">
        <v>730</v>
      </c>
      <c r="D201" s="26" t="s">
        <v>731</v>
      </c>
      <c r="E201" s="27"/>
      <c r="F201" s="26" t="s">
        <v>169</v>
      </c>
      <c r="G201" s="26" t="s">
        <v>732</v>
      </c>
      <c r="H201" s="29"/>
      <c r="I201" s="26"/>
      <c r="J201" s="26"/>
      <c r="K201" s="26"/>
      <c r="L201" s="26" t="s">
        <v>82</v>
      </c>
      <c r="M201" s="27" t="s">
        <v>83</v>
      </c>
      <c r="N201" s="26" t="s">
        <v>84</v>
      </c>
    </row>
    <row r="202" spans="1:14" ht="13.9" customHeight="1" x14ac:dyDescent="0.25">
      <c r="A202" s="23">
        <v>201</v>
      </c>
      <c r="B202" s="27" t="str">
        <f t="shared" si="6"/>
        <v>gtarazona</v>
      </c>
      <c r="C202" s="25" t="s">
        <v>733</v>
      </c>
      <c r="D202" s="26" t="s">
        <v>734</v>
      </c>
      <c r="E202" s="27"/>
      <c r="F202" s="26" t="s">
        <v>215</v>
      </c>
      <c r="G202" s="26" t="s">
        <v>735</v>
      </c>
      <c r="H202" s="29"/>
      <c r="I202" s="26"/>
      <c r="J202" s="26"/>
      <c r="K202" s="26"/>
      <c r="L202" s="26" t="s">
        <v>82</v>
      </c>
      <c r="M202" s="27" t="s">
        <v>83</v>
      </c>
      <c r="N202" s="26" t="s">
        <v>84</v>
      </c>
    </row>
    <row r="203" spans="1:14" ht="13.9" customHeight="1" x14ac:dyDescent="0.25">
      <c r="A203" s="23">
        <v>202</v>
      </c>
      <c r="B203" s="27" t="str">
        <f t="shared" si="6"/>
        <v>etarazona</v>
      </c>
      <c r="C203" s="25" t="s">
        <v>736</v>
      </c>
      <c r="D203" s="26" t="s">
        <v>737</v>
      </c>
      <c r="E203" s="27"/>
      <c r="F203" s="26" t="s">
        <v>119</v>
      </c>
      <c r="G203" s="26" t="s">
        <v>738</v>
      </c>
      <c r="H203" s="29"/>
      <c r="I203" s="26"/>
      <c r="J203" s="26"/>
      <c r="K203" s="26"/>
      <c r="L203" s="26" t="s">
        <v>121</v>
      </c>
      <c r="M203" s="27" t="s">
        <v>83</v>
      </c>
      <c r="N203" s="26" t="s">
        <v>394</v>
      </c>
    </row>
    <row r="204" spans="1:14" ht="13.9" customHeight="1" x14ac:dyDescent="0.25">
      <c r="A204" s="23">
        <v>203</v>
      </c>
      <c r="B204" s="27" t="str">
        <f t="shared" si="6"/>
        <v>jtejada</v>
      </c>
      <c r="C204" s="25" t="s">
        <v>739</v>
      </c>
      <c r="D204" s="26" t="s">
        <v>740</v>
      </c>
      <c r="E204" s="27"/>
      <c r="F204" s="26" t="s">
        <v>169</v>
      </c>
      <c r="G204" s="26" t="s">
        <v>741</v>
      </c>
      <c r="H204" s="29"/>
      <c r="I204" s="26"/>
      <c r="J204" s="26"/>
      <c r="K204" s="26"/>
      <c r="L204" s="26" t="s">
        <v>82</v>
      </c>
      <c r="M204" s="27" t="s">
        <v>83</v>
      </c>
      <c r="N204" s="26" t="s">
        <v>84</v>
      </c>
    </row>
    <row r="205" spans="1:14" ht="13.9" customHeight="1" x14ac:dyDescent="0.25">
      <c r="A205" s="23">
        <v>204</v>
      </c>
      <c r="B205" s="27" t="str">
        <f t="shared" si="6"/>
        <v>itello</v>
      </c>
      <c r="C205" s="25" t="s">
        <v>742</v>
      </c>
      <c r="D205" s="26" t="s">
        <v>743</v>
      </c>
      <c r="E205" s="27"/>
      <c r="F205" s="26" t="s">
        <v>87</v>
      </c>
      <c r="G205" s="26" t="s">
        <v>744</v>
      </c>
      <c r="H205" s="29"/>
      <c r="I205" s="26"/>
      <c r="J205" s="26"/>
      <c r="K205" s="26"/>
      <c r="L205" s="26" t="s">
        <v>82</v>
      </c>
      <c r="M205" s="27" t="s">
        <v>83</v>
      </c>
      <c r="N205" s="26" t="s">
        <v>90</v>
      </c>
    </row>
    <row r="206" spans="1:14" ht="13.9" customHeight="1" x14ac:dyDescent="0.25">
      <c r="A206" s="23">
        <v>205</v>
      </c>
      <c r="B206" s="27" t="str">
        <f t="shared" si="6"/>
        <v>ctomas</v>
      </c>
      <c r="C206" s="25" t="s">
        <v>745</v>
      </c>
      <c r="D206" s="26" t="s">
        <v>746</v>
      </c>
      <c r="E206" s="27"/>
      <c r="F206" s="26" t="s">
        <v>93</v>
      </c>
      <c r="G206" s="26" t="s">
        <v>747</v>
      </c>
      <c r="H206" s="29"/>
      <c r="I206" s="26"/>
      <c r="J206" s="26"/>
      <c r="K206" s="26"/>
      <c r="L206" s="26" t="s">
        <v>82</v>
      </c>
      <c r="M206" s="27" t="s">
        <v>83</v>
      </c>
      <c r="N206" s="26" t="s">
        <v>84</v>
      </c>
    </row>
    <row r="207" spans="1:14" ht="13.9" customHeight="1" x14ac:dyDescent="0.25">
      <c r="A207" s="23">
        <v>206</v>
      </c>
      <c r="B207" s="27" t="e">
        <f t="shared" si="6"/>
        <v>#VALUE!</v>
      </c>
      <c r="C207" s="25" t="s">
        <v>748</v>
      </c>
      <c r="D207" s="26"/>
      <c r="E207" s="27"/>
      <c r="F207" s="26" t="s">
        <v>119</v>
      </c>
      <c r="G207" s="26" t="s">
        <v>749</v>
      </c>
      <c r="H207" s="29"/>
      <c r="I207" s="26"/>
      <c r="J207" s="26"/>
      <c r="K207" s="26"/>
      <c r="L207" s="26" t="s">
        <v>121</v>
      </c>
      <c r="M207" s="27" t="s">
        <v>83</v>
      </c>
      <c r="N207" s="26" t="s">
        <v>302</v>
      </c>
    </row>
    <row r="208" spans="1:14" ht="13.9" customHeight="1" x14ac:dyDescent="0.25">
      <c r="A208" s="23">
        <v>207</v>
      </c>
      <c r="B208" s="27" t="str">
        <f t="shared" si="6"/>
        <v>storres</v>
      </c>
      <c r="C208" s="25" t="s">
        <v>750</v>
      </c>
      <c r="D208" s="26" t="s">
        <v>751</v>
      </c>
      <c r="E208" s="27"/>
      <c r="F208" s="26" t="s">
        <v>273</v>
      </c>
      <c r="G208" s="26" t="s">
        <v>752</v>
      </c>
      <c r="H208" s="29"/>
      <c r="I208" s="26"/>
      <c r="J208" s="26"/>
      <c r="K208" s="26"/>
      <c r="L208" s="26" t="s">
        <v>111</v>
      </c>
      <c r="M208" s="27" t="s">
        <v>83</v>
      </c>
      <c r="N208" s="26" t="s">
        <v>112</v>
      </c>
    </row>
    <row r="209" spans="1:14" ht="13.9" customHeight="1" x14ac:dyDescent="0.25">
      <c r="A209" s="23">
        <v>208</v>
      </c>
      <c r="B209" s="27" t="str">
        <f t="shared" si="6"/>
        <v>gtorres</v>
      </c>
      <c r="C209" s="25" t="s">
        <v>753</v>
      </c>
      <c r="D209" s="26" t="s">
        <v>754</v>
      </c>
      <c r="E209" s="27"/>
      <c r="F209" s="26" t="s">
        <v>119</v>
      </c>
      <c r="G209" s="26" t="s">
        <v>755</v>
      </c>
      <c r="H209" s="29"/>
      <c r="I209" s="26"/>
      <c r="J209" s="26"/>
      <c r="K209" s="26"/>
      <c r="L209" s="26" t="s">
        <v>121</v>
      </c>
      <c r="M209" s="27" t="s">
        <v>83</v>
      </c>
      <c r="N209" s="26" t="s">
        <v>302</v>
      </c>
    </row>
    <row r="210" spans="1:14" ht="13.9" customHeight="1" x14ac:dyDescent="0.25">
      <c r="A210" s="23">
        <v>209</v>
      </c>
      <c r="B210" s="27" t="str">
        <f t="shared" si="6"/>
        <v>eurquizo</v>
      </c>
      <c r="C210" s="25" t="s">
        <v>756</v>
      </c>
      <c r="D210" s="26" t="s">
        <v>757</v>
      </c>
      <c r="E210" s="27"/>
      <c r="F210" s="26" t="s">
        <v>106</v>
      </c>
      <c r="G210" s="26" t="s">
        <v>758</v>
      </c>
      <c r="H210" s="29"/>
      <c r="I210" s="26"/>
      <c r="J210" s="26"/>
      <c r="K210" s="26"/>
      <c r="L210" s="26" t="s">
        <v>111</v>
      </c>
      <c r="M210" s="27" t="s">
        <v>83</v>
      </c>
      <c r="N210" s="26" t="s">
        <v>112</v>
      </c>
    </row>
    <row r="211" spans="1:14" ht="13.9" customHeight="1" x14ac:dyDescent="0.25">
      <c r="A211" s="23">
        <v>210</v>
      </c>
      <c r="B211" s="27" t="str">
        <f t="shared" si="6"/>
        <v>fvaldez</v>
      </c>
      <c r="C211" s="25" t="s">
        <v>759</v>
      </c>
      <c r="D211" s="26" t="s">
        <v>760</v>
      </c>
      <c r="E211" s="27"/>
      <c r="F211" s="26" t="s">
        <v>87</v>
      </c>
      <c r="G211" s="26" t="s">
        <v>761</v>
      </c>
      <c r="H211" s="29"/>
      <c r="I211" s="26"/>
      <c r="J211" s="26"/>
      <c r="K211" s="26"/>
      <c r="L211" s="26" t="s">
        <v>82</v>
      </c>
      <c r="M211" s="27" t="s">
        <v>83</v>
      </c>
      <c r="N211" s="26" t="s">
        <v>84</v>
      </c>
    </row>
    <row r="212" spans="1:14" ht="13.9" customHeight="1" x14ac:dyDescent="0.25">
      <c r="A212" s="23">
        <v>211</v>
      </c>
      <c r="B212" s="27" t="str">
        <f t="shared" si="6"/>
        <v>gvalenzuela</v>
      </c>
      <c r="C212" s="25" t="s">
        <v>762</v>
      </c>
      <c r="D212" s="26" t="s">
        <v>763</v>
      </c>
      <c r="E212" s="27"/>
      <c r="F212" s="26" t="s">
        <v>97</v>
      </c>
      <c r="G212" s="26" t="s">
        <v>764</v>
      </c>
      <c r="H212" s="29"/>
      <c r="I212" s="26"/>
      <c r="J212" s="26"/>
      <c r="K212" s="26"/>
      <c r="L212" s="26" t="s">
        <v>82</v>
      </c>
      <c r="M212" s="27" t="s">
        <v>83</v>
      </c>
      <c r="N212" s="26" t="s">
        <v>84</v>
      </c>
    </row>
    <row r="213" spans="1:14" ht="13.9" customHeight="1" x14ac:dyDescent="0.25">
      <c r="A213" s="23">
        <v>212</v>
      </c>
      <c r="B213" s="27" t="str">
        <f t="shared" si="6"/>
        <v>ovalle</v>
      </c>
      <c r="C213" s="25" t="s">
        <v>765</v>
      </c>
      <c r="D213" s="26" t="s">
        <v>766</v>
      </c>
      <c r="E213" s="27"/>
      <c r="F213" s="26" t="s">
        <v>97</v>
      </c>
      <c r="G213" s="26" t="s">
        <v>767</v>
      </c>
      <c r="H213" s="29"/>
      <c r="I213" s="26"/>
      <c r="J213" s="26"/>
      <c r="K213" s="26"/>
      <c r="L213" s="26" t="s">
        <v>82</v>
      </c>
      <c r="M213" s="27" t="s">
        <v>83</v>
      </c>
      <c r="N213" s="26" t="s">
        <v>84</v>
      </c>
    </row>
    <row r="214" spans="1:14" ht="13.9" customHeight="1" x14ac:dyDescent="0.25">
      <c r="A214" s="23">
        <v>213</v>
      </c>
      <c r="B214" s="27" t="str">
        <f t="shared" si="6"/>
        <v>rvargas</v>
      </c>
      <c r="C214" s="25" t="s">
        <v>768</v>
      </c>
      <c r="D214" s="26" t="s">
        <v>769</v>
      </c>
      <c r="E214" s="27"/>
      <c r="F214" s="26" t="s">
        <v>222</v>
      </c>
      <c r="G214" s="26" t="s">
        <v>770</v>
      </c>
      <c r="H214" s="29"/>
      <c r="I214" s="26"/>
      <c r="J214" s="26"/>
      <c r="K214" s="26"/>
      <c r="L214" s="26" t="s">
        <v>111</v>
      </c>
      <c r="M214" s="27" t="s">
        <v>83</v>
      </c>
      <c r="N214" s="26" t="s">
        <v>112</v>
      </c>
    </row>
    <row r="215" spans="1:14" ht="13.9" customHeight="1" x14ac:dyDescent="0.25">
      <c r="A215" s="23">
        <v>214</v>
      </c>
      <c r="B215" s="27" t="str">
        <f t="shared" si="6"/>
        <v>cvargas</v>
      </c>
      <c r="C215" s="25" t="s">
        <v>771</v>
      </c>
      <c r="D215" s="26" t="s">
        <v>772</v>
      </c>
      <c r="E215" s="27"/>
      <c r="F215" s="26" t="s">
        <v>106</v>
      </c>
      <c r="G215" s="26" t="s">
        <v>773</v>
      </c>
      <c r="H215" s="29"/>
      <c r="I215" s="26"/>
      <c r="J215" s="26"/>
      <c r="K215" s="26"/>
      <c r="L215" s="26" t="s">
        <v>82</v>
      </c>
      <c r="M215" s="27" t="s">
        <v>83</v>
      </c>
      <c r="N215" s="26" t="s">
        <v>84</v>
      </c>
    </row>
    <row r="216" spans="1:14" ht="13.9" customHeight="1" x14ac:dyDescent="0.25">
      <c r="A216" s="23">
        <v>215</v>
      </c>
      <c r="B216" s="27" t="str">
        <f t="shared" si="6"/>
        <v>avasquez</v>
      </c>
      <c r="C216" s="25" t="s">
        <v>774</v>
      </c>
      <c r="D216" s="26" t="s">
        <v>775</v>
      </c>
      <c r="E216" s="27"/>
      <c r="F216" s="26" t="s">
        <v>215</v>
      </c>
      <c r="G216" s="26" t="s">
        <v>776</v>
      </c>
      <c r="H216" s="29"/>
      <c r="I216" s="26"/>
      <c r="J216" s="26"/>
      <c r="K216" s="26"/>
      <c r="L216" s="26" t="s">
        <v>111</v>
      </c>
      <c r="M216" s="27" t="s">
        <v>83</v>
      </c>
      <c r="N216" s="26" t="s">
        <v>112</v>
      </c>
    </row>
    <row r="217" spans="1:14" ht="13.9" customHeight="1" x14ac:dyDescent="0.25">
      <c r="A217" s="23">
        <v>216</v>
      </c>
      <c r="B217" s="27" t="e">
        <f t="shared" si="6"/>
        <v>#VALUE!</v>
      </c>
      <c r="C217" s="25" t="s">
        <v>777</v>
      </c>
      <c r="D217" s="26"/>
      <c r="E217" s="27"/>
      <c r="F217" s="26"/>
      <c r="G217" s="26" t="s">
        <v>778</v>
      </c>
      <c r="H217" s="29"/>
      <c r="I217" s="26"/>
      <c r="J217" s="26"/>
      <c r="K217" s="26"/>
      <c r="L217" s="26" t="s">
        <v>234</v>
      </c>
      <c r="M217" s="27" t="s">
        <v>83</v>
      </c>
      <c r="N217" s="26"/>
    </row>
    <row r="218" spans="1:14" ht="13.9" customHeight="1" x14ac:dyDescent="0.25">
      <c r="A218" s="23">
        <v>217</v>
      </c>
      <c r="B218" s="27" t="str">
        <f t="shared" si="6"/>
        <v>jvera</v>
      </c>
      <c r="C218" s="25" t="s">
        <v>779</v>
      </c>
      <c r="D218" s="26" t="s">
        <v>780</v>
      </c>
      <c r="E218" s="27"/>
      <c r="F218" s="26" t="s">
        <v>210</v>
      </c>
      <c r="G218" s="26" t="s">
        <v>781</v>
      </c>
      <c r="H218" s="29"/>
      <c r="I218" s="26"/>
      <c r="J218" s="26"/>
      <c r="K218" s="26"/>
      <c r="L218" s="26" t="s">
        <v>121</v>
      </c>
      <c r="M218" s="27" t="s">
        <v>83</v>
      </c>
      <c r="N218" s="26" t="s">
        <v>530</v>
      </c>
    </row>
    <row r="219" spans="1:14" ht="13.9" customHeight="1" x14ac:dyDescent="0.25">
      <c r="A219" s="23">
        <v>218</v>
      </c>
      <c r="B219" s="27" t="str">
        <f t="shared" si="6"/>
        <v>vverna</v>
      </c>
      <c r="C219" s="25" t="s">
        <v>782</v>
      </c>
      <c r="D219" s="26" t="s">
        <v>783</v>
      </c>
      <c r="E219" s="27"/>
      <c r="F219" s="26" t="s">
        <v>136</v>
      </c>
      <c r="G219" s="26" t="s">
        <v>784</v>
      </c>
      <c r="H219" s="29"/>
      <c r="I219" s="26"/>
      <c r="J219" s="26"/>
      <c r="K219" s="26"/>
      <c r="L219" s="26" t="s">
        <v>127</v>
      </c>
      <c r="M219" s="27" t="s">
        <v>83</v>
      </c>
      <c r="N219" s="26" t="s">
        <v>84</v>
      </c>
    </row>
    <row r="220" spans="1:14" ht="13.9" customHeight="1" x14ac:dyDescent="0.25">
      <c r="A220" s="23">
        <v>219</v>
      </c>
      <c r="B220" s="27" t="str">
        <f t="shared" si="6"/>
        <v>mviale</v>
      </c>
      <c r="C220" s="25" t="s">
        <v>785</v>
      </c>
      <c r="D220" s="26" t="s">
        <v>786</v>
      </c>
      <c r="E220" s="27"/>
      <c r="F220" s="26" t="s">
        <v>97</v>
      </c>
      <c r="G220" s="26" t="s">
        <v>787</v>
      </c>
      <c r="H220" s="29"/>
      <c r="I220" s="26"/>
      <c r="J220" s="26"/>
      <c r="K220" s="26"/>
      <c r="L220" s="26" t="s">
        <v>82</v>
      </c>
      <c r="M220" s="27" t="s">
        <v>83</v>
      </c>
      <c r="N220" s="26" t="s">
        <v>84</v>
      </c>
    </row>
    <row r="221" spans="1:14" ht="13.9" customHeight="1" x14ac:dyDescent="0.25">
      <c r="A221" s="23">
        <v>220</v>
      </c>
      <c r="B221" s="27" t="str">
        <f t="shared" si="6"/>
        <v>rvigil</v>
      </c>
      <c r="C221" s="25" t="s">
        <v>788</v>
      </c>
      <c r="D221" s="26" t="s">
        <v>789</v>
      </c>
      <c r="E221" s="27"/>
      <c r="F221" s="26" t="s">
        <v>266</v>
      </c>
      <c r="G221" s="26" t="s">
        <v>790</v>
      </c>
      <c r="H221" s="29"/>
      <c r="I221" s="26"/>
      <c r="J221" s="26"/>
      <c r="K221" s="26"/>
      <c r="L221" s="26" t="s">
        <v>121</v>
      </c>
      <c r="M221" s="27" t="s">
        <v>83</v>
      </c>
      <c r="N221" s="26" t="s">
        <v>321</v>
      </c>
    </row>
    <row r="222" spans="1:14" ht="13.9" customHeight="1" x14ac:dyDescent="0.25">
      <c r="A222" s="23">
        <v>221</v>
      </c>
      <c r="B222" s="27" t="str">
        <f t="shared" si="6"/>
        <v>gvillafranqui</v>
      </c>
      <c r="C222" s="25" t="s">
        <v>791</v>
      </c>
      <c r="D222" s="26" t="s">
        <v>792</v>
      </c>
      <c r="E222" s="27"/>
      <c r="F222" s="26" t="s">
        <v>173</v>
      </c>
      <c r="G222" s="26" t="s">
        <v>793</v>
      </c>
      <c r="H222" s="29"/>
      <c r="I222" s="26"/>
      <c r="J222" s="26"/>
      <c r="K222" s="26"/>
      <c r="L222" s="26" t="s">
        <v>127</v>
      </c>
      <c r="M222" s="27" t="s">
        <v>83</v>
      </c>
      <c r="N222" s="26" t="s">
        <v>794</v>
      </c>
    </row>
    <row r="223" spans="1:14" ht="13.9" customHeight="1" x14ac:dyDescent="0.25">
      <c r="A223" s="23">
        <v>222</v>
      </c>
      <c r="B223" s="27" t="str">
        <f t="shared" si="6"/>
        <v>nvillena</v>
      </c>
      <c r="C223" s="25" t="s">
        <v>795</v>
      </c>
      <c r="D223" s="26" t="s">
        <v>796</v>
      </c>
      <c r="E223" s="27"/>
      <c r="F223" s="26" t="s">
        <v>210</v>
      </c>
      <c r="G223" s="26" t="s">
        <v>797</v>
      </c>
      <c r="H223" s="29"/>
      <c r="I223" s="26"/>
      <c r="J223" s="26"/>
      <c r="K223" s="26"/>
      <c r="L223" s="26" t="s">
        <v>121</v>
      </c>
      <c r="M223" s="27" t="s">
        <v>83</v>
      </c>
      <c r="N223" s="26" t="s">
        <v>530</v>
      </c>
    </row>
    <row r="224" spans="1:14" ht="13.9" customHeight="1" x14ac:dyDescent="0.25">
      <c r="A224" s="23">
        <v>223</v>
      </c>
      <c r="B224" s="27" t="str">
        <f t="shared" si="6"/>
        <v>vvizcarra</v>
      </c>
      <c r="C224" s="25" t="s">
        <v>798</v>
      </c>
      <c r="D224" s="26" t="s">
        <v>799</v>
      </c>
      <c r="E224" s="27"/>
      <c r="F224" s="26" t="s">
        <v>87</v>
      </c>
      <c r="G224" s="26" t="s">
        <v>800</v>
      </c>
      <c r="H224" s="29"/>
      <c r="I224" s="26"/>
      <c r="J224" s="26"/>
      <c r="K224" s="26"/>
      <c r="L224" s="26" t="s">
        <v>111</v>
      </c>
      <c r="M224" s="27" t="s">
        <v>83</v>
      </c>
      <c r="N224" s="26" t="s">
        <v>112</v>
      </c>
    </row>
    <row r="225" spans="1:14" ht="13.9" customHeight="1" x14ac:dyDescent="0.25">
      <c r="A225" s="23">
        <v>224</v>
      </c>
      <c r="B225" s="27" t="str">
        <f t="shared" si="6"/>
        <v>lwhittembury</v>
      </c>
      <c r="C225" s="25" t="s">
        <v>801</v>
      </c>
      <c r="D225" s="26" t="s">
        <v>802</v>
      </c>
      <c r="E225" s="27"/>
      <c r="F225" s="26" t="s">
        <v>97</v>
      </c>
      <c r="G225" s="26" t="s">
        <v>803</v>
      </c>
      <c r="H225" s="29"/>
      <c r="I225" s="26"/>
      <c r="J225" s="26"/>
      <c r="K225" s="26"/>
      <c r="L225" s="26" t="s">
        <v>82</v>
      </c>
      <c r="M225" s="27" t="s">
        <v>83</v>
      </c>
      <c r="N225" s="26" t="s">
        <v>84</v>
      </c>
    </row>
    <row r="226" spans="1:14" ht="13.9" customHeight="1" x14ac:dyDescent="0.25">
      <c r="A226" s="23">
        <v>225</v>
      </c>
      <c r="B226" s="27" t="e">
        <f t="shared" si="6"/>
        <v>#VALUE!</v>
      </c>
      <c r="C226" s="25" t="s">
        <v>804</v>
      </c>
      <c r="D226" s="26"/>
      <c r="E226" s="27"/>
      <c r="F226" s="26" t="s">
        <v>266</v>
      </c>
      <c r="G226" s="26" t="s">
        <v>805</v>
      </c>
      <c r="H226" s="29"/>
      <c r="I226" s="26"/>
      <c r="J226" s="26"/>
      <c r="K226" s="26"/>
      <c r="L226" s="26" t="s">
        <v>121</v>
      </c>
      <c r="M226" s="27" t="s">
        <v>83</v>
      </c>
      <c r="N226" s="26" t="s">
        <v>321</v>
      </c>
    </row>
    <row r="227" spans="1:14" ht="13.9" customHeight="1" x14ac:dyDescent="0.25">
      <c r="A227" s="23">
        <v>226</v>
      </c>
      <c r="B227" s="27" t="str">
        <f t="shared" si="6"/>
        <v>mzapata</v>
      </c>
      <c r="C227" s="25" t="s">
        <v>806</v>
      </c>
      <c r="D227" s="26" t="s">
        <v>807</v>
      </c>
      <c r="E227" s="27"/>
      <c r="F227" s="26" t="s">
        <v>93</v>
      </c>
      <c r="G227" s="26" t="s">
        <v>808</v>
      </c>
      <c r="H227" s="29"/>
      <c r="I227" s="26"/>
      <c r="J227" s="26"/>
      <c r="K227" s="26"/>
      <c r="L227" s="26" t="s">
        <v>111</v>
      </c>
      <c r="M227" s="27" t="s">
        <v>83</v>
      </c>
      <c r="N227" s="26" t="s">
        <v>112</v>
      </c>
    </row>
    <row r="228" spans="1:14" ht="13.9" customHeight="1" x14ac:dyDescent="0.25">
      <c r="A228" s="23">
        <v>227</v>
      </c>
      <c r="B228" s="27" t="str">
        <f t="shared" si="6"/>
        <v>azavala</v>
      </c>
      <c r="C228" s="25" t="s">
        <v>809</v>
      </c>
      <c r="D228" s="26" t="s">
        <v>810</v>
      </c>
      <c r="E228" s="27"/>
      <c r="F228" s="26" t="s">
        <v>226</v>
      </c>
      <c r="G228" s="26" t="s">
        <v>811</v>
      </c>
      <c r="H228" s="29"/>
      <c r="I228" s="26"/>
      <c r="J228" s="26"/>
      <c r="K228" s="26"/>
      <c r="L228" s="26" t="s">
        <v>121</v>
      </c>
      <c r="M228" s="27" t="s">
        <v>83</v>
      </c>
      <c r="N228" s="26" t="s">
        <v>228</v>
      </c>
    </row>
    <row r="229" spans="1:14" ht="13.9" customHeight="1" x14ac:dyDescent="0.25">
      <c r="A229" s="23">
        <v>228</v>
      </c>
      <c r="B229" s="27" t="str">
        <f t="shared" si="6"/>
        <v>czorogastua</v>
      </c>
      <c r="C229" s="25" t="s">
        <v>812</v>
      </c>
      <c r="D229" s="26" t="s">
        <v>813</v>
      </c>
      <c r="E229" s="27"/>
      <c r="F229" s="26" t="s">
        <v>119</v>
      </c>
      <c r="G229" s="26" t="s">
        <v>814</v>
      </c>
      <c r="H229" s="29"/>
      <c r="I229" s="26"/>
      <c r="J229" s="26"/>
      <c r="K229" s="26"/>
      <c r="L229" s="26" t="s">
        <v>121</v>
      </c>
      <c r="M229" s="27" t="s">
        <v>83</v>
      </c>
      <c r="N229" s="26" t="s">
        <v>394</v>
      </c>
    </row>
    <row r="230" spans="1:14" ht="13.9" customHeight="1" x14ac:dyDescent="0.25">
      <c r="A230" s="23">
        <v>229</v>
      </c>
      <c r="B230" s="27" t="str">
        <f t="shared" si="6"/>
        <v>mzuniga</v>
      </c>
      <c r="C230" s="25" t="s">
        <v>815</v>
      </c>
      <c r="D230" s="26" t="s">
        <v>816</v>
      </c>
      <c r="E230" s="27"/>
      <c r="F230" s="26" t="s">
        <v>273</v>
      </c>
      <c r="G230" s="26" t="s">
        <v>817</v>
      </c>
      <c r="H230" s="29"/>
      <c r="I230" s="26"/>
      <c r="J230" s="26"/>
      <c r="K230" s="26"/>
      <c r="L230" s="26" t="s">
        <v>82</v>
      </c>
      <c r="M230" s="27" t="s">
        <v>83</v>
      </c>
      <c r="N230" s="26" t="s">
        <v>84</v>
      </c>
    </row>
  </sheetData>
  <printOptions gridLines="1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zoomScale="70" zoomScaleNormal="70" workbookViewId="0">
      <selection activeCell="A18" sqref="A18"/>
    </sheetView>
  </sheetViews>
  <sheetFormatPr baseColWidth="10" defaultColWidth="9.140625" defaultRowHeight="15" x14ac:dyDescent="0.25"/>
  <cols>
    <col min="1" max="1" width="10.7109375" style="16"/>
    <col min="2" max="2" width="8.85546875" style="16"/>
    <col min="3" max="3" width="13" style="16"/>
    <col min="4" max="4" width="28.140625" style="16"/>
    <col min="5" max="5" width="42" style="16"/>
    <col min="6" max="6" width="14" style="16"/>
    <col min="7" max="8" width="12.7109375" style="16"/>
    <col min="9" max="9" width="13" style="16"/>
    <col min="10" max="10" width="8.5703125" style="16"/>
    <col min="11" max="11" width="11.140625" style="16"/>
    <col min="12" max="14" width="7.42578125" style="16"/>
    <col min="15" max="256" width="11.5703125" style="16"/>
    <col min="257" max="257" width="10.7109375" style="16"/>
    <col min="258" max="258" width="8.85546875" style="16"/>
    <col min="259" max="259" width="13" style="16"/>
    <col min="260" max="260" width="28.140625" style="16"/>
    <col min="261" max="261" width="42" style="16"/>
    <col min="262" max="262" width="14" style="16"/>
    <col min="263" max="264" width="12.7109375" style="16"/>
    <col min="265" max="265" width="13" style="16"/>
    <col min="266" max="266" width="8.5703125" style="16"/>
    <col min="267" max="267" width="11.140625" style="16"/>
    <col min="268" max="270" width="7.42578125" style="16"/>
    <col min="271" max="512" width="11.5703125" style="16"/>
    <col min="513" max="513" width="10.7109375" style="16"/>
    <col min="514" max="514" width="8.85546875" style="16"/>
    <col min="515" max="515" width="13" style="16"/>
    <col min="516" max="516" width="28.140625" style="16"/>
    <col min="517" max="517" width="42" style="16"/>
    <col min="518" max="518" width="14" style="16"/>
    <col min="519" max="520" width="12.7109375" style="16"/>
    <col min="521" max="521" width="13" style="16"/>
    <col min="522" max="522" width="8.5703125" style="16"/>
    <col min="523" max="523" width="11.140625" style="16"/>
    <col min="524" max="526" width="7.42578125" style="16"/>
    <col min="527" max="768" width="11.5703125" style="16"/>
    <col min="769" max="769" width="10.7109375" style="16"/>
    <col min="770" max="770" width="8.85546875" style="16"/>
    <col min="771" max="771" width="13" style="16"/>
    <col min="772" max="772" width="28.140625" style="16"/>
    <col min="773" max="773" width="42" style="16"/>
    <col min="774" max="774" width="14" style="16"/>
    <col min="775" max="776" width="12.7109375" style="16"/>
    <col min="777" max="777" width="13" style="16"/>
    <col min="778" max="778" width="8.5703125" style="16"/>
    <col min="779" max="779" width="11.140625" style="16"/>
    <col min="780" max="782" width="7.42578125" style="16"/>
    <col min="783" max="1025" width="11.5703125" style="16"/>
  </cols>
  <sheetData>
    <row r="1" spans="1:1024" ht="15.75" x14ac:dyDescent="0.25">
      <c r="A1" s="30" t="s">
        <v>818</v>
      </c>
      <c r="B1" s="31"/>
      <c r="C1" s="3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 x14ac:dyDescent="0.25">
      <c r="A2" s="30" t="s">
        <v>819</v>
      </c>
      <c r="B2" s="31"/>
      <c r="C2" s="31"/>
      <c r="D2"/>
      <c r="E2"/>
      <c r="F2"/>
      <c r="G2"/>
      <c r="H2"/>
      <c r="I2" s="32" t="s">
        <v>820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18"/>
      <c r="B3" s="18"/>
      <c r="C3" s="18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6" t="s">
        <v>821</v>
      </c>
      <c r="B4" s="6"/>
      <c r="C4" s="6"/>
      <c r="D4" s="6"/>
      <c r="E4" s="6"/>
      <c r="F4" s="6"/>
      <c r="G4" s="6"/>
      <c r="H4" s="6"/>
      <c r="I4" s="6"/>
      <c r="J4" s="6"/>
      <c r="K4" s="6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75" x14ac:dyDescent="0.25">
      <c r="A5" s="30"/>
      <c r="B5" s="30"/>
      <c r="C5" s="30"/>
      <c r="D5" s="30"/>
      <c r="E5" s="30"/>
      <c r="F5" s="30"/>
      <c r="G5" s="30"/>
      <c r="H5" s="30"/>
      <c r="I5" s="33" t="s">
        <v>822</v>
      </c>
      <c r="J5" s="30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75" x14ac:dyDescent="0.25">
      <c r="A6" s="34" t="s">
        <v>823</v>
      </c>
      <c r="B6" s="34"/>
      <c r="C6" s="34"/>
      <c r="D6" s="35" t="s">
        <v>824</v>
      </c>
      <c r="E6" s="35"/>
      <c r="F6" s="30"/>
      <c r="G6" s="30"/>
      <c r="H6" s="30"/>
      <c r="I6" s="30"/>
      <c r="J6" s="30"/>
      <c r="K6" s="36" t="s">
        <v>825</v>
      </c>
      <c r="L6" s="18" t="s">
        <v>826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.75" x14ac:dyDescent="0.25">
      <c r="A7" s="34"/>
      <c r="B7" s="34"/>
      <c r="C7" s="34"/>
      <c r="D7" s="30"/>
      <c r="E7" s="30"/>
      <c r="F7" s="30"/>
      <c r="G7" s="30"/>
      <c r="H7" s="30"/>
      <c r="I7" s="30"/>
      <c r="J7" s="30"/>
      <c r="K7" s="30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75" x14ac:dyDescent="0.25">
      <c r="A8" s="34" t="s">
        <v>827</v>
      </c>
      <c r="B8" s="34"/>
      <c r="C8" s="34"/>
      <c r="D8" s="30"/>
      <c r="E8" s="30"/>
      <c r="F8" s="30"/>
      <c r="G8" s="30"/>
      <c r="H8" s="30"/>
      <c r="I8" s="33" t="s">
        <v>828</v>
      </c>
      <c r="J8" s="30"/>
      <c r="K8" s="30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.75" x14ac:dyDescent="0.25">
      <c r="A9" s="34" t="s">
        <v>829</v>
      </c>
      <c r="B9" s="34"/>
      <c r="C9" s="34"/>
      <c r="D9" s="30" t="s">
        <v>830</v>
      </c>
      <c r="E9" s="30"/>
      <c r="F9" s="30"/>
      <c r="G9" s="30"/>
      <c r="H9" s="30"/>
      <c r="I9" s="30"/>
      <c r="J9" s="30"/>
      <c r="K9" s="30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5.75" x14ac:dyDescent="0.25">
      <c r="A10" s="30" t="s">
        <v>831</v>
      </c>
      <c r="B10" s="30"/>
      <c r="C10" s="30"/>
      <c r="D10" s="30" t="s">
        <v>830</v>
      </c>
      <c r="E10" s="30"/>
      <c r="F10" s="30"/>
      <c r="G10" s="30"/>
      <c r="H10" s="30"/>
      <c r="I10" s="30"/>
      <c r="J10" s="30"/>
      <c r="K10" s="3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5.75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.75" x14ac:dyDescent="0.25">
      <c r="A12" s="30"/>
      <c r="B12" s="30"/>
      <c r="C12" s="30"/>
      <c r="D12" s="30"/>
      <c r="E12" s="5" t="s">
        <v>832</v>
      </c>
      <c r="F12" s="5"/>
      <c r="G12" s="5"/>
      <c r="H12" s="5"/>
      <c r="I12" s="5"/>
      <c r="J12" s="5"/>
      <c r="K12" s="5" t="s">
        <v>833</v>
      </c>
      <c r="L12" s="5"/>
      <c r="M12" s="5"/>
      <c r="N12" s="5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43" customFormat="1" ht="24.75" customHeight="1" x14ac:dyDescent="0.2">
      <c r="A13" s="37" t="s">
        <v>834</v>
      </c>
      <c r="B13" s="37" t="s">
        <v>84</v>
      </c>
      <c r="C13" s="37" t="s">
        <v>835</v>
      </c>
      <c r="D13" s="37" t="s">
        <v>836</v>
      </c>
      <c r="E13" s="37" t="s">
        <v>837</v>
      </c>
      <c r="F13" s="4" t="s">
        <v>838</v>
      </c>
      <c r="G13" s="4"/>
      <c r="H13" s="38" t="s">
        <v>839</v>
      </c>
      <c r="I13" s="3" t="s">
        <v>840</v>
      </c>
      <c r="J13" s="3"/>
      <c r="K13" s="39" t="s">
        <v>841</v>
      </c>
      <c r="L13" s="40" t="s">
        <v>842</v>
      </c>
      <c r="M13" s="41" t="s">
        <v>843</v>
      </c>
      <c r="N13" s="42" t="s">
        <v>844</v>
      </c>
    </row>
    <row r="14" spans="1:1024" s="55" customFormat="1" ht="36.75" customHeight="1" x14ac:dyDescent="0.2">
      <c r="A14" s="44">
        <v>42293</v>
      </c>
      <c r="B14" s="45" t="s">
        <v>845</v>
      </c>
      <c r="C14" s="46" t="s">
        <v>846</v>
      </c>
      <c r="D14" s="47" t="s">
        <v>847</v>
      </c>
      <c r="E14" s="47" t="s">
        <v>848</v>
      </c>
      <c r="F14" s="48" t="s">
        <v>849</v>
      </c>
      <c r="G14" s="49" t="s">
        <v>850</v>
      </c>
      <c r="H14" s="50">
        <v>0.37847222222222199</v>
      </c>
      <c r="I14" s="51" t="s">
        <v>851</v>
      </c>
      <c r="J14" s="49" t="s">
        <v>852</v>
      </c>
      <c r="K14" s="52">
        <v>40</v>
      </c>
      <c r="L14" s="53" t="s">
        <v>39</v>
      </c>
      <c r="M14" s="53"/>
      <c r="N14" s="53"/>
      <c r="O14" s="54">
        <f>+K14-34</f>
        <v>6</v>
      </c>
    </row>
    <row r="15" spans="1:1024" ht="19.5" customHeight="1" x14ac:dyDescent="0.25">
      <c r="A15" s="56"/>
      <c r="B15" s="57"/>
      <c r="C15" s="57"/>
      <c r="D15" s="47" t="s">
        <v>847</v>
      </c>
      <c r="E15" s="58" t="s">
        <v>853</v>
      </c>
      <c r="F15" s="59" t="s">
        <v>851</v>
      </c>
      <c r="G15" s="60" t="s">
        <v>852</v>
      </c>
      <c r="H15" s="61">
        <v>0.41805555555555601</v>
      </c>
      <c r="I15" s="59" t="s">
        <v>849</v>
      </c>
      <c r="J15" s="60" t="s">
        <v>850</v>
      </c>
      <c r="K15" s="62">
        <v>50</v>
      </c>
      <c r="L15" s="53" t="s">
        <v>854</v>
      </c>
      <c r="M15" s="53"/>
      <c r="N15" s="53"/>
      <c r="O15" s="54">
        <f>+K15-34</f>
        <v>16</v>
      </c>
      <c r="P15"/>
      <c r="Q15"/>
      <c r="T15"/>
    </row>
    <row r="16" spans="1:1024" ht="19.5" customHeight="1" x14ac:dyDescent="0.25">
      <c r="A16" s="56"/>
      <c r="B16" s="57"/>
      <c r="C16" s="57"/>
      <c r="D16" s="58"/>
      <c r="E16" s="58"/>
      <c r="F16" s="63"/>
      <c r="G16" s="60"/>
      <c r="H16" s="64"/>
      <c r="I16" s="63"/>
      <c r="J16" s="60"/>
      <c r="K16" s="62"/>
      <c r="L16" s="53"/>
      <c r="M16" s="53"/>
      <c r="N16" s="53"/>
      <c r="O16"/>
      <c r="P16"/>
      <c r="Q16"/>
      <c r="T16"/>
    </row>
    <row r="17" spans="1:20" ht="19.5" customHeight="1" x14ac:dyDescent="0.25">
      <c r="A17" s="56"/>
      <c r="B17" s="57"/>
      <c r="C17" s="57"/>
      <c r="D17" s="58"/>
      <c r="E17" s="58"/>
      <c r="F17" s="63"/>
      <c r="G17" s="60"/>
      <c r="H17" s="64"/>
      <c r="I17" s="63"/>
      <c r="J17" s="60"/>
      <c r="K17" s="62"/>
      <c r="L17" s="53"/>
      <c r="M17" s="53"/>
      <c r="N17" s="53"/>
      <c r="O17"/>
      <c r="P17"/>
      <c r="Q17"/>
      <c r="T17"/>
    </row>
    <row r="18" spans="1:20" ht="19.5" customHeight="1" x14ac:dyDescent="0.25">
      <c r="A18" s="56"/>
      <c r="B18" s="57"/>
      <c r="C18" s="57"/>
      <c r="D18" s="58"/>
      <c r="E18" s="58"/>
      <c r="F18" s="63"/>
      <c r="G18" s="60"/>
      <c r="H18" s="64"/>
      <c r="I18" s="63"/>
      <c r="J18" s="60"/>
      <c r="K18" s="62"/>
      <c r="L18" s="53"/>
      <c r="M18" s="53"/>
      <c r="N18" s="53"/>
      <c r="O18"/>
      <c r="P18"/>
      <c r="Q18"/>
      <c r="T18"/>
    </row>
    <row r="19" spans="1:20" ht="19.5" customHeight="1" x14ac:dyDescent="0.25">
      <c r="A19" s="56"/>
      <c r="B19" s="57"/>
      <c r="C19" s="57"/>
      <c r="D19" s="58"/>
      <c r="E19" s="58"/>
      <c r="F19" s="63"/>
      <c r="G19" s="60"/>
      <c r="H19" s="64"/>
      <c r="I19" s="63"/>
      <c r="J19" s="60"/>
      <c r="K19" s="62"/>
      <c r="L19" s="53"/>
      <c r="M19" s="53"/>
      <c r="N19" s="53"/>
      <c r="O19"/>
      <c r="P19"/>
      <c r="Q19"/>
      <c r="T19"/>
    </row>
    <row r="20" spans="1:20" ht="19.5" customHeight="1" x14ac:dyDescent="0.25">
      <c r="A20" s="56"/>
      <c r="B20" s="57"/>
      <c r="C20" s="57"/>
      <c r="D20" s="58"/>
      <c r="E20" s="58"/>
      <c r="F20" s="63"/>
      <c r="G20" s="60"/>
      <c r="H20" s="64"/>
      <c r="I20" s="63"/>
      <c r="J20" s="60"/>
      <c r="K20" s="62"/>
      <c r="L20" s="53"/>
      <c r="M20" s="53"/>
      <c r="N20" s="53"/>
      <c r="O20"/>
      <c r="P20"/>
      <c r="Q20"/>
      <c r="T20"/>
    </row>
    <row r="21" spans="1:20" ht="19.5" customHeight="1" x14ac:dyDescent="0.25">
      <c r="A21" s="56"/>
      <c r="B21" s="57"/>
      <c r="C21" s="57"/>
      <c r="D21" s="58"/>
      <c r="E21" s="58"/>
      <c r="F21" s="63"/>
      <c r="G21" s="60"/>
      <c r="H21" s="64"/>
      <c r="I21" s="63"/>
      <c r="J21" s="60"/>
      <c r="K21" s="62"/>
      <c r="L21" s="53"/>
      <c r="M21" s="53"/>
      <c r="N21" s="53"/>
      <c r="O21"/>
      <c r="P21"/>
      <c r="Q21"/>
      <c r="T21"/>
    </row>
    <row r="22" spans="1:20" ht="19.5" customHeight="1" x14ac:dyDescent="0.25">
      <c r="A22" s="56"/>
      <c r="B22" s="57"/>
      <c r="C22" s="57"/>
      <c r="D22" s="58"/>
      <c r="E22" s="58"/>
      <c r="F22" s="63"/>
      <c r="G22" s="60"/>
      <c r="H22" s="64"/>
      <c r="I22" s="63"/>
      <c r="J22" s="60"/>
      <c r="K22" s="62"/>
      <c r="L22" s="53"/>
      <c r="M22" s="53"/>
      <c r="N22" s="53"/>
      <c r="O22"/>
      <c r="P22"/>
      <c r="Q22"/>
      <c r="T22"/>
    </row>
    <row r="23" spans="1:20" ht="19.5" customHeight="1" x14ac:dyDescent="0.25">
      <c r="A23" s="56"/>
      <c r="B23" s="57"/>
      <c r="C23" s="57"/>
      <c r="D23" s="58"/>
      <c r="E23" s="58"/>
      <c r="F23" s="63"/>
      <c r="G23" s="60"/>
      <c r="H23" s="64"/>
      <c r="I23" s="63"/>
      <c r="J23" s="60"/>
      <c r="K23" s="62"/>
      <c r="L23" s="53"/>
      <c r="M23" s="53"/>
      <c r="N23" s="53"/>
      <c r="O23"/>
      <c r="P23"/>
      <c r="Q23"/>
      <c r="T23"/>
    </row>
    <row r="24" spans="1:20" ht="19.5" customHeight="1" x14ac:dyDescent="0.25">
      <c r="A24" s="56"/>
      <c r="B24" s="57"/>
      <c r="C24" s="57"/>
      <c r="D24" s="58"/>
      <c r="E24" s="58"/>
      <c r="F24" s="63"/>
      <c r="G24" s="60"/>
      <c r="H24" s="64"/>
      <c r="I24" s="63"/>
      <c r="J24" s="60"/>
      <c r="K24" s="65"/>
      <c r="L24" s="53"/>
      <c r="M24" s="53"/>
      <c r="N24" s="53"/>
      <c r="O24"/>
      <c r="P24"/>
      <c r="Q24"/>
      <c r="T24"/>
    </row>
    <row r="25" spans="1:20" ht="18" customHeight="1" x14ac:dyDescent="0.25">
      <c r="A25" s="56"/>
      <c r="B25" s="57"/>
      <c r="C25" s="57"/>
      <c r="D25" s="58"/>
      <c r="E25" s="58"/>
      <c r="F25" s="63"/>
      <c r="G25" s="60"/>
      <c r="H25" s="64"/>
      <c r="I25" s="63"/>
      <c r="J25" s="60"/>
      <c r="K25" s="65"/>
      <c r="L25" s="53"/>
      <c r="M25" s="53"/>
      <c r="N25" s="53"/>
      <c r="O25"/>
      <c r="P25"/>
      <c r="Q25"/>
      <c r="T25"/>
    </row>
    <row r="26" spans="1:20" ht="20.25" customHeight="1" x14ac:dyDescent="0.25">
      <c r="A26" s="66"/>
      <c r="B26" s="67"/>
      <c r="C26" s="67"/>
      <c r="D26" s="68"/>
      <c r="E26" s="68"/>
      <c r="F26" s="69"/>
      <c r="G26" s="70"/>
      <c r="H26" s="71"/>
      <c r="I26" s="69"/>
      <c r="J26" s="70"/>
      <c r="K26" s="65"/>
      <c r="L26" s="53"/>
      <c r="M26" s="53"/>
      <c r="N26" s="53"/>
      <c r="O26"/>
      <c r="P26"/>
      <c r="Q26"/>
      <c r="T26"/>
    </row>
    <row r="27" spans="1:20" ht="15.75" x14ac:dyDescent="0.25">
      <c r="A27" s="30"/>
      <c r="B27" s="30"/>
      <c r="C27" s="30"/>
      <c r="D27" s="72"/>
      <c r="E27" s="72"/>
      <c r="F27" s="72"/>
      <c r="G27"/>
      <c r="H27"/>
      <c r="I27" s="73" t="s">
        <v>855</v>
      </c>
      <c r="J27" s="74"/>
      <c r="K27" s="75">
        <f>SUM(K14:K26)</f>
        <v>90</v>
      </c>
      <c r="O27"/>
      <c r="P27" s="18" t="s">
        <v>856</v>
      </c>
      <c r="Q27" s="18" t="s">
        <v>857</v>
      </c>
      <c r="T27" s="32" t="s">
        <v>820</v>
      </c>
    </row>
    <row r="28" spans="1:20" ht="15.75" x14ac:dyDescent="0.25">
      <c r="A28" s="30"/>
      <c r="B28" s="30"/>
      <c r="C28" s="30"/>
      <c r="D28" s="72"/>
      <c r="E28" s="72"/>
      <c r="F28" s="72"/>
      <c r="G28" s="72"/>
      <c r="H28" s="72"/>
      <c r="I28" s="72"/>
      <c r="J28" s="72"/>
      <c r="K28" s="76" t="s">
        <v>858</v>
      </c>
      <c r="O28" s="77">
        <v>63</v>
      </c>
      <c r="P28" s="77">
        <v>90</v>
      </c>
      <c r="Q28" s="77"/>
      <c r="T28" s="33" t="s">
        <v>822</v>
      </c>
    </row>
    <row r="29" spans="1:20" ht="15.75" x14ac:dyDescent="0.25">
      <c r="A29" s="30"/>
      <c r="B29" s="30"/>
      <c r="C29" s="30"/>
      <c r="D29" s="72"/>
      <c r="E29" s="72"/>
      <c r="F29" s="72"/>
      <c r="G29" s="72"/>
      <c r="H29" s="72"/>
      <c r="I29" s="72"/>
      <c r="J29" s="72"/>
      <c r="K29" s="76" t="s">
        <v>858</v>
      </c>
      <c r="O29" s="16">
        <v>46</v>
      </c>
      <c r="P29"/>
      <c r="Q29" s="16">
        <v>90</v>
      </c>
      <c r="T29" s="33" t="s">
        <v>828</v>
      </c>
    </row>
    <row r="30" spans="1:20" ht="15.75" x14ac:dyDescent="0.25">
      <c r="A30" s="30"/>
      <c r="B30" s="30"/>
      <c r="C30" s="30"/>
      <c r="D30" s="72"/>
      <c r="E30" s="72"/>
      <c r="F30" s="72"/>
      <c r="G30" s="72"/>
      <c r="H30" s="72"/>
      <c r="I30" s="72"/>
      <c r="J30" s="72"/>
      <c r="K30" s="76"/>
      <c r="O30"/>
      <c r="P30"/>
      <c r="Q30"/>
    </row>
    <row r="31" spans="1:20" ht="15.75" x14ac:dyDescent="0.25">
      <c r="A31" s="30"/>
      <c r="B31" s="30"/>
      <c r="C31" s="30"/>
      <c r="D31" s="72"/>
      <c r="E31" s="72"/>
      <c r="F31" s="72"/>
      <c r="G31" s="72"/>
      <c r="H31" s="72"/>
      <c r="I31" s="72"/>
      <c r="J31" s="72"/>
      <c r="K31" s="76"/>
      <c r="O31" s="16">
        <v>46</v>
      </c>
      <c r="P31" s="16">
        <v>90</v>
      </c>
      <c r="Q31"/>
    </row>
    <row r="32" spans="1:20" x14ac:dyDescent="0.25">
      <c r="A32"/>
      <c r="B32"/>
      <c r="C32"/>
      <c r="D32"/>
      <c r="I32"/>
      <c r="J32"/>
      <c r="K32"/>
      <c r="O32" s="16">
        <v>104</v>
      </c>
      <c r="Q32" s="16">
        <v>90</v>
      </c>
    </row>
    <row r="33" spans="1:15" x14ac:dyDescent="0.25">
      <c r="A33"/>
      <c r="B33"/>
      <c r="C33"/>
      <c r="D33"/>
      <c r="I33"/>
      <c r="J33"/>
      <c r="K33"/>
      <c r="O33"/>
    </row>
    <row r="34" spans="1:15" x14ac:dyDescent="0.25">
      <c r="A34"/>
      <c r="B34" s="18" t="s">
        <v>859</v>
      </c>
      <c r="C34"/>
      <c r="D34"/>
      <c r="I34" s="18" t="s">
        <v>860</v>
      </c>
      <c r="J34"/>
      <c r="K34"/>
      <c r="O34"/>
    </row>
    <row r="35" spans="1:15" x14ac:dyDescent="0.25">
      <c r="A35"/>
      <c r="B35" s="2" t="s">
        <v>861</v>
      </c>
      <c r="C35" s="2"/>
      <c r="D35" s="78"/>
      <c r="I35" s="1" t="s">
        <v>862</v>
      </c>
      <c r="J35" s="1"/>
      <c r="K35" s="1"/>
      <c r="O35"/>
    </row>
    <row r="36" spans="1:15" x14ac:dyDescent="0.25">
      <c r="A36"/>
      <c r="B36"/>
      <c r="C36"/>
      <c r="O36"/>
    </row>
    <row r="37" spans="1:15" x14ac:dyDescent="0.25">
      <c r="A37"/>
      <c r="B37"/>
      <c r="C37"/>
      <c r="O37" s="16">
        <v>32</v>
      </c>
    </row>
    <row r="38" spans="1:15" x14ac:dyDescent="0.25">
      <c r="A38"/>
      <c r="B38"/>
      <c r="C38"/>
    </row>
    <row r="39" spans="1:15" x14ac:dyDescent="0.25">
      <c r="A39"/>
      <c r="B39"/>
      <c r="C39"/>
    </row>
    <row r="40" spans="1:15" x14ac:dyDescent="0.25">
      <c r="A40" s="79" t="s">
        <v>863</v>
      </c>
      <c r="B40" s="79"/>
      <c r="C40" s="79"/>
    </row>
  </sheetData>
  <mergeCells count="7">
    <mergeCell ref="B35:C35"/>
    <mergeCell ref="I35:K35"/>
    <mergeCell ref="A4:K4"/>
    <mergeCell ref="E12:J12"/>
    <mergeCell ref="K12:N12"/>
    <mergeCell ref="F13:G13"/>
    <mergeCell ref="I13:J13"/>
  </mergeCells>
  <pageMargins left="0.15763888888888899" right="0.15763888888888899" top="0.59027777777777801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5"/>
  <sheetViews>
    <sheetView zoomScaleNormal="100" workbookViewId="0">
      <selection activeCell="B5" sqref="B5"/>
    </sheetView>
  </sheetViews>
  <sheetFormatPr baseColWidth="10" defaultColWidth="9.140625" defaultRowHeight="15" x14ac:dyDescent="0.25"/>
  <cols>
    <col min="1" max="2" width="10.5703125"/>
    <col min="3" max="3" width="48.28515625"/>
    <col min="4" max="1025" width="10.5703125"/>
  </cols>
  <sheetData>
    <row r="4" spans="2:4" x14ac:dyDescent="0.25">
      <c r="B4">
        <v>1</v>
      </c>
      <c r="C4" t="s">
        <v>864</v>
      </c>
      <c r="D4" t="s">
        <v>865</v>
      </c>
    </row>
    <row r="5" spans="2:4" x14ac:dyDescent="0.25">
      <c r="B5">
        <v>2</v>
      </c>
      <c r="C5" t="s">
        <v>866</v>
      </c>
      <c r="D5" t="s">
        <v>867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topLeftCell="A4" zoomScale="85" zoomScaleNormal="85" workbookViewId="0">
      <selection activeCell="C9" sqref="C9"/>
    </sheetView>
  </sheetViews>
  <sheetFormatPr baseColWidth="10" defaultColWidth="9.140625" defaultRowHeight="15" x14ac:dyDescent="0.25"/>
  <cols>
    <col min="1" max="1" width="10.5703125"/>
    <col min="2" max="2" width="5"/>
    <col min="3" max="3" width="66.140625"/>
    <col min="4" max="4" width="77.140625"/>
    <col min="5" max="5" width="13.7109375"/>
    <col min="6" max="6" width="8.7109375"/>
    <col min="7" max="7" width="1.5703125"/>
    <col min="8" max="8" width="10.5703125"/>
    <col min="9" max="9" width="51.140625"/>
    <col min="10" max="1025" width="10.5703125"/>
  </cols>
  <sheetData>
    <row r="2" spans="2:6" x14ac:dyDescent="0.25">
      <c r="C2" t="s">
        <v>868</v>
      </c>
      <c r="D2" t="s">
        <v>869</v>
      </c>
    </row>
    <row r="3" spans="2:6" x14ac:dyDescent="0.25">
      <c r="C3" t="s">
        <v>870</v>
      </c>
      <c r="D3" t="s">
        <v>871</v>
      </c>
    </row>
    <row r="4" spans="2:6" x14ac:dyDescent="0.25">
      <c r="C4" s="80" t="s">
        <v>872</v>
      </c>
      <c r="D4" s="80" t="s">
        <v>873</v>
      </c>
    </row>
    <row r="5" spans="2:6" x14ac:dyDescent="0.25">
      <c r="D5" t="s">
        <v>874</v>
      </c>
    </row>
    <row r="12" spans="2:6" x14ac:dyDescent="0.25">
      <c r="C12" s="81">
        <v>1</v>
      </c>
      <c r="D12" s="81">
        <v>2</v>
      </c>
      <c r="E12" s="81">
        <v>3</v>
      </c>
      <c r="F12" s="81">
        <v>4</v>
      </c>
    </row>
    <row r="13" spans="2:6" x14ac:dyDescent="0.25">
      <c r="B13" s="82" t="s">
        <v>875</v>
      </c>
      <c r="C13" s="80" t="s">
        <v>27</v>
      </c>
      <c r="D13" s="80" t="s">
        <v>876</v>
      </c>
      <c r="E13" s="80" t="s">
        <v>877</v>
      </c>
      <c r="F13" t="s">
        <v>22</v>
      </c>
    </row>
    <row r="14" spans="2:6" x14ac:dyDescent="0.25">
      <c r="F14" t="s">
        <v>19</v>
      </c>
    </row>
    <row r="15" spans="2:6" x14ac:dyDescent="0.25">
      <c r="D15" s="80" t="s">
        <v>878</v>
      </c>
    </row>
    <row r="16" spans="2:6" x14ac:dyDescent="0.25">
      <c r="C16" s="11" t="s">
        <v>879</v>
      </c>
    </row>
    <row r="17" spans="2:9" x14ac:dyDescent="0.25">
      <c r="C17" t="s">
        <v>880</v>
      </c>
      <c r="D17" t="s">
        <v>881</v>
      </c>
    </row>
    <row r="18" spans="2:9" ht="45" x14ac:dyDescent="0.25">
      <c r="C18" s="80" t="s">
        <v>882</v>
      </c>
      <c r="D18" s="83" t="s">
        <v>883</v>
      </c>
      <c r="I18" t="s">
        <v>884</v>
      </c>
    </row>
    <row r="19" spans="2:9" x14ac:dyDescent="0.25">
      <c r="C19" s="80" t="s">
        <v>885</v>
      </c>
    </row>
    <row r="20" spans="2:9" x14ac:dyDescent="0.25">
      <c r="C20" s="80" t="s">
        <v>886</v>
      </c>
    </row>
    <row r="21" spans="2:9" x14ac:dyDescent="0.25">
      <c r="C21" t="s">
        <v>887</v>
      </c>
    </row>
    <row r="22" spans="2:9" x14ac:dyDescent="0.25">
      <c r="B22" s="84"/>
      <c r="C22" s="85" t="s">
        <v>888</v>
      </c>
    </row>
    <row r="23" spans="2:9" x14ac:dyDescent="0.25">
      <c r="B23" s="84"/>
      <c r="C23" s="84" t="s">
        <v>889</v>
      </c>
    </row>
    <row r="24" spans="2:9" x14ac:dyDescent="0.25">
      <c r="B24" s="84"/>
      <c r="C24" s="86" t="s">
        <v>820</v>
      </c>
    </row>
    <row r="25" spans="2:9" x14ac:dyDescent="0.25">
      <c r="B25" s="84"/>
      <c r="C25" s="86" t="s">
        <v>822</v>
      </c>
    </row>
    <row r="26" spans="2:9" x14ac:dyDescent="0.25">
      <c r="B26" s="84"/>
      <c r="C26" s="86" t="s">
        <v>828</v>
      </c>
    </row>
    <row r="27" spans="2:9" x14ac:dyDescent="0.25">
      <c r="B27" s="84"/>
      <c r="C27" s="84"/>
    </row>
    <row r="28" spans="2:9" x14ac:dyDescent="0.25">
      <c r="C28" s="87"/>
      <c r="D28" t="s">
        <v>890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20"/>
  <sheetViews>
    <sheetView zoomScaleNormal="100" workbookViewId="0">
      <selection activeCell="D4" sqref="D4"/>
    </sheetView>
  </sheetViews>
  <sheetFormatPr baseColWidth="10" defaultColWidth="9.140625" defaultRowHeight="15" x14ac:dyDescent="0.25"/>
  <cols>
    <col min="1" max="2" width="10.5703125"/>
    <col min="3" max="3" width="75.5703125"/>
    <col min="4" max="1025" width="10.5703125"/>
  </cols>
  <sheetData>
    <row r="5" spans="2:3" x14ac:dyDescent="0.25">
      <c r="B5" t="s">
        <v>891</v>
      </c>
    </row>
    <row r="6" spans="2:3" x14ac:dyDescent="0.25">
      <c r="C6" t="s">
        <v>892</v>
      </c>
    </row>
    <row r="7" spans="2:3" x14ac:dyDescent="0.25">
      <c r="C7" t="s">
        <v>893</v>
      </c>
    </row>
    <row r="8" spans="2:3" x14ac:dyDescent="0.25">
      <c r="C8" t="s">
        <v>894</v>
      </c>
    </row>
    <row r="9" spans="2:3" x14ac:dyDescent="0.25">
      <c r="C9" t="s">
        <v>895</v>
      </c>
    </row>
    <row r="10" spans="2:3" x14ac:dyDescent="0.25">
      <c r="C10" t="s">
        <v>896</v>
      </c>
    </row>
    <row r="11" spans="2:3" x14ac:dyDescent="0.25">
      <c r="C11" t="s">
        <v>897</v>
      </c>
    </row>
    <row r="12" spans="2:3" x14ac:dyDescent="0.25">
      <c r="C12" t="s">
        <v>898</v>
      </c>
    </row>
    <row r="13" spans="2:3" x14ac:dyDescent="0.25">
      <c r="C13" t="s">
        <v>899</v>
      </c>
    </row>
    <row r="14" spans="2:3" x14ac:dyDescent="0.25">
      <c r="C14" t="s">
        <v>900</v>
      </c>
    </row>
    <row r="15" spans="2:3" x14ac:dyDescent="0.25">
      <c r="C15" t="s">
        <v>901</v>
      </c>
    </row>
    <row r="16" spans="2:3" x14ac:dyDescent="0.25">
      <c r="C16" t="s">
        <v>902</v>
      </c>
    </row>
    <row r="17" spans="3:6" x14ac:dyDescent="0.25">
      <c r="C17" t="s">
        <v>903</v>
      </c>
    </row>
    <row r="18" spans="3:6" x14ac:dyDescent="0.25">
      <c r="C18" t="s">
        <v>904</v>
      </c>
    </row>
    <row r="20" spans="3:6" x14ac:dyDescent="0.25">
      <c r="C20" t="s">
        <v>905</v>
      </c>
      <c r="D20" t="s">
        <v>906</v>
      </c>
      <c r="F20" t="s">
        <v>907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Link</vt:lpstr>
      <vt:lpstr>Flujo</vt:lpstr>
      <vt:lpstr>Pantallas</vt:lpstr>
      <vt:lpstr>Lista</vt:lpstr>
      <vt:lpstr>Reporte por usuario</vt:lpstr>
      <vt:lpstr>Reportes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Jesus.Garavito</dc:creator>
  <dc:description/>
  <cp:lastModifiedBy>Luis Pezo Paucar</cp:lastModifiedBy>
  <cp:revision>5</cp:revision>
  <dcterms:created xsi:type="dcterms:W3CDTF">2018-01-12T23:16:31Z</dcterms:created>
  <dcterms:modified xsi:type="dcterms:W3CDTF">2018-01-19T23:08:17Z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120 120 1920 1080</vt:lpwstr>
  </property>
</Properties>
</file>