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0" windowWidth="16380" windowHeight="8190" tabRatio="731" activeTab="2"/>
  </bookViews>
  <sheets>
    <sheet name="Pessoas Total" sheetId="12" r:id="rId1"/>
    <sheet name="Pessoas Homens" sheetId="13" r:id="rId2"/>
    <sheet name="Pessoas Mulheres" sheetId="14" r:id="rId3"/>
  </sheets>
  <calcPr calcId="125725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3"/>
  <c r="B3" i="14"/>
  <c r="D10" i="13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C10"/>
  <c r="B10" s="1"/>
  <c r="B10" i="14"/>
  <c r="B9"/>
  <c r="B8"/>
  <c r="B7"/>
  <c r="B6"/>
  <c r="B2"/>
  <c r="B9" i="13"/>
  <c r="B8"/>
  <c r="B7"/>
  <c r="B6"/>
  <c r="B2"/>
  <c r="B9" i="12"/>
  <c r="B8"/>
  <c r="B7"/>
  <c r="B6"/>
  <c r="B5"/>
  <c r="B2"/>
</calcChain>
</file>

<file path=xl/sharedStrings.xml><?xml version="1.0" encoding="utf-8"?>
<sst xmlns="http://schemas.openxmlformats.org/spreadsheetml/2006/main" count="104" uniqueCount="58">
  <si>
    <t>Pess_2000</t>
  </si>
  <si>
    <t>Pess_2001</t>
  </si>
  <si>
    <t>Pess_2002</t>
  </si>
  <si>
    <t>Pess_2003</t>
  </si>
  <si>
    <t>Pess_2004</t>
  </si>
  <si>
    <t>Pess_2005</t>
  </si>
  <si>
    <t>Pess_2006</t>
  </si>
  <si>
    <t>Pess_2007</t>
  </si>
  <si>
    <t>Pess_2008</t>
  </si>
  <si>
    <t>Pess_2009</t>
  </si>
  <si>
    <t>Pess_2010</t>
  </si>
  <si>
    <t>Pess_2011</t>
  </si>
  <si>
    <t>Pess_2012</t>
  </si>
  <si>
    <t>Pess_2013</t>
  </si>
  <si>
    <t>Pess_2014</t>
  </si>
  <si>
    <t>Pess_2015</t>
  </si>
  <si>
    <t>Pess_2016</t>
  </si>
  <si>
    <t>Pess_2017</t>
  </si>
  <si>
    <t>Pess_2018</t>
  </si>
  <si>
    <t>Pess_2019</t>
  </si>
  <si>
    <t>Pess_2020</t>
  </si>
  <si>
    <t>Pess_2021</t>
  </si>
  <si>
    <t>Pess_2022</t>
  </si>
  <si>
    <t>Pess_2023</t>
  </si>
  <si>
    <t>Linha do Tempo</t>
  </si>
  <si>
    <t>Taxa geometr</t>
  </si>
  <si>
    <t>Total_Pessas_Florianópolis</t>
  </si>
  <si>
    <t>Distrito de Saúde</t>
  </si>
  <si>
    <t>Centro</t>
  </si>
  <si>
    <t>Continente</t>
  </si>
  <si>
    <t>Norte</t>
  </si>
  <si>
    <t>Sul</t>
  </si>
  <si>
    <t>Total_Homens_Florianópolis</t>
  </si>
  <si>
    <t>Total_Mulheres_Florianópolis</t>
  </si>
  <si>
    <t>Mulh_2000</t>
  </si>
  <si>
    <t>Mulh_2001</t>
  </si>
  <si>
    <t>Mulh_2002</t>
  </si>
  <si>
    <t>Mulh_2003</t>
  </si>
  <si>
    <t>Mulh_2004</t>
  </si>
  <si>
    <t>Mulh_2005</t>
  </si>
  <si>
    <t>Mulh_2006</t>
  </si>
  <si>
    <t>Mulh_2007</t>
  </si>
  <si>
    <t>Mulh_2008</t>
  </si>
  <si>
    <t>Mulh_2009</t>
  </si>
  <si>
    <t>Mulh_2010</t>
  </si>
  <si>
    <t>Mulh_2011</t>
  </si>
  <si>
    <t>Mulh_2012</t>
  </si>
  <si>
    <t>Mulh_2013</t>
  </si>
  <si>
    <t>Mulh_2014</t>
  </si>
  <si>
    <t>Mulh_2015</t>
  </si>
  <si>
    <t>Mulh_2016</t>
  </si>
  <si>
    <t>Mulh_2017</t>
  </si>
  <si>
    <t>Mulh_2018</t>
  </si>
  <si>
    <t>Mulh_2019</t>
  </si>
  <si>
    <t>Mulh_2020</t>
  </si>
  <si>
    <t>Mulh_2021</t>
  </si>
  <si>
    <t>Mulh_2022</t>
  </si>
  <si>
    <t>Mulh_2023</t>
  </si>
</sst>
</file>

<file path=xl/styles.xml><?xml version="1.0" encoding="utf-8"?>
<styleSheet xmlns="http://schemas.openxmlformats.org/spreadsheetml/2006/main">
  <numFmts count="1">
    <numFmt numFmtId="164" formatCode="d/m/yyyy"/>
  </numFmts>
  <fonts count="9">
    <font>
      <sz val="8"/>
      <color rgb="FF000000"/>
      <name val="Arial"/>
      <family val="2"/>
      <charset val="1"/>
    </font>
    <font>
      <sz val="1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color rgb="FFDDDDDD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333399"/>
        <bgColor rgb="FF003366"/>
      </patternFill>
    </fill>
    <fill>
      <patternFill patternType="solid">
        <fgColor rgb="FFFFFF00"/>
        <bgColor rgb="FFC0C0C0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rgb="FFFFFF00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>
      <alignment horizontal="left"/>
    </xf>
    <xf numFmtId="0" fontId="1" fillId="0" borderId="0"/>
    <xf numFmtId="0" fontId="2" fillId="0" borderId="0" applyBorder="0" applyProtection="0"/>
    <xf numFmtId="0" fontId="2" fillId="0" borderId="0" applyBorder="0" applyProtection="0">
      <alignment horizontal="left"/>
    </xf>
    <xf numFmtId="0" fontId="3" fillId="0" borderId="0" applyBorder="0" applyProtection="0"/>
  </cellStyleXfs>
  <cellXfs count="25">
    <xf numFmtId="0" fontId="0" fillId="0" borderId="0" xfId="0"/>
    <xf numFmtId="0" fontId="4" fillId="3" borderId="0" xfId="0" applyFont="1" applyFill="1" applyBorder="1"/>
    <xf numFmtId="0" fontId="5" fillId="0" borderId="0" xfId="0" applyFont="1" applyFill="1" applyBorder="1"/>
    <xf numFmtId="164" fontId="5" fillId="4" borderId="0" xfId="0" applyNumberFormat="1" applyFont="1" applyFill="1" applyBorder="1"/>
    <xf numFmtId="164" fontId="5" fillId="0" borderId="0" xfId="0" applyNumberFormat="1" applyFont="1" applyBorder="1"/>
    <xf numFmtId="164" fontId="5" fillId="5" borderId="0" xfId="0" applyNumberFormat="1" applyFont="1" applyFill="1" applyBorder="1"/>
    <xf numFmtId="164" fontId="5" fillId="6" borderId="0" xfId="0" applyNumberFormat="1" applyFont="1" applyFill="1" applyBorder="1"/>
    <xf numFmtId="164" fontId="5" fillId="7" borderId="0" xfId="0" applyNumberFormat="1" applyFont="1" applyFill="1" applyBorder="1"/>
    <xf numFmtId="164" fontId="5" fillId="8" borderId="0" xfId="0" applyNumberFormat="1" applyFont="1" applyFill="1" applyBorder="1"/>
    <xf numFmtId="1" fontId="5" fillId="4" borderId="0" xfId="0" applyNumberFormat="1" applyFont="1" applyFill="1" applyBorder="1"/>
    <xf numFmtId="1" fontId="5" fillId="0" borderId="0" xfId="0" applyNumberFormat="1" applyFont="1" applyBorder="1"/>
    <xf numFmtId="1" fontId="5" fillId="5" borderId="0" xfId="0" applyNumberFormat="1" applyFont="1" applyFill="1" applyBorder="1"/>
    <xf numFmtId="1" fontId="5" fillId="6" borderId="0" xfId="0" applyNumberFormat="1" applyFont="1" applyFill="1" applyBorder="1"/>
    <xf numFmtId="1" fontId="5" fillId="7" borderId="0" xfId="0" applyNumberFormat="1" applyFont="1" applyFill="1" applyBorder="1"/>
    <xf numFmtId="0" fontId="5" fillId="8" borderId="0" xfId="0" applyFont="1" applyFill="1" applyBorder="1"/>
    <xf numFmtId="0" fontId="6" fillId="0" borderId="0" xfId="0" applyFont="1" applyBorder="1"/>
    <xf numFmtId="0" fontId="7" fillId="2" borderId="0" xfId="4" applyFont="1" applyFill="1" applyBorder="1" applyAlignment="1">
      <alignment horizontal="center"/>
    </xf>
    <xf numFmtId="0" fontId="5" fillId="8" borderId="0" xfId="0" applyFont="1" applyFill="1" applyBorder="1" applyAlignment="1">
      <alignment horizontal="left"/>
    </xf>
    <xf numFmtId="0" fontId="7" fillId="2" borderId="0" xfId="4" applyFont="1" applyFill="1" applyBorder="1" applyAlignment="1">
      <alignment horizontal="left"/>
    </xf>
    <xf numFmtId="0" fontId="6" fillId="9" borderId="0" xfId="0" applyFont="1" applyFill="1" applyBorder="1"/>
    <xf numFmtId="0" fontId="7" fillId="4" borderId="0" xfId="4" applyFont="1" applyFill="1" applyBorder="1" applyAlignment="1">
      <alignment horizontal="left"/>
    </xf>
    <xf numFmtId="0" fontId="8" fillId="9" borderId="0" xfId="0" applyFont="1" applyFill="1" applyBorder="1"/>
    <xf numFmtId="0" fontId="8" fillId="0" borderId="0" xfId="0" applyFont="1" applyBorder="1"/>
    <xf numFmtId="0" fontId="8" fillId="0" borderId="0" xfId="0" applyFont="1" applyFill="1" applyBorder="1"/>
    <xf numFmtId="0" fontId="6" fillId="0" borderId="0" xfId="0" applyFont="1" applyFill="1" applyBorder="1"/>
  </cellXfs>
  <cellStyles count="8">
    <cellStyle name="Campo da tabela dinâmica" xfId="1"/>
    <cellStyle name="Canto da tabela dinâmica" xfId="2"/>
    <cellStyle name="Categoria da tabela dinâmica" xfId="3"/>
    <cellStyle name="Normal" xfId="0" builtinId="0"/>
    <cellStyle name="Normal_Est_Pessoas2000_2030" xfId="4"/>
    <cellStyle name="Resultado da tabela dinâmica" xfId="5"/>
    <cellStyle name="Título da tabela dinâmica" xfId="6"/>
    <cellStyle name="Valor da tabela dinâmica" xfId="7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zoomScale="70" zoomScaleNormal="70" workbookViewId="0">
      <pane xSplit="12435" topLeftCell="T1"/>
      <selection pane="topRight" activeCell="N1" sqref="N1"/>
    </sheetView>
  </sheetViews>
  <sheetFormatPr defaultRowHeight="12.75"/>
  <cols>
    <col min="1" max="1" width="38" style="15" bestFit="1" customWidth="1"/>
    <col min="2" max="2" width="15.33203125" style="15" bestFit="1" customWidth="1"/>
    <col min="3" max="3" width="12.83203125" style="15" bestFit="1" customWidth="1"/>
    <col min="4" max="4" width="12.33203125" style="15" bestFit="1" customWidth="1"/>
    <col min="5" max="12" width="12.83203125" style="15" bestFit="1" customWidth="1"/>
    <col min="13" max="13" width="12.33203125" style="15" bestFit="1" customWidth="1"/>
    <col min="14" max="14" width="11.83203125" style="15" bestFit="1" customWidth="1"/>
    <col min="15" max="22" width="12.33203125" style="15" bestFit="1" customWidth="1"/>
    <col min="23" max="23" width="12.83203125" style="15" bestFit="1" customWidth="1"/>
    <col min="24" max="24" width="12.33203125" style="15" bestFit="1" customWidth="1"/>
    <col min="25" max="26" width="12.83203125" style="15" bestFit="1" customWidth="1"/>
    <col min="27" max="16384" width="9.33203125" style="15"/>
  </cols>
  <sheetData>
    <row r="1" spans="1:26">
      <c r="A1" s="1" t="s">
        <v>24</v>
      </c>
      <c r="B1" s="2" t="s">
        <v>25</v>
      </c>
      <c r="C1" s="3">
        <v>36770</v>
      </c>
      <c r="D1" s="4">
        <v>37135</v>
      </c>
      <c r="E1" s="5">
        <v>37500</v>
      </c>
      <c r="F1" s="4">
        <v>37865</v>
      </c>
      <c r="G1" s="5">
        <v>38231</v>
      </c>
      <c r="H1" s="4">
        <v>38596</v>
      </c>
      <c r="I1" s="5">
        <v>38961</v>
      </c>
      <c r="J1" s="4">
        <v>39326</v>
      </c>
      <c r="K1" s="5">
        <v>39692</v>
      </c>
      <c r="L1" s="4">
        <v>40057</v>
      </c>
      <c r="M1" s="6">
        <v>40422</v>
      </c>
      <c r="N1" s="4">
        <v>40787</v>
      </c>
      <c r="O1" s="7">
        <v>41153</v>
      </c>
      <c r="P1" s="4">
        <v>41518</v>
      </c>
      <c r="Q1" s="7">
        <v>41883</v>
      </c>
      <c r="R1" s="4">
        <v>42248</v>
      </c>
      <c r="S1" s="7">
        <v>42614</v>
      </c>
      <c r="T1" s="4">
        <v>42979</v>
      </c>
      <c r="U1" s="7">
        <v>43344</v>
      </c>
      <c r="V1" s="4">
        <v>43709</v>
      </c>
      <c r="W1" s="8">
        <v>44075</v>
      </c>
      <c r="X1" s="4">
        <v>44440</v>
      </c>
      <c r="Y1" s="7">
        <v>44805</v>
      </c>
      <c r="Z1" s="4">
        <v>45170</v>
      </c>
    </row>
    <row r="2" spans="1:26">
      <c r="A2" s="1" t="s">
        <v>26</v>
      </c>
      <c r="B2" s="2">
        <f>POWER(M2/C2,1/10)-1</f>
        <v>2.096385569824144E-2</v>
      </c>
      <c r="C2" s="9">
        <v>342315</v>
      </c>
      <c r="D2" s="10">
        <v>349491</v>
      </c>
      <c r="E2" s="11">
        <v>356818</v>
      </c>
      <c r="F2" s="10">
        <v>364298</v>
      </c>
      <c r="G2" s="11">
        <v>371935</v>
      </c>
      <c r="H2" s="10">
        <v>379732</v>
      </c>
      <c r="I2" s="11">
        <v>387693</v>
      </c>
      <c r="J2" s="10">
        <v>395821</v>
      </c>
      <c r="K2" s="11">
        <v>404119</v>
      </c>
      <c r="L2" s="10">
        <v>412591</v>
      </c>
      <c r="M2" s="12">
        <v>421240</v>
      </c>
      <c r="N2" s="10">
        <v>429425</v>
      </c>
      <c r="O2" s="13">
        <v>437769</v>
      </c>
      <c r="P2" s="10">
        <v>446275</v>
      </c>
      <c r="Q2" s="13">
        <v>454947</v>
      </c>
      <c r="R2" s="10">
        <v>463787</v>
      </c>
      <c r="S2" s="13">
        <v>472799</v>
      </c>
      <c r="T2" s="10">
        <v>481985</v>
      </c>
      <c r="U2" s="13">
        <v>491351</v>
      </c>
      <c r="V2" s="10">
        <v>500898</v>
      </c>
      <c r="W2" s="14">
        <v>510631</v>
      </c>
      <c r="X2" s="10">
        <v>518703</v>
      </c>
      <c r="Y2" s="13">
        <v>526904</v>
      </c>
      <c r="Z2" s="10">
        <v>535233</v>
      </c>
    </row>
    <row r="3" spans="1:26">
      <c r="C3" s="19"/>
      <c r="M3" s="19"/>
    </row>
    <row r="4" spans="1:26">
      <c r="A4" s="16" t="s">
        <v>27</v>
      </c>
      <c r="B4" s="17" t="s">
        <v>25</v>
      </c>
      <c r="C4" s="20" t="s">
        <v>0</v>
      </c>
      <c r="D4" s="18" t="s">
        <v>1</v>
      </c>
      <c r="E4" s="18" t="s">
        <v>2</v>
      </c>
      <c r="F4" s="18" t="s">
        <v>3</v>
      </c>
      <c r="G4" s="18" t="s">
        <v>4</v>
      </c>
      <c r="H4" s="18" t="s">
        <v>5</v>
      </c>
      <c r="I4" s="18" t="s">
        <v>6</v>
      </c>
      <c r="J4" s="18" t="s">
        <v>7</v>
      </c>
      <c r="K4" s="18" t="s">
        <v>8</v>
      </c>
      <c r="L4" s="18" t="s">
        <v>9</v>
      </c>
      <c r="M4" s="20" t="s">
        <v>10</v>
      </c>
      <c r="N4" s="18" t="s">
        <v>11</v>
      </c>
      <c r="O4" s="18" t="s">
        <v>12</v>
      </c>
      <c r="P4" s="18" t="s">
        <v>13</v>
      </c>
      <c r="Q4" s="18" t="s">
        <v>14</v>
      </c>
      <c r="R4" s="18" t="s">
        <v>15</v>
      </c>
      <c r="S4" s="18" t="s">
        <v>16</v>
      </c>
      <c r="T4" s="18" t="s">
        <v>17</v>
      </c>
      <c r="U4" s="18" t="s">
        <v>18</v>
      </c>
      <c r="V4" s="18" t="s">
        <v>19</v>
      </c>
      <c r="W4" s="18" t="s">
        <v>20</v>
      </c>
      <c r="X4" s="18" t="s">
        <v>21</v>
      </c>
      <c r="Y4" s="18" t="s">
        <v>22</v>
      </c>
      <c r="Z4" s="18" t="s">
        <v>23</v>
      </c>
    </row>
    <row r="5" spans="1:26">
      <c r="A5" s="22" t="s">
        <v>28</v>
      </c>
      <c r="B5" s="2">
        <f t="shared" ref="B5:B9" si="0">POWER(M5/C5,1/10)-1</f>
        <v>1.3499035385308167E-2</v>
      </c>
      <c r="C5" s="21">
        <v>129470</v>
      </c>
      <c r="D5" s="22">
        <v>129906</v>
      </c>
      <c r="E5" s="22">
        <v>132630</v>
      </c>
      <c r="F5" s="22">
        <v>134647</v>
      </c>
      <c r="G5" s="22">
        <v>136450</v>
      </c>
      <c r="H5" s="22">
        <v>138287</v>
      </c>
      <c r="I5" s="22">
        <v>140158</v>
      </c>
      <c r="J5" s="22">
        <v>142072</v>
      </c>
      <c r="K5" s="22">
        <v>144020</v>
      </c>
      <c r="L5" s="22">
        <v>146016</v>
      </c>
      <c r="M5" s="21">
        <v>148048</v>
      </c>
      <c r="N5" s="22">
        <v>150923</v>
      </c>
      <c r="O5" s="22">
        <v>153846</v>
      </c>
      <c r="P5" s="22">
        <v>156848</v>
      </c>
      <c r="Q5" s="22">
        <v>159901</v>
      </c>
      <c r="R5" s="22">
        <v>163008</v>
      </c>
      <c r="S5" s="22">
        <v>166163</v>
      </c>
      <c r="T5" s="22">
        <v>169402</v>
      </c>
      <c r="U5" s="22">
        <v>172690</v>
      </c>
      <c r="V5" s="22">
        <v>176037</v>
      </c>
      <c r="W5" s="22">
        <v>179456</v>
      </c>
      <c r="X5" s="22">
        <v>182306</v>
      </c>
      <c r="Y5" s="22">
        <v>185182</v>
      </c>
      <c r="Z5" s="22">
        <v>188107</v>
      </c>
    </row>
    <row r="6" spans="1:26">
      <c r="A6" s="22" t="s">
        <v>29</v>
      </c>
      <c r="B6" s="2">
        <f t="shared" si="0"/>
        <v>2.5759897295223322E-3</v>
      </c>
      <c r="C6" s="21">
        <v>89292</v>
      </c>
      <c r="D6" s="22">
        <v>89463</v>
      </c>
      <c r="E6" s="22">
        <v>91342</v>
      </c>
      <c r="F6" s="22">
        <v>89937</v>
      </c>
      <c r="G6" s="22">
        <v>90159</v>
      </c>
      <c r="H6" s="22">
        <v>90392</v>
      </c>
      <c r="I6" s="22">
        <v>90628</v>
      </c>
      <c r="J6" s="22">
        <v>90864</v>
      </c>
      <c r="K6" s="22">
        <v>91112</v>
      </c>
      <c r="L6" s="22">
        <v>91360</v>
      </c>
      <c r="M6" s="21">
        <v>91619</v>
      </c>
      <c r="N6" s="22">
        <v>93387</v>
      </c>
      <c r="O6" s="22">
        <v>95219</v>
      </c>
      <c r="P6" s="22">
        <v>97064</v>
      </c>
      <c r="Q6" s="22">
        <v>98954</v>
      </c>
      <c r="R6" s="22">
        <v>100861</v>
      </c>
      <c r="S6" s="22">
        <v>102826</v>
      </c>
      <c r="T6" s="22">
        <v>104839</v>
      </c>
      <c r="U6" s="22">
        <v>106873</v>
      </c>
      <c r="V6" s="22">
        <v>108953</v>
      </c>
      <c r="W6" s="22">
        <v>111071</v>
      </c>
      <c r="X6" s="22">
        <v>112822</v>
      </c>
      <c r="Y6" s="22">
        <v>114619</v>
      </c>
      <c r="Z6" s="22">
        <v>116422</v>
      </c>
    </row>
    <row r="7" spans="1:26">
      <c r="A7" s="22" t="s">
        <v>30</v>
      </c>
      <c r="B7" s="2">
        <f t="shared" si="0"/>
        <v>4.8387850340236627E-2</v>
      </c>
      <c r="C7" s="21">
        <v>59453</v>
      </c>
      <c r="D7" s="22">
        <v>62838</v>
      </c>
      <c r="E7" s="22">
        <v>64154</v>
      </c>
      <c r="F7" s="22">
        <v>69452</v>
      </c>
      <c r="G7" s="22">
        <v>72927</v>
      </c>
      <c r="H7" s="22">
        <v>76480</v>
      </c>
      <c r="I7" s="22">
        <v>80109</v>
      </c>
      <c r="J7" s="22">
        <v>83802</v>
      </c>
      <c r="K7" s="22">
        <v>87582</v>
      </c>
      <c r="L7" s="22">
        <v>91430</v>
      </c>
      <c r="M7" s="21">
        <v>95366</v>
      </c>
      <c r="N7" s="22">
        <v>97229</v>
      </c>
      <c r="O7" s="22">
        <v>99110</v>
      </c>
      <c r="P7" s="22">
        <v>101018</v>
      </c>
      <c r="Q7" s="22">
        <v>102980</v>
      </c>
      <c r="R7" s="22">
        <v>105002</v>
      </c>
      <c r="S7" s="22">
        <v>107046</v>
      </c>
      <c r="T7" s="22">
        <v>109107</v>
      </c>
      <c r="U7" s="22">
        <v>111233</v>
      </c>
      <c r="V7" s="22">
        <v>113391</v>
      </c>
      <c r="W7" s="22">
        <v>115601</v>
      </c>
      <c r="X7" s="22">
        <v>117419</v>
      </c>
      <c r="Y7" s="22">
        <v>119274</v>
      </c>
      <c r="Z7" s="22">
        <v>121162</v>
      </c>
    </row>
    <row r="8" spans="1:26">
      <c r="A8" s="22" t="s">
        <v>31</v>
      </c>
      <c r="B8" s="2">
        <f t="shared" si="0"/>
        <v>3.0074059098656569E-2</v>
      </c>
      <c r="C8" s="21">
        <v>64100</v>
      </c>
      <c r="D8" s="22">
        <v>67284</v>
      </c>
      <c r="E8" s="22">
        <v>68692</v>
      </c>
      <c r="F8" s="22">
        <v>70262</v>
      </c>
      <c r="G8" s="22">
        <v>72399</v>
      </c>
      <c r="H8" s="22">
        <v>74573</v>
      </c>
      <c r="I8" s="22">
        <v>76798</v>
      </c>
      <c r="J8" s="22">
        <v>79083</v>
      </c>
      <c r="K8" s="22">
        <v>81405</v>
      </c>
      <c r="L8" s="22">
        <v>83785</v>
      </c>
      <c r="M8" s="21">
        <v>86207</v>
      </c>
      <c r="N8" s="22">
        <v>87886</v>
      </c>
      <c r="O8" s="22">
        <v>89594</v>
      </c>
      <c r="P8" s="22">
        <v>91345</v>
      </c>
      <c r="Q8" s="22">
        <v>93112</v>
      </c>
      <c r="R8" s="22">
        <v>94916</v>
      </c>
      <c r="S8" s="22">
        <v>96764</v>
      </c>
      <c r="T8" s="22">
        <v>98637</v>
      </c>
      <c r="U8" s="22">
        <v>100555</v>
      </c>
      <c r="V8" s="22">
        <v>102517</v>
      </c>
      <c r="W8" s="22">
        <v>104503</v>
      </c>
      <c r="X8" s="22">
        <v>106156</v>
      </c>
      <c r="Y8" s="22">
        <v>107829</v>
      </c>
      <c r="Z8" s="22">
        <v>109542</v>
      </c>
    </row>
    <row r="9" spans="1:26">
      <c r="A9" s="22" t="s">
        <v>26</v>
      </c>
      <c r="B9" s="2">
        <f t="shared" si="0"/>
        <v>2.096385569824144E-2</v>
      </c>
      <c r="C9" s="21">
        <v>342315</v>
      </c>
      <c r="D9" s="22">
        <v>349491</v>
      </c>
      <c r="E9" s="22">
        <v>356818</v>
      </c>
      <c r="F9" s="22">
        <v>364298</v>
      </c>
      <c r="G9" s="22">
        <v>371935</v>
      </c>
      <c r="H9" s="22">
        <v>379732</v>
      </c>
      <c r="I9" s="22">
        <v>387693</v>
      </c>
      <c r="J9" s="22">
        <v>395821</v>
      </c>
      <c r="K9" s="22">
        <v>404119</v>
      </c>
      <c r="L9" s="22">
        <v>412591</v>
      </c>
      <c r="M9" s="21">
        <v>421240</v>
      </c>
      <c r="N9" s="22">
        <v>429425</v>
      </c>
      <c r="O9" s="22">
        <v>437769</v>
      </c>
      <c r="P9" s="22">
        <v>446275</v>
      </c>
      <c r="Q9" s="22">
        <v>454947</v>
      </c>
      <c r="R9" s="22">
        <v>463787</v>
      </c>
      <c r="S9" s="22">
        <v>472799</v>
      </c>
      <c r="T9" s="22">
        <v>481985</v>
      </c>
      <c r="U9" s="22">
        <v>491351</v>
      </c>
      <c r="V9" s="22">
        <v>500898</v>
      </c>
      <c r="W9" s="22">
        <v>510631</v>
      </c>
      <c r="X9" s="22">
        <v>518703</v>
      </c>
      <c r="Y9" s="22">
        <v>526904</v>
      </c>
      <c r="Z9" s="22">
        <v>535233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zoomScale="70" zoomScaleNormal="70" workbookViewId="0">
      <pane xSplit="12435" topLeftCell="T1"/>
      <selection pane="topRight" activeCell="N1" sqref="N1"/>
    </sheetView>
  </sheetViews>
  <sheetFormatPr defaultRowHeight="12.75"/>
  <cols>
    <col min="1" max="1" width="38" style="15" bestFit="1" customWidth="1"/>
    <col min="2" max="2" width="15.33203125" style="15" bestFit="1" customWidth="1"/>
    <col min="3" max="3" width="12.83203125" style="15" bestFit="1" customWidth="1"/>
    <col min="4" max="4" width="12.33203125" style="15" bestFit="1" customWidth="1"/>
    <col min="5" max="12" width="12.83203125" style="15" bestFit="1" customWidth="1"/>
    <col min="13" max="13" width="12.33203125" style="15" bestFit="1" customWidth="1"/>
    <col min="14" max="14" width="11.83203125" style="15" bestFit="1" customWidth="1"/>
    <col min="15" max="22" width="12.33203125" style="15" bestFit="1" customWidth="1"/>
    <col min="23" max="23" width="12.83203125" style="15" bestFit="1" customWidth="1"/>
    <col min="24" max="24" width="12.33203125" style="15" bestFit="1" customWidth="1"/>
    <col min="25" max="26" width="12.83203125" style="15" bestFit="1" customWidth="1"/>
    <col min="27" max="16384" width="9.33203125" style="15"/>
  </cols>
  <sheetData>
    <row r="1" spans="1:26">
      <c r="A1" s="1" t="s">
        <v>24</v>
      </c>
      <c r="B1" s="2" t="s">
        <v>25</v>
      </c>
      <c r="C1" s="3">
        <v>36770</v>
      </c>
      <c r="D1" s="4">
        <v>37135</v>
      </c>
      <c r="E1" s="5">
        <v>37500</v>
      </c>
      <c r="F1" s="4">
        <v>37865</v>
      </c>
      <c r="G1" s="5">
        <v>38231</v>
      </c>
      <c r="H1" s="4">
        <v>38596</v>
      </c>
      <c r="I1" s="5">
        <v>38961</v>
      </c>
      <c r="J1" s="4">
        <v>39326</v>
      </c>
      <c r="K1" s="5">
        <v>39692</v>
      </c>
      <c r="L1" s="4">
        <v>40057</v>
      </c>
      <c r="M1" s="6">
        <v>40422</v>
      </c>
      <c r="N1" s="4">
        <v>40787</v>
      </c>
      <c r="O1" s="7">
        <v>41153</v>
      </c>
      <c r="P1" s="4">
        <v>41518</v>
      </c>
      <c r="Q1" s="7">
        <v>41883</v>
      </c>
      <c r="R1" s="4">
        <v>42248</v>
      </c>
      <c r="S1" s="7">
        <v>42614</v>
      </c>
      <c r="T1" s="4">
        <v>42979</v>
      </c>
      <c r="U1" s="7">
        <v>43344</v>
      </c>
      <c r="V1" s="4">
        <v>43709</v>
      </c>
      <c r="W1" s="8">
        <v>44075</v>
      </c>
      <c r="X1" s="4">
        <v>44440</v>
      </c>
      <c r="Y1" s="7">
        <v>44805</v>
      </c>
      <c r="Z1" s="4">
        <v>45170</v>
      </c>
    </row>
    <row r="2" spans="1:26">
      <c r="A2" s="1" t="s">
        <v>26</v>
      </c>
      <c r="B2" s="2">
        <f>POWER(M2/C2,1/10)-1</f>
        <v>2.096385569824144E-2</v>
      </c>
      <c r="C2" s="9">
        <v>342315</v>
      </c>
      <c r="D2" s="10">
        <v>349491</v>
      </c>
      <c r="E2" s="11">
        <v>356818</v>
      </c>
      <c r="F2" s="10">
        <v>364298</v>
      </c>
      <c r="G2" s="11">
        <v>371935</v>
      </c>
      <c r="H2" s="10">
        <v>379732</v>
      </c>
      <c r="I2" s="11">
        <v>387693</v>
      </c>
      <c r="J2" s="10">
        <v>395821</v>
      </c>
      <c r="K2" s="11">
        <v>404119</v>
      </c>
      <c r="L2" s="10">
        <v>412591</v>
      </c>
      <c r="M2" s="12">
        <v>421240</v>
      </c>
      <c r="N2" s="10">
        <v>429425</v>
      </c>
      <c r="O2" s="13">
        <v>437769</v>
      </c>
      <c r="P2" s="10">
        <v>446275</v>
      </c>
      <c r="Q2" s="13">
        <v>454947</v>
      </c>
      <c r="R2" s="10">
        <v>463787</v>
      </c>
      <c r="S2" s="13">
        <v>472799</v>
      </c>
      <c r="T2" s="10">
        <v>481985</v>
      </c>
      <c r="U2" s="13">
        <v>491351</v>
      </c>
      <c r="V2" s="10">
        <v>500898</v>
      </c>
      <c r="W2" s="14">
        <v>510631</v>
      </c>
      <c r="X2" s="10">
        <v>518703</v>
      </c>
      <c r="Y2" s="13">
        <v>526904</v>
      </c>
      <c r="Z2" s="10">
        <v>535233</v>
      </c>
    </row>
    <row r="3" spans="1:26">
      <c r="A3" s="1" t="s">
        <v>32</v>
      </c>
      <c r="B3" s="2">
        <f>POWER(M3/C3,1/10)-1</f>
        <v>2.0537527832521496E-2</v>
      </c>
      <c r="C3" s="9">
        <v>165694</v>
      </c>
      <c r="D3" s="10">
        <v>169097</v>
      </c>
      <c r="E3" s="11">
        <v>172570</v>
      </c>
      <c r="F3" s="10">
        <v>176114</v>
      </c>
      <c r="G3" s="11">
        <v>179738</v>
      </c>
      <c r="H3" s="10">
        <v>183422</v>
      </c>
      <c r="I3" s="11">
        <v>187189</v>
      </c>
      <c r="J3" s="10">
        <v>191034</v>
      </c>
      <c r="K3" s="11">
        <v>194908</v>
      </c>
      <c r="L3" s="10">
        <v>198962</v>
      </c>
      <c r="M3" s="12">
        <v>203047</v>
      </c>
      <c r="N3" s="10">
        <v>206985</v>
      </c>
      <c r="O3" s="13">
        <v>210999</v>
      </c>
      <c r="P3" s="10">
        <v>215091</v>
      </c>
      <c r="Q3" s="13">
        <v>219263</v>
      </c>
      <c r="R3" s="10">
        <v>223515</v>
      </c>
      <c r="S3" s="13">
        <v>227850</v>
      </c>
      <c r="T3" s="10">
        <v>232269</v>
      </c>
      <c r="U3" s="13">
        <v>236774</v>
      </c>
      <c r="V3" s="10">
        <v>241366</v>
      </c>
      <c r="W3" s="14">
        <v>246047</v>
      </c>
      <c r="X3" s="10">
        <v>249898</v>
      </c>
      <c r="Y3" s="13">
        <v>253810</v>
      </c>
      <c r="Z3" s="10">
        <v>257783</v>
      </c>
    </row>
    <row r="4" spans="1:26">
      <c r="C4" s="19"/>
      <c r="M4" s="19"/>
    </row>
    <row r="5" spans="1:26">
      <c r="A5" s="16" t="s">
        <v>27</v>
      </c>
      <c r="B5" s="17" t="s">
        <v>25</v>
      </c>
      <c r="C5" s="20" t="s">
        <v>0</v>
      </c>
      <c r="D5" s="18" t="s">
        <v>1</v>
      </c>
      <c r="E5" s="18" t="s">
        <v>2</v>
      </c>
      <c r="F5" s="18" t="s">
        <v>3</v>
      </c>
      <c r="G5" s="18" t="s">
        <v>4</v>
      </c>
      <c r="H5" s="18" t="s">
        <v>5</v>
      </c>
      <c r="I5" s="18" t="s">
        <v>6</v>
      </c>
      <c r="J5" s="18" t="s">
        <v>7</v>
      </c>
      <c r="K5" s="18" t="s">
        <v>8</v>
      </c>
      <c r="L5" s="18" t="s">
        <v>9</v>
      </c>
      <c r="M5" s="20" t="s">
        <v>10</v>
      </c>
      <c r="N5" s="18" t="s">
        <v>11</v>
      </c>
      <c r="O5" s="18" t="s">
        <v>12</v>
      </c>
      <c r="P5" s="18" t="s">
        <v>13</v>
      </c>
      <c r="Q5" s="18" t="s">
        <v>14</v>
      </c>
      <c r="R5" s="18" t="s">
        <v>15</v>
      </c>
      <c r="S5" s="18" t="s">
        <v>16</v>
      </c>
      <c r="T5" s="18" t="s">
        <v>17</v>
      </c>
      <c r="U5" s="18" t="s">
        <v>18</v>
      </c>
      <c r="V5" s="18" t="s">
        <v>19</v>
      </c>
      <c r="W5" s="18" t="s">
        <v>20</v>
      </c>
      <c r="X5" s="18" t="s">
        <v>21</v>
      </c>
      <c r="Y5" s="18" t="s">
        <v>22</v>
      </c>
      <c r="Z5" s="18" t="s">
        <v>23</v>
      </c>
    </row>
    <row r="6" spans="1:26">
      <c r="A6" s="22" t="s">
        <v>28</v>
      </c>
      <c r="B6" s="2">
        <f t="shared" ref="B6:B10" si="0">POWER(M6/C6,1/10)-1</f>
        <v>1.3232415653484653E-2</v>
      </c>
      <c r="C6" s="21">
        <v>61628</v>
      </c>
      <c r="D6" s="22">
        <v>62894</v>
      </c>
      <c r="E6" s="22">
        <v>64197</v>
      </c>
      <c r="F6" s="22">
        <v>64051</v>
      </c>
      <c r="G6" s="22">
        <v>64895</v>
      </c>
      <c r="H6" s="22">
        <v>65740</v>
      </c>
      <c r="I6" s="22">
        <v>66611</v>
      </c>
      <c r="J6" s="22">
        <v>67502</v>
      </c>
      <c r="K6" s="22">
        <v>68391</v>
      </c>
      <c r="L6" s="22">
        <v>69346</v>
      </c>
      <c r="M6" s="21">
        <v>70286</v>
      </c>
      <c r="N6" s="22">
        <v>71649</v>
      </c>
      <c r="O6" s="22">
        <v>73033</v>
      </c>
      <c r="P6" s="22">
        <v>74452</v>
      </c>
      <c r="Q6" s="22">
        <v>75905</v>
      </c>
      <c r="R6" s="22">
        <v>77373</v>
      </c>
      <c r="S6" s="22">
        <v>78868</v>
      </c>
      <c r="T6" s="22">
        <v>80405</v>
      </c>
      <c r="U6" s="22">
        <v>81960</v>
      </c>
      <c r="V6" s="22">
        <v>83550</v>
      </c>
      <c r="W6" s="22">
        <v>85163</v>
      </c>
      <c r="X6" s="22">
        <v>86507</v>
      </c>
      <c r="Y6" s="22">
        <v>87858</v>
      </c>
      <c r="Z6" s="22">
        <v>89231</v>
      </c>
    </row>
    <row r="7" spans="1:26">
      <c r="A7" s="22" t="s">
        <v>29</v>
      </c>
      <c r="B7" s="2">
        <f t="shared" si="0"/>
        <v>1.7898872895556472E-3</v>
      </c>
      <c r="C7" s="21">
        <v>42397</v>
      </c>
      <c r="D7" s="22">
        <v>43270</v>
      </c>
      <c r="E7" s="22">
        <v>44160</v>
      </c>
      <c r="F7" s="22">
        <v>42608</v>
      </c>
      <c r="G7" s="22">
        <v>42683</v>
      </c>
      <c r="H7" s="22">
        <v>42765</v>
      </c>
      <c r="I7" s="22">
        <v>42833</v>
      </c>
      <c r="J7" s="22">
        <v>42914</v>
      </c>
      <c r="K7" s="22">
        <v>42991</v>
      </c>
      <c r="L7" s="22">
        <v>43086</v>
      </c>
      <c r="M7" s="21">
        <v>43162</v>
      </c>
      <c r="N7" s="22">
        <v>43992</v>
      </c>
      <c r="O7" s="22">
        <v>44855</v>
      </c>
      <c r="P7" s="22">
        <v>45727</v>
      </c>
      <c r="Q7" s="22">
        <v>46609</v>
      </c>
      <c r="R7" s="22">
        <v>47505</v>
      </c>
      <c r="S7" s="22">
        <v>48430</v>
      </c>
      <c r="T7" s="22">
        <v>49371</v>
      </c>
      <c r="U7" s="22">
        <v>50328</v>
      </c>
      <c r="V7" s="22">
        <v>51315</v>
      </c>
      <c r="W7" s="22">
        <v>52308</v>
      </c>
      <c r="X7" s="22">
        <v>53125</v>
      </c>
      <c r="Y7" s="22">
        <v>53970</v>
      </c>
      <c r="Z7" s="22">
        <v>54802</v>
      </c>
    </row>
    <row r="8" spans="1:26">
      <c r="A8" s="22" t="s">
        <v>30</v>
      </c>
      <c r="B8" s="2">
        <f t="shared" si="0"/>
        <v>4.6667780037769946E-2</v>
      </c>
      <c r="C8" s="21">
        <v>29782</v>
      </c>
      <c r="D8" s="22">
        <v>30386</v>
      </c>
      <c r="E8" s="22">
        <v>31011</v>
      </c>
      <c r="F8" s="22">
        <v>34576</v>
      </c>
      <c r="G8" s="22">
        <v>36247</v>
      </c>
      <c r="H8" s="22">
        <v>37951</v>
      </c>
      <c r="I8" s="22">
        <v>39697</v>
      </c>
      <c r="J8" s="22">
        <v>41463</v>
      </c>
      <c r="K8" s="22">
        <v>43256</v>
      </c>
      <c r="L8" s="22">
        <v>45095</v>
      </c>
      <c r="M8" s="21">
        <v>46994</v>
      </c>
      <c r="N8" s="22">
        <v>47907</v>
      </c>
      <c r="O8" s="22">
        <v>48836</v>
      </c>
      <c r="P8" s="22">
        <v>49772</v>
      </c>
      <c r="Q8" s="22">
        <v>50737</v>
      </c>
      <c r="R8" s="22">
        <v>51732</v>
      </c>
      <c r="S8" s="22">
        <v>52738</v>
      </c>
      <c r="T8" s="22">
        <v>53755</v>
      </c>
      <c r="U8" s="22">
        <v>54801</v>
      </c>
      <c r="V8" s="22">
        <v>55854</v>
      </c>
      <c r="W8" s="22">
        <v>56946</v>
      </c>
      <c r="X8" s="22">
        <v>57827</v>
      </c>
      <c r="Y8" s="22">
        <v>58733</v>
      </c>
      <c r="Z8" s="22">
        <v>59657</v>
      </c>
    </row>
    <row r="9" spans="1:26">
      <c r="A9" s="22" t="s">
        <v>31</v>
      </c>
      <c r="B9" s="2">
        <f t="shared" si="0"/>
        <v>2.9401248837460869E-2</v>
      </c>
      <c r="C9" s="21">
        <v>31887</v>
      </c>
      <c r="D9" s="22">
        <v>32547</v>
      </c>
      <c r="E9" s="22">
        <v>33202</v>
      </c>
      <c r="F9" s="22">
        <v>34879</v>
      </c>
      <c r="G9" s="22">
        <v>35913</v>
      </c>
      <c r="H9" s="22">
        <v>36966</v>
      </c>
      <c r="I9" s="22">
        <v>38048</v>
      </c>
      <c r="J9" s="22">
        <v>39155</v>
      </c>
      <c r="K9" s="22">
        <v>40270</v>
      </c>
      <c r="L9" s="22">
        <v>41435</v>
      </c>
      <c r="M9" s="21">
        <v>42605</v>
      </c>
      <c r="N9" s="22">
        <v>43437</v>
      </c>
      <c r="O9" s="22">
        <v>44275</v>
      </c>
      <c r="P9" s="22">
        <v>45140</v>
      </c>
      <c r="Q9" s="22">
        <v>46012</v>
      </c>
      <c r="R9" s="22">
        <v>46905</v>
      </c>
      <c r="S9" s="22">
        <v>47814</v>
      </c>
      <c r="T9" s="22">
        <v>48738</v>
      </c>
      <c r="U9" s="22">
        <v>49685</v>
      </c>
      <c r="V9" s="22">
        <v>50647</v>
      </c>
      <c r="W9" s="22">
        <v>51630</v>
      </c>
      <c r="X9" s="22">
        <v>52439</v>
      </c>
      <c r="Y9" s="22">
        <v>53249</v>
      </c>
      <c r="Z9" s="22">
        <v>54093</v>
      </c>
    </row>
    <row r="10" spans="1:26">
      <c r="A10" s="22" t="s">
        <v>32</v>
      </c>
      <c r="B10" s="2">
        <f t="shared" si="0"/>
        <v>2.0537527832521496E-2</v>
      </c>
      <c r="C10" s="21">
        <f>SUM(C6:C9)</f>
        <v>165694</v>
      </c>
      <c r="D10" s="23">
        <f t="shared" ref="D10:Z10" si="1">SUM(D6:D9)</f>
        <v>169097</v>
      </c>
      <c r="E10" s="23">
        <f t="shared" si="1"/>
        <v>172570</v>
      </c>
      <c r="F10" s="23">
        <f t="shared" si="1"/>
        <v>176114</v>
      </c>
      <c r="G10" s="23">
        <f t="shared" si="1"/>
        <v>179738</v>
      </c>
      <c r="H10" s="23">
        <f t="shared" si="1"/>
        <v>183422</v>
      </c>
      <c r="I10" s="23">
        <f t="shared" si="1"/>
        <v>187189</v>
      </c>
      <c r="J10" s="23">
        <f t="shared" si="1"/>
        <v>191034</v>
      </c>
      <c r="K10" s="23">
        <f t="shared" si="1"/>
        <v>194908</v>
      </c>
      <c r="L10" s="23">
        <f t="shared" si="1"/>
        <v>198962</v>
      </c>
      <c r="M10" s="21">
        <f t="shared" si="1"/>
        <v>203047</v>
      </c>
      <c r="N10" s="23">
        <f t="shared" si="1"/>
        <v>206985</v>
      </c>
      <c r="O10" s="23">
        <f t="shared" si="1"/>
        <v>210999</v>
      </c>
      <c r="P10" s="23">
        <f t="shared" si="1"/>
        <v>215091</v>
      </c>
      <c r="Q10" s="23">
        <f t="shared" si="1"/>
        <v>219263</v>
      </c>
      <c r="R10" s="23">
        <f t="shared" si="1"/>
        <v>223515</v>
      </c>
      <c r="S10" s="23">
        <f t="shared" si="1"/>
        <v>227850</v>
      </c>
      <c r="T10" s="23">
        <f t="shared" si="1"/>
        <v>232269</v>
      </c>
      <c r="U10" s="23">
        <f t="shared" si="1"/>
        <v>236774</v>
      </c>
      <c r="V10" s="23">
        <f t="shared" si="1"/>
        <v>241366</v>
      </c>
      <c r="W10" s="23">
        <f t="shared" si="1"/>
        <v>246047</v>
      </c>
      <c r="X10" s="23">
        <f t="shared" si="1"/>
        <v>249898</v>
      </c>
      <c r="Y10" s="23">
        <f t="shared" si="1"/>
        <v>253810</v>
      </c>
      <c r="Z10" s="23">
        <f t="shared" si="1"/>
        <v>257783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5"/>
  <sheetViews>
    <sheetView tabSelected="1" zoomScale="70" zoomScaleNormal="70" workbookViewId="0">
      <pane xSplit="12600" topLeftCell="N1"/>
      <selection activeCell="F28" sqref="F28"/>
      <selection pane="topRight" activeCell="N1" sqref="N1"/>
    </sheetView>
  </sheetViews>
  <sheetFormatPr defaultRowHeight="12.75"/>
  <cols>
    <col min="1" max="1" width="40.6640625" style="15" customWidth="1"/>
    <col min="2" max="2" width="15.33203125" style="15" bestFit="1" customWidth="1"/>
    <col min="3" max="3" width="12.83203125" style="15" bestFit="1" customWidth="1"/>
    <col min="4" max="4" width="12.33203125" style="15" bestFit="1" customWidth="1"/>
    <col min="5" max="12" width="12.83203125" style="15" bestFit="1" customWidth="1"/>
    <col min="13" max="13" width="12.33203125" style="15" bestFit="1" customWidth="1"/>
    <col min="14" max="14" width="11.83203125" style="15" bestFit="1" customWidth="1"/>
    <col min="15" max="22" width="12.33203125" style="15" bestFit="1" customWidth="1"/>
    <col min="23" max="23" width="12.83203125" style="15" bestFit="1" customWidth="1"/>
    <col min="24" max="24" width="12.33203125" style="15" bestFit="1" customWidth="1"/>
    <col min="25" max="26" width="12.83203125" style="15" bestFit="1" customWidth="1"/>
    <col min="27" max="16384" width="9.33203125" style="15"/>
  </cols>
  <sheetData>
    <row r="1" spans="1:26">
      <c r="A1" s="1" t="s">
        <v>24</v>
      </c>
      <c r="B1" s="2" t="s">
        <v>25</v>
      </c>
      <c r="C1" s="3">
        <v>36770</v>
      </c>
      <c r="D1" s="4">
        <v>37135</v>
      </c>
      <c r="E1" s="5">
        <v>37500</v>
      </c>
      <c r="F1" s="4">
        <v>37865</v>
      </c>
      <c r="G1" s="5">
        <v>38231</v>
      </c>
      <c r="H1" s="4">
        <v>38596</v>
      </c>
      <c r="I1" s="5">
        <v>38961</v>
      </c>
      <c r="J1" s="4">
        <v>39326</v>
      </c>
      <c r="K1" s="5">
        <v>39692</v>
      </c>
      <c r="L1" s="4">
        <v>40057</v>
      </c>
      <c r="M1" s="6">
        <v>40422</v>
      </c>
      <c r="N1" s="4">
        <v>40787</v>
      </c>
      <c r="O1" s="7">
        <v>41153</v>
      </c>
      <c r="P1" s="4">
        <v>41518</v>
      </c>
      <c r="Q1" s="7">
        <v>41883</v>
      </c>
      <c r="R1" s="4">
        <v>42248</v>
      </c>
      <c r="S1" s="7">
        <v>42614</v>
      </c>
      <c r="T1" s="4">
        <v>42979</v>
      </c>
      <c r="U1" s="7">
        <v>43344</v>
      </c>
      <c r="V1" s="4">
        <v>43709</v>
      </c>
      <c r="W1" s="8">
        <v>44075</v>
      </c>
      <c r="X1" s="4">
        <v>44440</v>
      </c>
      <c r="Y1" s="7">
        <v>44805</v>
      </c>
      <c r="Z1" s="4">
        <v>45170</v>
      </c>
    </row>
    <row r="2" spans="1:26">
      <c r="A2" s="1" t="s">
        <v>26</v>
      </c>
      <c r="B2" s="2">
        <f>POWER(M2/C2,1/10)-1</f>
        <v>2.096385569824144E-2</v>
      </c>
      <c r="C2" s="9">
        <v>342315</v>
      </c>
      <c r="D2" s="10">
        <v>349491</v>
      </c>
      <c r="E2" s="11">
        <v>356818</v>
      </c>
      <c r="F2" s="10">
        <v>364298</v>
      </c>
      <c r="G2" s="11">
        <v>371935</v>
      </c>
      <c r="H2" s="10">
        <v>379732</v>
      </c>
      <c r="I2" s="11">
        <v>387693</v>
      </c>
      <c r="J2" s="10">
        <v>395821</v>
      </c>
      <c r="K2" s="11">
        <v>404119</v>
      </c>
      <c r="L2" s="10">
        <v>412591</v>
      </c>
      <c r="M2" s="12">
        <v>421240</v>
      </c>
      <c r="N2" s="10">
        <v>429425</v>
      </c>
      <c r="O2" s="13">
        <v>437769</v>
      </c>
      <c r="P2" s="10">
        <v>446275</v>
      </c>
      <c r="Q2" s="13">
        <v>454947</v>
      </c>
      <c r="R2" s="10">
        <v>463787</v>
      </c>
      <c r="S2" s="13">
        <v>472799</v>
      </c>
      <c r="T2" s="10">
        <v>481985</v>
      </c>
      <c r="U2" s="13">
        <v>491351</v>
      </c>
      <c r="V2" s="10">
        <v>500898</v>
      </c>
      <c r="W2" s="14">
        <v>510631</v>
      </c>
      <c r="X2" s="10">
        <v>518703</v>
      </c>
      <c r="Y2" s="13">
        <v>526904</v>
      </c>
      <c r="Z2" s="10">
        <v>535233</v>
      </c>
    </row>
    <row r="3" spans="1:26">
      <c r="A3" s="1" t="s">
        <v>33</v>
      </c>
      <c r="B3" s="2">
        <f>POWER(M3/C3,1/10)-1</f>
        <v>2.1362356589432085E-2</v>
      </c>
      <c r="C3" s="9">
        <v>176621</v>
      </c>
      <c r="D3" s="10">
        <v>180394</v>
      </c>
      <c r="E3" s="11">
        <v>184248</v>
      </c>
      <c r="F3" s="10">
        <v>188184</v>
      </c>
      <c r="G3" s="11">
        <v>192197</v>
      </c>
      <c r="H3" s="10">
        <v>196310</v>
      </c>
      <c r="I3" s="11">
        <v>200504</v>
      </c>
      <c r="J3" s="10">
        <v>204787</v>
      </c>
      <c r="K3" s="11">
        <v>209211</v>
      </c>
      <c r="L3" s="10">
        <v>213629</v>
      </c>
      <c r="M3" s="12">
        <v>218193</v>
      </c>
      <c r="N3" s="10">
        <v>222440</v>
      </c>
      <c r="O3" s="13">
        <v>226770</v>
      </c>
      <c r="P3" s="10">
        <v>231184</v>
      </c>
      <c r="Q3" s="13">
        <v>235684</v>
      </c>
      <c r="R3" s="10">
        <v>240272</v>
      </c>
      <c r="S3" s="13">
        <v>244949</v>
      </c>
      <c r="T3" s="10">
        <v>249716</v>
      </c>
      <c r="U3" s="13">
        <v>254577</v>
      </c>
      <c r="V3" s="10">
        <v>259532</v>
      </c>
      <c r="W3" s="14">
        <v>264584</v>
      </c>
      <c r="X3" s="10">
        <v>268805</v>
      </c>
      <c r="Y3" s="13">
        <v>273094</v>
      </c>
      <c r="Z3" s="10">
        <v>277450</v>
      </c>
    </row>
    <row r="4" spans="1:26">
      <c r="C4" s="19"/>
      <c r="M4" s="19"/>
    </row>
    <row r="5" spans="1:26">
      <c r="A5" s="16" t="s">
        <v>27</v>
      </c>
      <c r="B5" s="17" t="s">
        <v>25</v>
      </c>
      <c r="C5" s="20" t="s">
        <v>34</v>
      </c>
      <c r="D5" s="18" t="s">
        <v>35</v>
      </c>
      <c r="E5" s="18" t="s">
        <v>36</v>
      </c>
      <c r="F5" s="18" t="s">
        <v>37</v>
      </c>
      <c r="G5" s="18" t="s">
        <v>38</v>
      </c>
      <c r="H5" s="18" t="s">
        <v>39</v>
      </c>
      <c r="I5" s="18" t="s">
        <v>40</v>
      </c>
      <c r="J5" s="18" t="s">
        <v>41</v>
      </c>
      <c r="K5" s="18" t="s">
        <v>42</v>
      </c>
      <c r="L5" s="18" t="s">
        <v>43</v>
      </c>
      <c r="M5" s="20" t="s">
        <v>44</v>
      </c>
      <c r="N5" s="18" t="s">
        <v>45</v>
      </c>
      <c r="O5" s="18" t="s">
        <v>46</v>
      </c>
      <c r="P5" s="18" t="s">
        <v>47</v>
      </c>
      <c r="Q5" s="18" t="s">
        <v>48</v>
      </c>
      <c r="R5" s="18" t="s">
        <v>49</v>
      </c>
      <c r="S5" s="18" t="s">
        <v>50</v>
      </c>
      <c r="T5" s="18" t="s">
        <v>51</v>
      </c>
      <c r="U5" s="18" t="s">
        <v>52</v>
      </c>
      <c r="V5" s="18" t="s">
        <v>53</v>
      </c>
      <c r="W5" s="18" t="s">
        <v>54</v>
      </c>
      <c r="X5" s="18" t="s">
        <v>55</v>
      </c>
      <c r="Y5" s="18" t="s">
        <v>56</v>
      </c>
      <c r="Z5" s="18" t="s">
        <v>57</v>
      </c>
    </row>
    <row r="6" spans="1:26">
      <c r="A6" s="22" t="s">
        <v>28</v>
      </c>
      <c r="B6" s="2">
        <f t="shared" ref="B6:B10" si="0">POWER(M6/C6,1/10)-1</f>
        <v>1.3740688072848561E-2</v>
      </c>
      <c r="C6" s="21">
        <v>67842</v>
      </c>
      <c r="D6" s="22">
        <v>67012</v>
      </c>
      <c r="E6" s="22">
        <v>68433</v>
      </c>
      <c r="F6" s="22">
        <v>70596</v>
      </c>
      <c r="G6" s="22">
        <v>71555</v>
      </c>
      <c r="H6" s="22">
        <v>72547</v>
      </c>
      <c r="I6" s="22">
        <v>73547</v>
      </c>
      <c r="J6" s="22">
        <v>74570</v>
      </c>
      <c r="K6" s="22">
        <v>75629</v>
      </c>
      <c r="L6" s="22">
        <v>76670</v>
      </c>
      <c r="M6" s="21">
        <v>77762</v>
      </c>
      <c r="N6" s="22">
        <v>79274</v>
      </c>
      <c r="O6" s="22">
        <v>80813</v>
      </c>
      <c r="P6" s="22">
        <v>82396</v>
      </c>
      <c r="Q6" s="22">
        <v>83996</v>
      </c>
      <c r="R6" s="22">
        <v>85635</v>
      </c>
      <c r="S6" s="22">
        <v>87295</v>
      </c>
      <c r="T6" s="22">
        <v>88997</v>
      </c>
      <c r="U6" s="22">
        <v>90730</v>
      </c>
      <c r="V6" s="22">
        <v>92487</v>
      </c>
      <c r="W6" s="22">
        <v>94293</v>
      </c>
      <c r="X6" s="22">
        <v>95799</v>
      </c>
      <c r="Y6" s="22">
        <v>97324</v>
      </c>
      <c r="Z6" s="22">
        <v>98876</v>
      </c>
    </row>
    <row r="7" spans="1:26">
      <c r="A7" s="22" t="s">
        <v>29</v>
      </c>
      <c r="B7" s="2">
        <f t="shared" si="0"/>
        <v>3.2819485168675833E-3</v>
      </c>
      <c r="C7" s="21">
        <v>46895</v>
      </c>
      <c r="D7" s="22">
        <v>46193</v>
      </c>
      <c r="E7" s="22">
        <v>47182</v>
      </c>
      <c r="F7" s="22">
        <v>47329</v>
      </c>
      <c r="G7" s="22">
        <v>47476</v>
      </c>
      <c r="H7" s="22">
        <v>47627</v>
      </c>
      <c r="I7" s="22">
        <v>47795</v>
      </c>
      <c r="J7" s="22">
        <v>47950</v>
      </c>
      <c r="K7" s="22">
        <v>48121</v>
      </c>
      <c r="L7" s="22">
        <v>48274</v>
      </c>
      <c r="M7" s="21">
        <v>48457</v>
      </c>
      <c r="N7" s="22">
        <v>49395</v>
      </c>
      <c r="O7" s="22">
        <v>50364</v>
      </c>
      <c r="P7" s="22">
        <v>51337</v>
      </c>
      <c r="Q7" s="22">
        <v>52345</v>
      </c>
      <c r="R7" s="22">
        <v>53356</v>
      </c>
      <c r="S7" s="22">
        <v>54396</v>
      </c>
      <c r="T7" s="22">
        <v>55468</v>
      </c>
      <c r="U7" s="22">
        <v>56545</v>
      </c>
      <c r="V7" s="22">
        <v>57638</v>
      </c>
      <c r="W7" s="22">
        <v>58763</v>
      </c>
      <c r="X7" s="22">
        <v>59697</v>
      </c>
      <c r="Y7" s="22">
        <v>60649</v>
      </c>
      <c r="Z7" s="22">
        <v>61620</v>
      </c>
    </row>
    <row r="8" spans="1:26">
      <c r="A8" s="22" t="s">
        <v>30</v>
      </c>
      <c r="B8" s="2">
        <f t="shared" si="0"/>
        <v>5.0089186001126773E-2</v>
      </c>
      <c r="C8" s="21">
        <v>29671</v>
      </c>
      <c r="D8" s="22">
        <v>32452</v>
      </c>
      <c r="E8" s="22">
        <v>33143</v>
      </c>
      <c r="F8" s="22">
        <v>34876</v>
      </c>
      <c r="G8" s="22">
        <v>36680</v>
      </c>
      <c r="H8" s="22">
        <v>38529</v>
      </c>
      <c r="I8" s="22">
        <v>40412</v>
      </c>
      <c r="J8" s="22">
        <v>42339</v>
      </c>
      <c r="K8" s="22">
        <v>44326</v>
      </c>
      <c r="L8" s="22">
        <v>46335</v>
      </c>
      <c r="M8" s="21">
        <v>48372</v>
      </c>
      <c r="N8" s="22">
        <v>49322</v>
      </c>
      <c r="O8" s="22">
        <v>50274</v>
      </c>
      <c r="P8" s="22">
        <v>51246</v>
      </c>
      <c r="Q8" s="22">
        <v>52243</v>
      </c>
      <c r="R8" s="22">
        <v>53270</v>
      </c>
      <c r="S8" s="22">
        <v>54308</v>
      </c>
      <c r="T8" s="22">
        <v>55352</v>
      </c>
      <c r="U8" s="22">
        <v>56432</v>
      </c>
      <c r="V8" s="22">
        <v>57537</v>
      </c>
      <c r="W8" s="22">
        <v>58655</v>
      </c>
      <c r="X8" s="22">
        <v>59592</v>
      </c>
      <c r="Y8" s="22">
        <v>60541</v>
      </c>
      <c r="Z8" s="22">
        <v>61505</v>
      </c>
    </row>
    <row r="9" spans="1:26">
      <c r="A9" s="22" t="s">
        <v>31</v>
      </c>
      <c r="B9" s="2">
        <f t="shared" si="0"/>
        <v>3.0736187736524201E-2</v>
      </c>
      <c r="C9" s="21">
        <v>32213</v>
      </c>
      <c r="D9" s="22">
        <v>34737</v>
      </c>
      <c r="E9" s="22">
        <v>35490</v>
      </c>
      <c r="F9" s="22">
        <v>35383</v>
      </c>
      <c r="G9" s="22">
        <v>36486</v>
      </c>
      <c r="H9" s="22">
        <v>37607</v>
      </c>
      <c r="I9" s="22">
        <v>38750</v>
      </c>
      <c r="J9" s="22">
        <v>39928</v>
      </c>
      <c r="K9" s="22">
        <v>41135</v>
      </c>
      <c r="L9" s="22">
        <v>42350</v>
      </c>
      <c r="M9" s="21">
        <v>43602</v>
      </c>
      <c r="N9" s="22">
        <v>44449</v>
      </c>
      <c r="O9" s="22">
        <v>45319</v>
      </c>
      <c r="P9" s="22">
        <v>46205</v>
      </c>
      <c r="Q9" s="22">
        <v>47100</v>
      </c>
      <c r="R9" s="22">
        <v>48011</v>
      </c>
      <c r="S9" s="22">
        <v>48950</v>
      </c>
      <c r="T9" s="22">
        <v>49899</v>
      </c>
      <c r="U9" s="22">
        <v>50870</v>
      </c>
      <c r="V9" s="22">
        <v>51870</v>
      </c>
      <c r="W9" s="22">
        <v>52873</v>
      </c>
      <c r="X9" s="22">
        <v>53717</v>
      </c>
      <c r="Y9" s="22">
        <v>54580</v>
      </c>
      <c r="Z9" s="22">
        <v>55449</v>
      </c>
    </row>
    <row r="10" spans="1:26">
      <c r="A10" s="22" t="s">
        <v>33</v>
      </c>
      <c r="B10" s="2">
        <f t="shared" si="0"/>
        <v>2.1362356589432085E-2</v>
      </c>
      <c r="C10" s="21">
        <v>176621</v>
      </c>
      <c r="D10" s="22">
        <v>180394</v>
      </c>
      <c r="E10" s="22">
        <v>184248</v>
      </c>
      <c r="F10" s="22">
        <v>188184</v>
      </c>
      <c r="G10" s="22">
        <v>192197</v>
      </c>
      <c r="H10" s="22">
        <v>196310</v>
      </c>
      <c r="I10" s="22">
        <v>200504</v>
      </c>
      <c r="J10" s="22">
        <v>204787</v>
      </c>
      <c r="K10" s="22">
        <v>209211</v>
      </c>
      <c r="L10" s="22">
        <v>213629</v>
      </c>
      <c r="M10" s="21">
        <v>218193</v>
      </c>
      <c r="N10" s="22">
        <v>222440</v>
      </c>
      <c r="O10" s="22">
        <v>226770</v>
      </c>
      <c r="P10" s="22">
        <v>231184</v>
      </c>
      <c r="Q10" s="22">
        <v>235684</v>
      </c>
      <c r="R10" s="22">
        <v>240272</v>
      </c>
      <c r="S10" s="22">
        <v>244949</v>
      </c>
      <c r="T10" s="22">
        <v>249716</v>
      </c>
      <c r="U10" s="22">
        <v>254577</v>
      </c>
      <c r="V10" s="22">
        <v>259532</v>
      </c>
      <c r="W10" s="22">
        <v>264584</v>
      </c>
      <c r="X10" s="22">
        <v>268805</v>
      </c>
      <c r="Y10" s="22">
        <v>273094</v>
      </c>
      <c r="Z10" s="22">
        <v>277450</v>
      </c>
    </row>
    <row r="15" spans="1:26">
      <c r="A15" s="2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Pessoas Total</vt:lpstr>
      <vt:lpstr>Pessoas Homens</vt:lpstr>
      <vt:lpstr>Pessoas Mulheres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AVELL</dc:creator>
  <dc:description/>
  <cp:lastModifiedBy>Antonio Guarda</cp:lastModifiedBy>
  <cp:revision>9</cp:revision>
  <dcterms:created xsi:type="dcterms:W3CDTF">2018-09-10T15:23:39Z</dcterms:created>
  <dcterms:modified xsi:type="dcterms:W3CDTF">2019-02-10T22:05:52Z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