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6380" windowHeight="8190" tabRatio="843"/>
  </bookViews>
  <sheets>
    <sheet name="Raça Cor Florianopolis" sheetId="13" r:id="rId1"/>
  </sheets>
  <calcPr calcId="125725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11" i="13"/>
  <c r="E11"/>
  <c r="F11"/>
  <c r="G11"/>
  <c r="H11"/>
  <c r="I11"/>
  <c r="J11"/>
  <c r="K11"/>
  <c r="L11"/>
  <c r="M11"/>
  <c r="B11" s="1"/>
  <c r="N11"/>
  <c r="O11"/>
  <c r="P11"/>
  <c r="Q11"/>
  <c r="R11"/>
  <c r="S11"/>
  <c r="T11"/>
  <c r="U11"/>
  <c r="V11"/>
  <c r="W11"/>
  <c r="X11"/>
  <c r="Y11"/>
  <c r="Z11"/>
  <c r="C11"/>
  <c r="B10"/>
  <c r="B9"/>
  <c r="B8"/>
  <c r="B7"/>
  <c r="B6"/>
  <c r="B5"/>
  <c r="B2"/>
</calcChain>
</file>

<file path=xl/sharedStrings.xml><?xml version="1.0" encoding="utf-8"?>
<sst xmlns="http://schemas.openxmlformats.org/spreadsheetml/2006/main" count="36" uniqueCount="35">
  <si>
    <t>Linha do Tempo</t>
  </si>
  <si>
    <t>Taxa geometr</t>
  </si>
  <si>
    <t>Pessoas</t>
  </si>
  <si>
    <t>C 2000</t>
  </si>
  <si>
    <t>E 2001</t>
  </si>
  <si>
    <t>E 2002</t>
  </si>
  <si>
    <t>E 2003</t>
  </si>
  <si>
    <t>E 2004</t>
  </si>
  <si>
    <t>E 2005</t>
  </si>
  <si>
    <t>E 2006</t>
  </si>
  <si>
    <t>E 2007</t>
  </si>
  <si>
    <t>E 2008</t>
  </si>
  <si>
    <t>E 2009</t>
  </si>
  <si>
    <t>C 2010</t>
  </si>
  <si>
    <t>E 2011</t>
  </si>
  <si>
    <t>E 2012</t>
  </si>
  <si>
    <t>E 2013</t>
  </si>
  <si>
    <t>E 2014</t>
  </si>
  <si>
    <t>E 2015</t>
  </si>
  <si>
    <t>E 2016</t>
  </si>
  <si>
    <t>E 2017</t>
  </si>
  <si>
    <t>E 2018</t>
  </si>
  <si>
    <t>E 2019</t>
  </si>
  <si>
    <t>E 2020</t>
  </si>
  <si>
    <t>E 2021</t>
  </si>
  <si>
    <t>E 2022</t>
  </si>
  <si>
    <t>E 2023</t>
  </si>
  <si>
    <t>RAÇA COR/ANO</t>
  </si>
  <si>
    <t>1-Branca</t>
  </si>
  <si>
    <t>2- Preta</t>
  </si>
  <si>
    <t>3- Amarela</t>
  </si>
  <si>
    <t>4- Parda</t>
  </si>
  <si>
    <t>5- Indígena</t>
  </si>
  <si>
    <t>9- Ignorado</t>
  </si>
  <si>
    <t>Total</t>
  </si>
</sst>
</file>

<file path=xl/styles.xml><?xml version="1.0" encoding="utf-8"?>
<styleSheet xmlns="http://schemas.openxmlformats.org/spreadsheetml/2006/main">
  <numFmts count="1">
    <numFmt numFmtId="164" formatCode="d/m/yyyy"/>
  </numFmts>
  <fonts count="8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1"/>
      <color rgb="FF333333"/>
      <name val="Calibri"/>
      <family val="2"/>
      <charset val="1"/>
    </font>
    <font>
      <b/>
      <sz val="10"/>
      <color rgb="FFDDDDDD"/>
      <name val="Calibri"/>
      <family val="2"/>
      <charset val="1"/>
      <scheme val="minor"/>
    </font>
    <font>
      <sz val="10"/>
      <color rgb="FF333333"/>
      <name val="Calibri"/>
      <family val="2"/>
      <charset val="1"/>
      <scheme val="minor"/>
    </font>
    <font>
      <sz val="10"/>
      <color theme="1"/>
      <name val="Calibri"/>
      <family val="2"/>
      <charset val="1"/>
      <scheme val="minor"/>
    </font>
    <font>
      <sz val="10"/>
      <color rgb="FF000000"/>
      <name val="Calibri"/>
      <family val="2"/>
      <charset val="1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333399"/>
        <bgColor rgb="FF003366"/>
      </patternFill>
    </fill>
    <fill>
      <patternFill patternType="solid">
        <fgColor rgb="FFFFFF00"/>
        <bgColor rgb="FFC0C0C0"/>
      </patternFill>
    </fill>
    <fill>
      <patternFill patternType="solid">
        <fgColor theme="0" tint="-0.249977111117893"/>
        <bgColor rgb="FFC0C0C0"/>
      </patternFill>
    </fill>
    <fill>
      <patternFill patternType="solid">
        <fgColor rgb="FFFFFF00"/>
        <bgColor rgb="FFD9D9D9"/>
      </patternFill>
    </fill>
    <fill>
      <patternFill patternType="solid">
        <fgColor theme="0" tint="-0.249977111117893"/>
        <bgColor rgb="FFD9D9D9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rgb="FFBFBFBF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2" fillId="0" borderId="0" applyBorder="0" applyProtection="0"/>
    <xf numFmtId="0" fontId="2" fillId="0" borderId="0" applyBorder="0" applyProtection="0"/>
    <xf numFmtId="0" fontId="2" fillId="0" borderId="0" applyBorder="0" applyProtection="0"/>
    <xf numFmtId="0" fontId="2" fillId="0" borderId="0" applyBorder="0" applyProtection="0">
      <alignment horizontal="left"/>
    </xf>
    <xf numFmtId="0" fontId="1" fillId="0" borderId="0" applyBorder="0" applyProtection="0">
      <alignment horizontal="left"/>
    </xf>
    <xf numFmtId="0" fontId="1" fillId="0" borderId="0" applyBorder="0" applyProtection="0"/>
    <xf numFmtId="0" fontId="3" fillId="0" borderId="0" applyBorder="0" applyProtection="0"/>
  </cellStyleXfs>
  <cellXfs count="26">
    <xf numFmtId="0" fontId="0" fillId="0" borderId="0" xfId="0"/>
    <xf numFmtId="0" fontId="4" fillId="2" borderId="0" xfId="0" applyFont="1" applyFill="1" applyBorder="1"/>
    <xf numFmtId="0" fontId="5" fillId="0" borderId="0" xfId="0" applyFont="1" applyBorder="1"/>
    <xf numFmtId="164" fontId="5" fillId="3" borderId="0" xfId="0" applyNumberFormat="1" applyFont="1" applyFill="1" applyBorder="1"/>
    <xf numFmtId="164" fontId="5" fillId="0" borderId="0" xfId="0" applyNumberFormat="1" applyFont="1" applyBorder="1"/>
    <xf numFmtId="164" fontId="5" fillId="4" borderId="0" xfId="0" applyNumberFormat="1" applyFont="1" applyFill="1" applyBorder="1"/>
    <xf numFmtId="164" fontId="5" fillId="5" borderId="0" xfId="0" applyNumberFormat="1" applyFont="1" applyFill="1" applyBorder="1"/>
    <xf numFmtId="164" fontId="5" fillId="6" borderId="0" xfId="0" applyNumberFormat="1" applyFont="1" applyFill="1" applyBorder="1"/>
    <xf numFmtId="164" fontId="5" fillId="7" borderId="0" xfId="0" applyNumberFormat="1" applyFont="1" applyFill="1" applyBorder="1"/>
    <xf numFmtId="0" fontId="6" fillId="0" borderId="0" xfId="0" applyFont="1" applyBorder="1"/>
    <xf numFmtId="1" fontId="5" fillId="3" borderId="0" xfId="0" applyNumberFormat="1" applyFont="1" applyFill="1" applyBorder="1"/>
    <xf numFmtId="1" fontId="5" fillId="0" borderId="0" xfId="0" applyNumberFormat="1" applyFont="1" applyBorder="1"/>
    <xf numFmtId="1" fontId="5" fillId="4" borderId="0" xfId="0" applyNumberFormat="1" applyFont="1" applyFill="1" applyBorder="1"/>
    <xf numFmtId="1" fontId="5" fillId="5" borderId="0" xfId="0" applyNumberFormat="1" applyFont="1" applyFill="1" applyBorder="1"/>
    <xf numFmtId="1" fontId="5" fillId="6" borderId="0" xfId="0" applyNumberFormat="1" applyFont="1" applyFill="1" applyBorder="1"/>
    <xf numFmtId="0" fontId="5" fillId="7" borderId="0" xfId="0" applyFont="1" applyFill="1" applyBorder="1"/>
    <xf numFmtId="0" fontId="6" fillId="8" borderId="0" xfId="0" applyFont="1" applyFill="1" applyBorder="1"/>
    <xf numFmtId="1" fontId="6" fillId="8" borderId="0" xfId="0" applyNumberFormat="1" applyFont="1" applyFill="1" applyAlignment="1">
      <alignment horizontal="center"/>
    </xf>
    <xf numFmtId="0" fontId="7" fillId="0" borderId="0" xfId="0" applyFont="1"/>
    <xf numFmtId="0" fontId="6" fillId="0" borderId="0" xfId="0" applyFont="1" applyBorder="1" applyAlignment="1">
      <alignment wrapText="1"/>
    </xf>
    <xf numFmtId="0" fontId="5" fillId="0" borderId="0" xfId="0" applyFont="1" applyFill="1" applyBorder="1" applyAlignment="1">
      <alignment horizontal="right" vertical="center"/>
    </xf>
    <xf numFmtId="0" fontId="6" fillId="0" borderId="0" xfId="0" applyFont="1"/>
    <xf numFmtId="0" fontId="6" fillId="0" borderId="0" xfId="0" applyFont="1" applyBorder="1" applyAlignment="1">
      <alignment horizontal="justify" wrapText="1"/>
    </xf>
    <xf numFmtId="0" fontId="5" fillId="8" borderId="0" xfId="0" applyFont="1" applyFill="1" applyBorder="1" applyAlignment="1">
      <alignment horizontal="right" vertical="center"/>
    </xf>
    <xf numFmtId="0" fontId="7" fillId="9" borderId="0" xfId="7" applyFont="1" applyFill="1" applyBorder="1" applyAlignment="1" applyProtection="1">
      <alignment horizontal="center"/>
    </xf>
    <xf numFmtId="1" fontId="6" fillId="7" borderId="0" xfId="0" applyNumberFormat="1" applyFont="1" applyFill="1" applyAlignment="1">
      <alignment horizontal="center"/>
    </xf>
  </cellXfs>
  <cellStyles count="8">
    <cellStyle name="Campo da tabela dinâmica" xfId="3"/>
    <cellStyle name="Canto da tabela dinâmica" xfId="1"/>
    <cellStyle name="Categoria da tabela dinâmica" xfId="4"/>
    <cellStyle name="Excel Built-in Explanatory Text" xfId="7"/>
    <cellStyle name="Normal" xfId="0" builtinId="0"/>
    <cellStyle name="Resultado da tabela dinâmica" xfId="6"/>
    <cellStyle name="Título da tabela dinâmica" xfId="5"/>
    <cellStyle name="Valor da tabela dinâmica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Z11"/>
  <sheetViews>
    <sheetView tabSelected="1" zoomScale="70" zoomScaleNormal="70" workbookViewId="0">
      <pane xSplit="9495" topLeftCell="N1"/>
      <selection activeCell="B18" sqref="B18"/>
      <selection pane="topRight"/>
    </sheetView>
  </sheetViews>
  <sheetFormatPr defaultRowHeight="12.75"/>
  <cols>
    <col min="1" max="1" width="15.85546875" style="18" customWidth="1"/>
    <col min="2" max="2" width="12.5703125" style="18" bestFit="1" customWidth="1"/>
    <col min="3" max="26" width="8.7109375" style="18" bestFit="1" customWidth="1"/>
    <col min="27" max="16384" width="9.140625" style="18"/>
  </cols>
  <sheetData>
    <row r="1" spans="1:26" s="9" customFormat="1">
      <c r="A1" s="1" t="s">
        <v>0</v>
      </c>
      <c r="B1" s="2" t="s">
        <v>1</v>
      </c>
      <c r="C1" s="3">
        <v>36770</v>
      </c>
      <c r="D1" s="4">
        <v>37135</v>
      </c>
      <c r="E1" s="5">
        <v>37500</v>
      </c>
      <c r="F1" s="4">
        <v>37865</v>
      </c>
      <c r="G1" s="5">
        <v>38231</v>
      </c>
      <c r="H1" s="4">
        <v>38596</v>
      </c>
      <c r="I1" s="5">
        <v>38961</v>
      </c>
      <c r="J1" s="4">
        <v>39326</v>
      </c>
      <c r="K1" s="5">
        <v>39692</v>
      </c>
      <c r="L1" s="4">
        <v>40057</v>
      </c>
      <c r="M1" s="6">
        <v>40422</v>
      </c>
      <c r="N1" s="4">
        <v>40787</v>
      </c>
      <c r="O1" s="7">
        <v>41153</v>
      </c>
      <c r="P1" s="4">
        <v>41518</v>
      </c>
      <c r="Q1" s="7">
        <v>41883</v>
      </c>
      <c r="R1" s="4">
        <v>42248</v>
      </c>
      <c r="S1" s="7">
        <v>42614</v>
      </c>
      <c r="T1" s="4">
        <v>42979</v>
      </c>
      <c r="U1" s="7">
        <v>43344</v>
      </c>
      <c r="V1" s="4">
        <v>43709</v>
      </c>
      <c r="W1" s="8">
        <v>44075</v>
      </c>
      <c r="X1" s="4">
        <v>44440</v>
      </c>
      <c r="Y1" s="7">
        <v>44805</v>
      </c>
      <c r="Z1" s="4">
        <v>45170</v>
      </c>
    </row>
    <row r="2" spans="1:26" s="9" customFormat="1">
      <c r="A2" s="1" t="s">
        <v>2</v>
      </c>
      <c r="B2" s="2">
        <f>POWER(M2/C2,1/10)-1</f>
        <v>2.096385569824144E-2</v>
      </c>
      <c r="C2" s="10">
        <v>342315</v>
      </c>
      <c r="D2" s="11">
        <v>349491</v>
      </c>
      <c r="E2" s="12">
        <v>356818</v>
      </c>
      <c r="F2" s="11">
        <v>364298</v>
      </c>
      <c r="G2" s="12">
        <v>371935</v>
      </c>
      <c r="H2" s="11">
        <v>379732</v>
      </c>
      <c r="I2" s="12">
        <v>387693</v>
      </c>
      <c r="J2" s="11">
        <v>395821</v>
      </c>
      <c r="K2" s="12">
        <v>404119</v>
      </c>
      <c r="L2" s="11">
        <v>412591</v>
      </c>
      <c r="M2" s="13">
        <v>421240</v>
      </c>
      <c r="N2" s="11">
        <v>429425</v>
      </c>
      <c r="O2" s="14">
        <v>437769</v>
      </c>
      <c r="P2" s="11">
        <v>446275</v>
      </c>
      <c r="Q2" s="14">
        <v>454947</v>
      </c>
      <c r="R2" s="11">
        <v>463787</v>
      </c>
      <c r="S2" s="14">
        <v>472799</v>
      </c>
      <c r="T2" s="11">
        <v>481985</v>
      </c>
      <c r="U2" s="14">
        <v>491351</v>
      </c>
      <c r="V2" s="11">
        <v>500898</v>
      </c>
      <c r="W2" s="15">
        <v>510631</v>
      </c>
      <c r="X2" s="11">
        <v>518703</v>
      </c>
      <c r="Y2" s="14">
        <v>526904</v>
      </c>
      <c r="Z2" s="11">
        <v>535233</v>
      </c>
    </row>
    <row r="3" spans="1:26" s="9" customFormat="1">
      <c r="C3" s="16"/>
      <c r="M3" s="16"/>
    </row>
    <row r="4" spans="1:26" s="9" customFormat="1">
      <c r="A4" s="24" t="s">
        <v>27</v>
      </c>
      <c r="B4" s="15" t="s">
        <v>1</v>
      </c>
      <c r="C4" s="17" t="s">
        <v>3</v>
      </c>
      <c r="D4" s="25" t="s">
        <v>4</v>
      </c>
      <c r="E4" s="25" t="s">
        <v>5</v>
      </c>
      <c r="F4" s="25" t="s">
        <v>6</v>
      </c>
      <c r="G4" s="25" t="s">
        <v>7</v>
      </c>
      <c r="H4" s="25" t="s">
        <v>8</v>
      </c>
      <c r="I4" s="25" t="s">
        <v>9</v>
      </c>
      <c r="J4" s="25" t="s">
        <v>10</v>
      </c>
      <c r="K4" s="25" t="s">
        <v>11</v>
      </c>
      <c r="L4" s="25" t="s">
        <v>12</v>
      </c>
      <c r="M4" s="17" t="s">
        <v>13</v>
      </c>
      <c r="N4" s="25" t="s">
        <v>14</v>
      </c>
      <c r="O4" s="25" t="s">
        <v>15</v>
      </c>
      <c r="P4" s="25" t="s">
        <v>16</v>
      </c>
      <c r="Q4" s="25" t="s">
        <v>17</v>
      </c>
      <c r="R4" s="25" t="s">
        <v>18</v>
      </c>
      <c r="S4" s="25" t="s">
        <v>19</v>
      </c>
      <c r="T4" s="25" t="s">
        <v>20</v>
      </c>
      <c r="U4" s="25" t="s">
        <v>21</v>
      </c>
      <c r="V4" s="25" t="s">
        <v>22</v>
      </c>
      <c r="W4" s="25" t="s">
        <v>23</v>
      </c>
      <c r="X4" s="25" t="s">
        <v>24</v>
      </c>
      <c r="Y4" s="25" t="s">
        <v>25</v>
      </c>
      <c r="Z4" s="25" t="s">
        <v>26</v>
      </c>
    </row>
    <row r="5" spans="1:26">
      <c r="A5" s="19" t="s">
        <v>28</v>
      </c>
      <c r="B5" s="19">
        <f t="shared" ref="B5:B11" si="0">POWER(M5/C5,1/10)-1</f>
        <v>1.7236138135344303E-2</v>
      </c>
      <c r="C5" s="23">
        <v>300944</v>
      </c>
      <c r="D5" s="21">
        <v>306975</v>
      </c>
      <c r="E5" s="21">
        <v>312771</v>
      </c>
      <c r="F5" s="21">
        <v>318426</v>
      </c>
      <c r="G5" s="21">
        <v>323999</v>
      </c>
      <c r="H5" s="21">
        <v>329527</v>
      </c>
      <c r="I5" s="21">
        <v>335036</v>
      </c>
      <c r="J5" s="21">
        <v>340535</v>
      </c>
      <c r="K5" s="21">
        <v>346034</v>
      </c>
      <c r="L5" s="21">
        <v>351532</v>
      </c>
      <c r="M5" s="23">
        <v>357029</v>
      </c>
      <c r="N5" s="21">
        <v>363966</v>
      </c>
      <c r="O5" s="21">
        <v>371038</v>
      </c>
      <c r="P5" s="21">
        <v>378246</v>
      </c>
      <c r="Q5" s="21">
        <v>385598</v>
      </c>
      <c r="R5" s="21">
        <v>393090</v>
      </c>
      <c r="S5" s="21">
        <v>400729</v>
      </c>
      <c r="T5" s="21">
        <v>408514</v>
      </c>
      <c r="U5" s="21">
        <v>416453</v>
      </c>
      <c r="V5" s="21">
        <v>424543</v>
      </c>
      <c r="W5" s="21">
        <v>432794</v>
      </c>
      <c r="X5" s="21">
        <v>439635</v>
      </c>
      <c r="Y5" s="21">
        <v>446586</v>
      </c>
      <c r="Z5" s="21">
        <v>453646</v>
      </c>
    </row>
    <row r="6" spans="1:26">
      <c r="A6" s="19" t="s">
        <v>29</v>
      </c>
      <c r="B6" s="19">
        <f t="shared" si="0"/>
        <v>2.3822802550345301E-2</v>
      </c>
      <c r="C6" s="23">
        <v>14846</v>
      </c>
      <c r="D6" s="21">
        <v>15242</v>
      </c>
      <c r="E6" s="21">
        <v>15630</v>
      </c>
      <c r="F6" s="21">
        <v>16015</v>
      </c>
      <c r="G6" s="21">
        <v>16401</v>
      </c>
      <c r="H6" s="21">
        <v>16790</v>
      </c>
      <c r="I6" s="21">
        <v>17181</v>
      </c>
      <c r="J6" s="21">
        <v>17576</v>
      </c>
      <c r="K6" s="21">
        <v>17975</v>
      </c>
      <c r="L6" s="21">
        <v>18379</v>
      </c>
      <c r="M6" s="23">
        <v>18787</v>
      </c>
      <c r="N6" s="21">
        <v>19152</v>
      </c>
      <c r="O6" s="21">
        <v>19524</v>
      </c>
      <c r="P6" s="21">
        <v>19904</v>
      </c>
      <c r="Q6" s="21">
        <v>20290</v>
      </c>
      <c r="R6" s="21">
        <v>20685</v>
      </c>
      <c r="S6" s="21">
        <v>21086</v>
      </c>
      <c r="T6" s="21">
        <v>21496</v>
      </c>
      <c r="U6" s="21">
        <v>21914</v>
      </c>
      <c r="V6" s="21">
        <v>22340</v>
      </c>
      <c r="W6" s="21">
        <v>22774</v>
      </c>
      <c r="X6" s="21">
        <v>23134</v>
      </c>
      <c r="Y6" s="21">
        <v>23500</v>
      </c>
      <c r="Z6" s="21">
        <v>23871</v>
      </c>
    </row>
    <row r="7" spans="1:26">
      <c r="A7" s="19" t="s">
        <v>30</v>
      </c>
      <c r="B7" s="19">
        <f t="shared" si="0"/>
        <v>0.11093550024029963</v>
      </c>
      <c r="C7" s="23">
        <v>703</v>
      </c>
      <c r="D7" s="21">
        <v>783</v>
      </c>
      <c r="E7" s="21">
        <v>872</v>
      </c>
      <c r="F7" s="21">
        <v>969</v>
      </c>
      <c r="G7" s="21">
        <v>1077</v>
      </c>
      <c r="H7" s="21">
        <v>1196</v>
      </c>
      <c r="I7" s="21">
        <v>1328</v>
      </c>
      <c r="J7" s="21">
        <v>1474</v>
      </c>
      <c r="K7" s="21">
        <v>1636</v>
      </c>
      <c r="L7" s="21">
        <v>1815</v>
      </c>
      <c r="M7" s="23">
        <v>2013</v>
      </c>
      <c r="N7" s="21">
        <v>2052</v>
      </c>
      <c r="O7" s="21">
        <v>2092</v>
      </c>
      <c r="P7" s="21">
        <v>2133</v>
      </c>
      <c r="Q7" s="21">
        <v>2174</v>
      </c>
      <c r="R7" s="21">
        <v>2216</v>
      </c>
      <c r="S7" s="21">
        <v>2259</v>
      </c>
      <c r="T7" s="21">
        <v>2303</v>
      </c>
      <c r="U7" s="21">
        <v>2348</v>
      </c>
      <c r="V7" s="21">
        <v>2394</v>
      </c>
      <c r="W7" s="21">
        <v>2440</v>
      </c>
      <c r="X7" s="21">
        <v>2479</v>
      </c>
      <c r="Y7" s="21">
        <v>2518</v>
      </c>
      <c r="Z7" s="21">
        <v>2558</v>
      </c>
    </row>
    <row r="8" spans="1:26">
      <c r="A8" s="19" t="s">
        <v>31</v>
      </c>
      <c r="B8" s="19">
        <f t="shared" si="0"/>
        <v>6.599180900328161E-2</v>
      </c>
      <c r="C8" s="23">
        <v>22420</v>
      </c>
      <c r="D8" s="21">
        <v>23966</v>
      </c>
      <c r="E8" s="21">
        <v>25589</v>
      </c>
      <c r="F8" s="21">
        <v>27300</v>
      </c>
      <c r="G8" s="21">
        <v>29109</v>
      </c>
      <c r="H8" s="21">
        <v>31025</v>
      </c>
      <c r="I8" s="21">
        <v>33055</v>
      </c>
      <c r="J8" s="21">
        <v>35208</v>
      </c>
      <c r="K8" s="21">
        <v>37491</v>
      </c>
      <c r="L8" s="21">
        <v>39912</v>
      </c>
      <c r="M8" s="23">
        <v>42479</v>
      </c>
      <c r="N8" s="21">
        <v>43304</v>
      </c>
      <c r="O8" s="21">
        <v>44147</v>
      </c>
      <c r="P8" s="21">
        <v>45004</v>
      </c>
      <c r="Q8" s="21">
        <v>45879</v>
      </c>
      <c r="R8" s="21">
        <v>46770</v>
      </c>
      <c r="S8" s="21">
        <v>47679</v>
      </c>
      <c r="T8" s="21">
        <v>48606</v>
      </c>
      <c r="U8" s="21">
        <v>49549</v>
      </c>
      <c r="V8" s="21">
        <v>50512</v>
      </c>
      <c r="W8" s="21">
        <v>51494</v>
      </c>
      <c r="X8" s="21">
        <v>52307</v>
      </c>
      <c r="Y8" s="21">
        <v>53134</v>
      </c>
      <c r="Z8" s="21">
        <v>53974</v>
      </c>
    </row>
    <row r="9" spans="1:26">
      <c r="A9" s="19" t="s">
        <v>32</v>
      </c>
      <c r="B9" s="19">
        <f t="shared" si="0"/>
        <v>-3.1594740454335968E-3</v>
      </c>
      <c r="C9" s="23">
        <v>931</v>
      </c>
      <c r="D9" s="21">
        <v>931</v>
      </c>
      <c r="E9" s="21">
        <v>929</v>
      </c>
      <c r="F9" s="21">
        <v>927</v>
      </c>
      <c r="G9" s="21">
        <v>924</v>
      </c>
      <c r="H9" s="21">
        <v>921</v>
      </c>
      <c r="I9" s="21">
        <v>917</v>
      </c>
      <c r="J9" s="21">
        <v>915</v>
      </c>
      <c r="K9" s="21">
        <v>911</v>
      </c>
      <c r="L9" s="21">
        <v>906</v>
      </c>
      <c r="M9" s="23">
        <v>902</v>
      </c>
      <c r="N9" s="21">
        <v>920</v>
      </c>
      <c r="O9" s="21">
        <v>937</v>
      </c>
      <c r="P9" s="21">
        <v>956</v>
      </c>
      <c r="Q9" s="21">
        <v>974</v>
      </c>
      <c r="R9" s="21">
        <v>993</v>
      </c>
      <c r="S9" s="21">
        <v>1012</v>
      </c>
      <c r="T9" s="21">
        <v>1032</v>
      </c>
      <c r="U9" s="21">
        <v>1052</v>
      </c>
      <c r="V9" s="21">
        <v>1073</v>
      </c>
      <c r="W9" s="21">
        <v>1093</v>
      </c>
      <c r="X9" s="21">
        <v>1111</v>
      </c>
      <c r="Y9" s="21">
        <v>1128</v>
      </c>
      <c r="Z9" s="21">
        <v>1146</v>
      </c>
    </row>
    <row r="10" spans="1:26">
      <c r="A10" s="22" t="s">
        <v>33</v>
      </c>
      <c r="B10" s="19">
        <f t="shared" si="0"/>
        <v>-0.35668326231759839</v>
      </c>
      <c r="C10" s="23">
        <v>2471</v>
      </c>
      <c r="D10" s="21">
        <v>1594</v>
      </c>
      <c r="E10" s="21">
        <v>1027</v>
      </c>
      <c r="F10" s="21">
        <v>661</v>
      </c>
      <c r="G10" s="21">
        <v>425</v>
      </c>
      <c r="H10" s="21">
        <v>273</v>
      </c>
      <c r="I10" s="21">
        <v>176</v>
      </c>
      <c r="J10" s="21">
        <v>113</v>
      </c>
      <c r="K10" s="21">
        <v>72</v>
      </c>
      <c r="L10" s="21">
        <v>47</v>
      </c>
      <c r="M10" s="23">
        <v>30</v>
      </c>
      <c r="N10" s="21">
        <v>31</v>
      </c>
      <c r="O10" s="21">
        <v>31</v>
      </c>
      <c r="P10" s="21">
        <v>32</v>
      </c>
      <c r="Q10" s="21">
        <v>32</v>
      </c>
      <c r="R10" s="21">
        <v>33</v>
      </c>
      <c r="S10" s="21">
        <v>34</v>
      </c>
      <c r="T10" s="21">
        <v>34</v>
      </c>
      <c r="U10" s="21">
        <v>35</v>
      </c>
      <c r="V10" s="21">
        <v>36</v>
      </c>
      <c r="W10" s="21">
        <v>36</v>
      </c>
      <c r="X10" s="21">
        <v>37</v>
      </c>
      <c r="Y10" s="21">
        <v>38</v>
      </c>
      <c r="Z10" s="21">
        <v>38</v>
      </c>
    </row>
    <row r="11" spans="1:26">
      <c r="A11" s="9" t="s">
        <v>34</v>
      </c>
      <c r="B11" s="19">
        <f t="shared" si="0"/>
        <v>2.096385569824144E-2</v>
      </c>
      <c r="C11" s="23">
        <f>SUM(C5:C10)</f>
        <v>342315</v>
      </c>
      <c r="D11" s="20">
        <f t="shared" ref="D11:Z11" si="1">SUM(D5:D10)</f>
        <v>349491</v>
      </c>
      <c r="E11" s="20">
        <f t="shared" si="1"/>
        <v>356818</v>
      </c>
      <c r="F11" s="20">
        <f t="shared" si="1"/>
        <v>364298</v>
      </c>
      <c r="G11" s="20">
        <f t="shared" si="1"/>
        <v>371935</v>
      </c>
      <c r="H11" s="20">
        <f t="shared" si="1"/>
        <v>379732</v>
      </c>
      <c r="I11" s="20">
        <f t="shared" si="1"/>
        <v>387693</v>
      </c>
      <c r="J11" s="20">
        <f t="shared" si="1"/>
        <v>395821</v>
      </c>
      <c r="K11" s="20">
        <f t="shared" si="1"/>
        <v>404119</v>
      </c>
      <c r="L11" s="20">
        <f t="shared" si="1"/>
        <v>412591</v>
      </c>
      <c r="M11" s="23">
        <f t="shared" si="1"/>
        <v>421240</v>
      </c>
      <c r="N11" s="20">
        <f t="shared" si="1"/>
        <v>429425</v>
      </c>
      <c r="O11" s="20">
        <f t="shared" si="1"/>
        <v>437769</v>
      </c>
      <c r="P11" s="20">
        <f t="shared" si="1"/>
        <v>446275</v>
      </c>
      <c r="Q11" s="20">
        <f t="shared" si="1"/>
        <v>454947</v>
      </c>
      <c r="R11" s="20">
        <f t="shared" si="1"/>
        <v>463787</v>
      </c>
      <c r="S11" s="20">
        <f t="shared" si="1"/>
        <v>472799</v>
      </c>
      <c r="T11" s="20">
        <f t="shared" si="1"/>
        <v>481985</v>
      </c>
      <c r="U11" s="20">
        <f t="shared" si="1"/>
        <v>491351</v>
      </c>
      <c r="V11" s="20">
        <f t="shared" si="1"/>
        <v>500898</v>
      </c>
      <c r="W11" s="20">
        <f t="shared" si="1"/>
        <v>510631</v>
      </c>
      <c r="X11" s="20">
        <f t="shared" si="1"/>
        <v>518703</v>
      </c>
      <c r="Y11" s="20">
        <f t="shared" si="1"/>
        <v>526904</v>
      </c>
      <c r="Z11" s="20">
        <f t="shared" si="1"/>
        <v>535233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Raça Cor Florianopolis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Antonio Guarda</dc:creator>
  <dc:description/>
  <cp:lastModifiedBy>Antonio Guarda</cp:lastModifiedBy>
  <cp:revision>1</cp:revision>
  <dcterms:created xsi:type="dcterms:W3CDTF">2018-09-26T13:18:39Z</dcterms:created>
  <dcterms:modified xsi:type="dcterms:W3CDTF">2019-02-11T13:57:30Z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