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lfirecloud-my.sharepoint.com/personal/kate_kovanda_fire_ca_gov/Documents/Documents/Redbook - Kate/LargeFires/"/>
    </mc:Choice>
  </mc:AlternateContent>
  <xr:revisionPtr revIDLastSave="0" documentId="8_{A2F85EB8-1956-4B49-B193-62A6EBBFC318}" xr6:coauthVersionLast="47" xr6:coauthVersionMax="47" xr10:uidLastSave="{00000000-0000-0000-0000-000000000000}"/>
  <bookViews>
    <workbookView xWindow="-120" yWindow="-120" windowWidth="29040" windowHeight="15720" tabRatio="412" xr2:uid="{A8E232CF-3E12-4703-823D-E4416A81F85E}"/>
  </bookViews>
  <sheets>
    <sheet name="Sheet1" sheetId="1" r:id="rId1"/>
  </sheets>
  <definedNames>
    <definedName name="_xlnm.Print_Area" localSheetId="0">Sheet1!$A$1:$M$81</definedName>
    <definedName name="_xlnm.Print_Titles" localSheetId="0">Sheet1!$1:$5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" i="1" l="1"/>
  <c r="L36" i="1"/>
  <c r="K36" i="1"/>
  <c r="J36" i="1"/>
  <c r="M79" i="1"/>
  <c r="M80" i="1"/>
  <c r="L79" i="1"/>
  <c r="L80" i="1"/>
  <c r="K79" i="1"/>
  <c r="J79" i="1"/>
  <c r="J80" i="1"/>
  <c r="K80" i="1"/>
</calcChain>
</file>

<file path=xl/sharedStrings.xml><?xml version="1.0" encoding="utf-8"?>
<sst xmlns="http://schemas.openxmlformats.org/spreadsheetml/2006/main" count="441" uniqueCount="221">
  <si>
    <t>ORIGIN</t>
  </si>
  <si>
    <t>FIRE NAME</t>
  </si>
  <si>
    <t>START</t>
  </si>
  <si>
    <t>CONT.</t>
  </si>
  <si>
    <t>DPA</t>
  </si>
  <si>
    <t>TOTAL</t>
  </si>
  <si>
    <t>CAUSE</t>
  </si>
  <si>
    <t>DEST.</t>
  </si>
  <si>
    <t>DAM.</t>
  </si>
  <si>
    <t>FIRE</t>
  </si>
  <si>
    <t>CIVIL</t>
  </si>
  <si>
    <t>STRUCTURES</t>
  </si>
  <si>
    <t>FATALITIES</t>
  </si>
  <si>
    <t>COUNTY / UNIT</t>
  </si>
  <si>
    <t xml:space="preserve">INCIDENT # </t>
  </si>
  <si>
    <t>DATE</t>
  </si>
  <si>
    <t>ACRES BURNED</t>
  </si>
  <si>
    <t>CAL FIRE</t>
  </si>
  <si>
    <t>VEG. TYPE</t>
  </si>
  <si>
    <t>300 ACRES AND GREATER</t>
  </si>
  <si>
    <r>
      <t>This large fire list includes fires 300 acres and greater to which CAL FIRE and other Wildland Fire agencies responded. Data is taken from the ICS 209's available at</t>
    </r>
    <r>
      <rPr>
        <sz val="9"/>
        <color indexed="12"/>
        <rFont val="Arial"/>
        <family val="2"/>
      </rPr>
      <t xml:space="preserve"> https://fam.nwcg.gov/fam-web/.</t>
    </r>
    <r>
      <rPr>
        <sz val="9"/>
        <rFont val="Arial"/>
        <family val="2"/>
      </rPr>
      <t xml:space="preserve"> Total statistics are not final, and may not match any other fire statistics being produced by CAL FIRE at this time.  </t>
    </r>
    <r>
      <rPr>
        <b/>
        <sz val="9"/>
        <rFont val="Arial"/>
        <family val="2"/>
      </rPr>
      <t xml:space="preserve">Structures Destroyed = Residence, commercial property, outbuilding or other structure that is declared lost.  Structures Damaged = Residence, commercial property, outbuilding or other structure that's usefulness or value is impaired.  Fatalities = Death of fire service personnel or civilian assigned to the incident. </t>
    </r>
  </si>
  <si>
    <t xml:space="preserve"> </t>
  </si>
  <si>
    <t>LARGE FIRES 2016</t>
  </si>
  <si>
    <t>SLU-5280</t>
  </si>
  <si>
    <t>SAN LUIS OBISPO</t>
  </si>
  <si>
    <t>G</t>
  </si>
  <si>
    <t>MONTEREY</t>
  </si>
  <si>
    <t>METZ</t>
  </si>
  <si>
    <t>BEU-2369</t>
  </si>
  <si>
    <t>BG</t>
  </si>
  <si>
    <t>KNF-4500</t>
  </si>
  <si>
    <t>SISKIYOU</t>
  </si>
  <si>
    <t>PONY</t>
  </si>
  <si>
    <t>USFS</t>
  </si>
  <si>
    <t>OLD</t>
  </si>
  <si>
    <t>LOS ANGELES</t>
  </si>
  <si>
    <t>LPF-1504</t>
  </si>
  <si>
    <t>COLEMAN</t>
  </si>
  <si>
    <t>CND-1134</t>
  </si>
  <si>
    <t>TULARE</t>
  </si>
  <si>
    <t>CHIMNEY</t>
  </si>
  <si>
    <t>BLM</t>
  </si>
  <si>
    <t>HUMAN</t>
  </si>
  <si>
    <t>CND-1171</t>
  </si>
  <si>
    <t>SODA</t>
  </si>
  <si>
    <t>ANF-2417</t>
  </si>
  <si>
    <t>RESERVOIR</t>
  </si>
  <si>
    <t>FHL-1475</t>
  </si>
  <si>
    <t>STONY</t>
  </si>
  <si>
    <t>LAC-177288</t>
  </si>
  <si>
    <t>FISH</t>
  </si>
  <si>
    <t>SANTA BARBARA</t>
  </si>
  <si>
    <t>MVU-14498</t>
  </si>
  <si>
    <t>SAN DIEGO</t>
  </si>
  <si>
    <t>BORDER 3</t>
  </si>
  <si>
    <t>INF-992</t>
  </si>
  <si>
    <t>MONO</t>
  </si>
  <si>
    <t>MARINA</t>
  </si>
  <si>
    <t>CND-1415</t>
  </si>
  <si>
    <t>KERN</t>
  </si>
  <si>
    <t>ERSKINE</t>
  </si>
  <si>
    <t>NEU-15200</t>
  </si>
  <si>
    <t>PLACER</t>
  </si>
  <si>
    <t>TRAILHEAD</t>
  </si>
  <si>
    <t>BT</t>
  </si>
  <si>
    <t>BGT</t>
  </si>
  <si>
    <t>FKU-9100</t>
  </si>
  <si>
    <t>FRESNO</t>
  </si>
  <si>
    <t>CURRY</t>
  </si>
  <si>
    <t>DEER</t>
  </si>
  <si>
    <t>CC</t>
  </si>
  <si>
    <t>LOCAL</t>
  </si>
  <si>
    <t>LPF-1986</t>
  </si>
  <si>
    <t>VENTURA</t>
  </si>
  <si>
    <t>PINE</t>
  </si>
  <si>
    <t>TCU-6914</t>
  </si>
  <si>
    <t>CALAVERAS</t>
  </si>
  <si>
    <t>APPALOOSA</t>
  </si>
  <si>
    <t>TGU-5731</t>
  </si>
  <si>
    <t>TEHAMA</t>
  </si>
  <si>
    <t>COLYEAR</t>
  </si>
  <si>
    <t>SHU-6739</t>
  </si>
  <si>
    <t>SHASTA</t>
  </si>
  <si>
    <t>FIDDLER</t>
  </si>
  <si>
    <t>SAGE</t>
  </si>
  <si>
    <t>KRN-25390</t>
  </si>
  <si>
    <t>FORT</t>
  </si>
  <si>
    <t>TCU-7341</t>
  </si>
  <si>
    <t>PACHECO</t>
  </si>
  <si>
    <t>AEU-17670</t>
  </si>
  <si>
    <t>SACRAMENTO</t>
  </si>
  <si>
    <t>RANCHO</t>
  </si>
  <si>
    <t>VEHICLE</t>
  </si>
  <si>
    <t>MCP-2125</t>
  </si>
  <si>
    <t>ROBLAR</t>
  </si>
  <si>
    <t>MIL</t>
  </si>
  <si>
    <t>ANF-3008</t>
  </si>
  <si>
    <t>SAND</t>
  </si>
  <si>
    <t>BEU-3422</t>
  </si>
  <si>
    <t>SOBERANES</t>
  </si>
  <si>
    <t>LIGHTNING</t>
  </si>
  <si>
    <t>FKU-10852</t>
  </si>
  <si>
    <t>GOOSE</t>
  </si>
  <si>
    <t>MMU-12363</t>
  </si>
  <si>
    <t>MERCED</t>
  </si>
  <si>
    <t>DINOSAUR</t>
  </si>
  <si>
    <t>LNU-7135</t>
  </si>
  <si>
    <t>YOLO</t>
  </si>
  <si>
    <t>COLD</t>
  </si>
  <si>
    <t>BUTTE</t>
  </si>
  <si>
    <t>BDF-10205</t>
  </si>
  <si>
    <t>SAN BERNARDINO</t>
  </si>
  <si>
    <t>PILOT</t>
  </si>
  <si>
    <t>INF-1415</t>
  </si>
  <si>
    <t>CLARK</t>
  </si>
  <si>
    <t>FKU-11358</t>
  </si>
  <si>
    <t>MINERAL</t>
  </si>
  <si>
    <t>INF-1457</t>
  </si>
  <si>
    <t>INYO</t>
  </si>
  <si>
    <t>HORSESHOE</t>
  </si>
  <si>
    <t>LNU-7582</t>
  </si>
  <si>
    <t>LAKE</t>
  </si>
  <si>
    <t>CLAYTON</t>
  </si>
  <si>
    <t>SLU-8948</t>
  </si>
  <si>
    <t>ARSON</t>
  </si>
  <si>
    <t>BTU-11608</t>
  </si>
  <si>
    <t>PLAYING WITH FIRE</t>
  </si>
  <si>
    <t>BLUECUT</t>
  </si>
  <si>
    <t>BDF-10468</t>
  </si>
  <si>
    <t>LPF-2809</t>
  </si>
  <si>
    <t>REY</t>
  </si>
  <si>
    <t>SQF-2595</t>
  </si>
  <si>
    <t>CEDAR</t>
  </si>
  <si>
    <t>HUU-6956</t>
  </si>
  <si>
    <t>HUMBOLDT</t>
  </si>
  <si>
    <t>TULLY</t>
  </si>
  <si>
    <t>SKU-7392</t>
  </si>
  <si>
    <t>GRADE</t>
  </si>
  <si>
    <t>KNF-7501</t>
  </si>
  <si>
    <t>GAP</t>
  </si>
  <si>
    <t>TCU-9339</t>
  </si>
  <si>
    <t>WILLOW</t>
  </si>
  <si>
    <t>HAVILA</t>
  </si>
  <si>
    <t>NEU-20037</t>
  </si>
  <si>
    <t>YUBA</t>
  </si>
  <si>
    <t>BEALE</t>
  </si>
  <si>
    <t>RANGE</t>
  </si>
  <si>
    <t>RRU-105125</t>
  </si>
  <si>
    <t>RIVERSIDE</t>
  </si>
  <si>
    <t>BOGART</t>
  </si>
  <si>
    <t>BTU-13655</t>
  </si>
  <si>
    <t>SADDLE</t>
  </si>
  <si>
    <t>ALPINE</t>
  </si>
  <si>
    <t>STF-2257</t>
  </si>
  <si>
    <t>MOKELUMNE</t>
  </si>
  <si>
    <t>LMU-4695</t>
  </si>
  <si>
    <t>LASSEN</t>
  </si>
  <si>
    <t>WILLARD</t>
  </si>
  <si>
    <t>LMU-4700</t>
  </si>
  <si>
    <t>HOWARD</t>
  </si>
  <si>
    <t>MODOC</t>
  </si>
  <si>
    <t>ELECTRICAL POWER</t>
  </si>
  <si>
    <t>UNDETERMINED</t>
  </si>
  <si>
    <t>EQUIPMENT</t>
  </si>
  <si>
    <t>TAHEMA</t>
  </si>
  <si>
    <t>HOG</t>
  </si>
  <si>
    <t>TGU-8080</t>
  </si>
  <si>
    <t>SOUP COMPLEX</t>
  </si>
  <si>
    <t>GT</t>
  </si>
  <si>
    <t>B</t>
  </si>
  <si>
    <t>CANYON</t>
  </si>
  <si>
    <t>OWENS RIVER</t>
  </si>
  <si>
    <t>INF-1763</t>
  </si>
  <si>
    <t>YNP-41</t>
  </si>
  <si>
    <t>LAKES</t>
  </si>
  <si>
    <t>MARIPOSA</t>
  </si>
  <si>
    <t>NPS</t>
  </si>
  <si>
    <t>LNU-9129</t>
  </si>
  <si>
    <t>SONOMA</t>
  </si>
  <si>
    <t>SAWMILL</t>
  </si>
  <si>
    <t>AFV-3151</t>
  </si>
  <si>
    <t>SNF-2154</t>
  </si>
  <si>
    <t>CROWN</t>
  </si>
  <si>
    <t>T</t>
  </si>
  <si>
    <t>SCU-6912</t>
  </si>
  <si>
    <t>LOMA</t>
  </si>
  <si>
    <t>SANTA CLARA</t>
  </si>
  <si>
    <t>TCU-10403</t>
  </si>
  <si>
    <t>TUOLUMNE</t>
  </si>
  <si>
    <t>MARSHES</t>
  </si>
  <si>
    <t>SACATA</t>
  </si>
  <si>
    <t xml:space="preserve">DEBRIS BURNING </t>
  </si>
  <si>
    <t>SQF-3384</t>
  </si>
  <si>
    <t>JACOBSON</t>
  </si>
  <si>
    <t>SQF-3261</t>
  </si>
  <si>
    <t>SLATE</t>
  </si>
  <si>
    <t>HIDDEN</t>
  </si>
  <si>
    <t>SQF-3464</t>
  </si>
  <si>
    <t>SHERPA</t>
  </si>
  <si>
    <t>CAMPFIRE</t>
  </si>
  <si>
    <t>CAMP ROBERTS</t>
  </si>
  <si>
    <t>LAC-457</t>
  </si>
  <si>
    <t>KRN-24109</t>
  </si>
  <si>
    <t>LAC-198015</t>
  </si>
  <si>
    <t>MDF-910</t>
  </si>
  <si>
    <t>SNF-2370</t>
  </si>
  <si>
    <t>RAILROAD</t>
  </si>
  <si>
    <t>MEADOW</t>
  </si>
  <si>
    <t>FLAT</t>
  </si>
  <si>
    <t>TULE</t>
  </si>
  <si>
    <t>MISCELLANEOUS</t>
  </si>
  <si>
    <t>KRN-35570</t>
  </si>
  <si>
    <t>KRN-32226</t>
  </si>
  <si>
    <t>KRN-32375</t>
  </si>
  <si>
    <t>SBC-7344</t>
  </si>
  <si>
    <t>SQF-3456</t>
  </si>
  <si>
    <t>SQF-2683</t>
  </si>
  <si>
    <t>Revised as of:</t>
  </si>
  <si>
    <t>CAL FIRE INCIDENTS</t>
  </si>
  <si>
    <t>OTHER AGENCY INCIDENTS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</si>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</sst>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7" formatCode="mm/dd/yy;@"/>
    <numFmt numFmtId="173" formatCode="[$-409]mmmm\ d\,\ yyyy;@"/>
  </numFmts>
  <fonts count="19">
    <font>
      <sz val="10"/>
      <name val="Arial"/>
    </font>
    <font>
      <sz val="10"/>
      <name val="Arial"/>
    </font>
    <font>
      <sz val="12"/>
      <name val="Arial MT"/>
    </font>
    <font>
      <sz val="8"/>
      <name val="Arial"/>
      <family val="2"/>
    </font>
    <font>
      <sz val="9"/>
      <name val="Arial"/>
      <family val="2"/>
    </font>
    <font>
      <b/>
      <sz val="16"/>
      <color indexed="8"/>
      <name val="Arial MT"/>
    </font>
    <font>
      <sz val="16"/>
      <name val="Arial"/>
      <family val="2"/>
    </font>
    <font>
      <sz val="10"/>
      <color indexed="8"/>
      <name val="Arial MT"/>
    </font>
    <font>
      <b/>
      <sz val="10"/>
      <color indexed="8"/>
      <name val="Arial MT"/>
    </font>
    <font>
      <b/>
      <sz val="12"/>
      <color indexed="8"/>
      <name val="Arial MT"/>
    </font>
    <font>
      <b/>
      <sz val="12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color indexed="12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10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7" fillId="0" borderId="1" xfId="1" applyFont="1" applyBorder="1" applyProtection="1"/>
    <xf numFmtId="0" fontId="8" fillId="0" borderId="1" xfId="1" applyFont="1" applyBorder="1" applyAlignment="1" applyProtection="1">
      <alignment horizontal="center"/>
    </xf>
    <xf numFmtId="0" fontId="8" fillId="0" borderId="1" xfId="1" applyFont="1" applyBorder="1" applyProtection="1"/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Fill="1" applyBorder="1"/>
    <xf numFmtId="0" fontId="13" fillId="0" borderId="1" xfId="0" applyFont="1" applyFill="1" applyBorder="1" applyAlignment="1">
      <alignment horizontal="center"/>
    </xf>
    <xf numFmtId="0" fontId="13" fillId="0" borderId="0" xfId="0" applyFont="1" applyFill="1" applyBorder="1"/>
    <xf numFmtId="3" fontId="13" fillId="0" borderId="1" xfId="0" applyNumberFormat="1" applyFont="1" applyFill="1" applyBorder="1"/>
    <xf numFmtId="1" fontId="13" fillId="0" borderId="1" xfId="0" applyNumberFormat="1" applyFont="1" applyFill="1" applyBorder="1" applyAlignment="1">
      <alignment horizontal="right"/>
    </xf>
    <xf numFmtId="0" fontId="8" fillId="0" borderId="1" xfId="1" applyNumberFormat="1" applyFont="1" applyBorder="1" applyAlignment="1" applyProtection="1">
      <alignment horizontal="center"/>
    </xf>
    <xf numFmtId="1" fontId="13" fillId="0" borderId="1" xfId="0" applyNumberFormat="1" applyFont="1" applyFill="1" applyBorder="1"/>
    <xf numFmtId="167" fontId="13" fillId="0" borderId="1" xfId="0" applyNumberFormat="1" applyFont="1" applyFill="1" applyBorder="1" applyAlignment="1">
      <alignment horizontal="center"/>
    </xf>
    <xf numFmtId="167" fontId="13" fillId="0" borderId="1" xfId="0" applyNumberFormat="1" applyFont="1" applyBorder="1" applyAlignment="1">
      <alignment horizontal="center"/>
    </xf>
    <xf numFmtId="0" fontId="4" fillId="3" borderId="0" xfId="0" applyFont="1" applyFill="1" applyBorder="1"/>
    <xf numFmtId="0" fontId="4" fillId="0" borderId="0" xfId="0" applyFont="1" applyFill="1" applyBorder="1" applyAlignment="1">
      <alignment wrapText="1"/>
    </xf>
    <xf numFmtId="41" fontId="13" fillId="0" borderId="1" xfId="0" applyNumberFormat="1" applyFont="1" applyFill="1" applyBorder="1" applyAlignment="1">
      <alignment horizontal="center"/>
    </xf>
    <xf numFmtId="3" fontId="13" fillId="0" borderId="1" xfId="0" applyNumberFormat="1" applyFont="1" applyBorder="1" applyAlignment="1">
      <alignment horizontal="right"/>
    </xf>
    <xf numFmtId="3" fontId="13" fillId="0" borderId="1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center"/>
    </xf>
    <xf numFmtId="0" fontId="13" fillId="0" borderId="1" xfId="0" applyNumberFormat="1" applyFont="1" applyFill="1" applyBorder="1" applyAlignment="1">
      <alignment horizontal="center"/>
    </xf>
    <xf numFmtId="0" fontId="13" fillId="0" borderId="1" xfId="0" applyNumberFormat="1" applyFont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13" fillId="0" borderId="1" xfId="0" applyFont="1" applyBorder="1" applyAlignment="1">
      <alignment horizontal="right"/>
    </xf>
    <xf numFmtId="0" fontId="4" fillId="0" borderId="0" xfId="0" applyFont="1" applyAlignment="1">
      <alignment horizontal="left"/>
    </xf>
    <xf numFmtId="0" fontId="8" fillId="0" borderId="1" xfId="1" applyFont="1" applyBorder="1" applyAlignment="1" applyProtection="1">
      <alignment horizontal="left"/>
    </xf>
    <xf numFmtId="0" fontId="13" fillId="0" borderId="1" xfId="0" applyFont="1" applyFill="1" applyBorder="1" applyAlignment="1">
      <alignment horizontal="left" wrapText="1"/>
    </xf>
    <xf numFmtId="0" fontId="13" fillId="0" borderId="1" xfId="0" applyFont="1" applyBorder="1" applyAlignment="1">
      <alignment horizontal="left"/>
    </xf>
    <xf numFmtId="14" fontId="13" fillId="0" borderId="1" xfId="0" applyNumberFormat="1" applyFont="1" applyBorder="1"/>
    <xf numFmtId="0" fontId="13" fillId="0" borderId="0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4" fillId="4" borderId="0" xfId="0" applyFont="1" applyFill="1" applyBorder="1"/>
    <xf numFmtId="0" fontId="4" fillId="4" borderId="0" xfId="0" applyFont="1" applyFill="1" applyBorder="1" applyAlignment="1">
      <alignment wrapText="1"/>
    </xf>
    <xf numFmtId="0" fontId="10" fillId="2" borderId="3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0" fillId="2" borderId="5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right"/>
    </xf>
    <xf numFmtId="14" fontId="13" fillId="0" borderId="1" xfId="0" applyNumberFormat="1" applyFont="1" applyFill="1" applyBorder="1"/>
    <xf numFmtId="0" fontId="12" fillId="0" borderId="0" xfId="0" applyFont="1" applyFill="1" applyBorder="1"/>
    <xf numFmtId="0" fontId="16" fillId="0" borderId="6" xfId="0" applyFont="1" applyBorder="1" applyAlignment="1">
      <alignment horizontal="left"/>
    </xf>
    <xf numFmtId="0" fontId="16" fillId="0" borderId="7" xfId="0" applyFont="1" applyBorder="1" applyAlignment="1">
      <alignment horizontal="left"/>
    </xf>
    <xf numFmtId="3" fontId="16" fillId="0" borderId="8" xfId="0" applyNumberFormat="1" applyFont="1" applyBorder="1"/>
    <xf numFmtId="3" fontId="16" fillId="0" borderId="7" xfId="0" applyNumberFormat="1" applyFont="1" applyBorder="1"/>
    <xf numFmtId="41" fontId="16" fillId="0" borderId="7" xfId="0" applyNumberFormat="1" applyFont="1" applyFill="1" applyBorder="1" applyAlignment="1">
      <alignment horizontal="center"/>
    </xf>
    <xf numFmtId="0" fontId="16" fillId="0" borderId="7" xfId="0" applyNumberFormat="1" applyFont="1" applyBorder="1" applyAlignment="1">
      <alignment horizontal="center"/>
    </xf>
    <xf numFmtId="3" fontId="16" fillId="0" borderId="9" xfId="0" applyNumberFormat="1" applyFont="1" applyBorder="1"/>
    <xf numFmtId="3" fontId="16" fillId="0" borderId="10" xfId="0" applyNumberFormat="1" applyFont="1" applyBorder="1"/>
    <xf numFmtId="3" fontId="9" fillId="5" borderId="8" xfId="1" applyNumberFormat="1" applyFont="1" applyFill="1" applyBorder="1" applyAlignment="1" applyProtection="1">
      <alignment horizontal="right"/>
    </xf>
    <xf numFmtId="0" fontId="13" fillId="0" borderId="17" xfId="0" applyFont="1" applyBorder="1"/>
    <xf numFmtId="0" fontId="13" fillId="0" borderId="17" xfId="0" applyFont="1" applyBorder="1" applyAlignment="1">
      <alignment horizontal="left"/>
    </xf>
    <xf numFmtId="167" fontId="13" fillId="0" borderId="17" xfId="0" applyNumberFormat="1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3" fontId="13" fillId="0" borderId="17" xfId="0" applyNumberFormat="1" applyFont="1" applyFill="1" applyBorder="1" applyAlignment="1">
      <alignment horizontal="right"/>
    </xf>
    <xf numFmtId="41" fontId="13" fillId="0" borderId="17" xfId="0" applyNumberFormat="1" applyFont="1" applyFill="1" applyBorder="1" applyAlignment="1">
      <alignment horizontal="center"/>
    </xf>
    <xf numFmtId="0" fontId="13" fillId="0" borderId="17" xfId="0" applyNumberFormat="1" applyFont="1" applyBorder="1" applyAlignment="1">
      <alignment horizontal="center"/>
    </xf>
    <xf numFmtId="0" fontId="13" fillId="0" borderId="17" xfId="0" applyFont="1" applyBorder="1" applyAlignment="1">
      <alignment horizontal="right"/>
    </xf>
    <xf numFmtId="0" fontId="13" fillId="0" borderId="17" xfId="0" applyFont="1" applyFill="1" applyBorder="1"/>
    <xf numFmtId="0" fontId="13" fillId="0" borderId="17" xfId="0" applyFont="1" applyFill="1" applyBorder="1" applyAlignment="1">
      <alignment horizontal="left"/>
    </xf>
    <xf numFmtId="167" fontId="13" fillId="0" borderId="17" xfId="0" applyNumberFormat="1" applyFont="1" applyFill="1" applyBorder="1" applyAlignment="1">
      <alignment horizontal="center"/>
    </xf>
    <xf numFmtId="0" fontId="13" fillId="0" borderId="17" xfId="0" applyFont="1" applyFill="1" applyBorder="1" applyAlignment="1">
      <alignment horizontal="center"/>
    </xf>
    <xf numFmtId="0" fontId="13" fillId="0" borderId="17" xfId="0" applyNumberFormat="1" applyFont="1" applyFill="1" applyBorder="1" applyAlignment="1">
      <alignment horizontal="center"/>
    </xf>
    <xf numFmtId="0" fontId="13" fillId="0" borderId="17" xfId="0" applyFont="1" applyFill="1" applyBorder="1" applyAlignment="1">
      <alignment horizontal="right"/>
    </xf>
    <xf numFmtId="0" fontId="8" fillId="0" borderId="5" xfId="1" applyFont="1" applyBorder="1" applyAlignment="1" applyProtection="1">
      <alignment horizontal="center"/>
    </xf>
    <xf numFmtId="3" fontId="16" fillId="0" borderId="6" xfId="0" applyNumberFormat="1" applyFont="1" applyBorder="1"/>
    <xf numFmtId="3" fontId="16" fillId="0" borderId="11" xfId="0" applyNumberFormat="1" applyFont="1" applyBorder="1"/>
    <xf numFmtId="3" fontId="9" fillId="5" borderId="6" xfId="1" applyNumberFormat="1" applyFont="1" applyFill="1" applyBorder="1" applyAlignment="1" applyProtection="1">
      <alignment horizontal="right"/>
    </xf>
    <xf numFmtId="0" fontId="4" fillId="0" borderId="14" xfId="0" applyFont="1" applyBorder="1" applyAlignment="1">
      <alignment horizontal="justify" wrapText="1"/>
    </xf>
    <xf numFmtId="0" fontId="17" fillId="0" borderId="0" xfId="0" applyFont="1" applyAlignment="1">
      <alignment horizontal="right"/>
    </xf>
    <xf numFmtId="173" fontId="18" fillId="0" borderId="0" xfId="0" applyNumberFormat="1" applyFont="1" applyAlignment="1">
      <alignment horizontal="left"/>
    </xf>
    <xf numFmtId="0" fontId="9" fillId="5" borderId="6" xfId="1" applyFont="1" applyFill="1" applyBorder="1" applyAlignment="1" applyProtection="1">
      <alignment horizontal="left"/>
    </xf>
    <xf numFmtId="0" fontId="9" fillId="5" borderId="7" xfId="1" applyFont="1" applyFill="1" applyBorder="1" applyAlignment="1" applyProtection="1">
      <alignment horizontal="left"/>
    </xf>
    <xf numFmtId="0" fontId="9" fillId="5" borderId="9" xfId="1" applyFont="1" applyFill="1" applyBorder="1" applyAlignment="1" applyProtection="1">
      <alignment horizontal="left"/>
    </xf>
    <xf numFmtId="0" fontId="10" fillId="2" borderId="3" xfId="0" applyFont="1" applyFill="1" applyBorder="1" applyAlignment="1">
      <alignment horizontal="left"/>
    </xf>
    <xf numFmtId="0" fontId="11" fillId="2" borderId="4" xfId="0" applyFont="1" applyFill="1" applyBorder="1" applyAlignment="1">
      <alignment horizontal="left"/>
    </xf>
    <xf numFmtId="0" fontId="11" fillId="2" borderId="5" xfId="0" applyFont="1" applyFill="1" applyBorder="1" applyAlignment="1">
      <alignment horizontal="left"/>
    </xf>
    <xf numFmtId="0" fontId="5" fillId="0" borderId="0" xfId="1" applyFont="1" applyBorder="1" applyAlignment="1" applyProtection="1">
      <alignment horizontal="center"/>
    </xf>
    <xf numFmtId="41" fontId="16" fillId="0" borderId="6" xfId="0" applyNumberFormat="1" applyFont="1" applyFill="1" applyBorder="1" applyAlignment="1">
      <alignment horizontal="center"/>
    </xf>
    <xf numFmtId="41" fontId="16" fillId="0" borderId="9" xfId="0" applyNumberFormat="1" applyFont="1" applyFill="1" applyBorder="1" applyAlignment="1">
      <alignment horizontal="center"/>
    </xf>
    <xf numFmtId="41" fontId="16" fillId="0" borderId="11" xfId="0" applyNumberFormat="1" applyFont="1" applyFill="1" applyBorder="1" applyAlignment="1">
      <alignment horizontal="center"/>
    </xf>
    <xf numFmtId="41" fontId="16" fillId="0" borderId="13" xfId="0" applyNumberFormat="1" applyFont="1" applyFill="1" applyBorder="1" applyAlignment="1">
      <alignment horizontal="center"/>
    </xf>
    <xf numFmtId="3" fontId="9" fillId="5" borderId="15" xfId="1" applyNumberFormat="1" applyFont="1" applyFill="1" applyBorder="1" applyAlignment="1" applyProtection="1">
      <alignment horizontal="center"/>
    </xf>
    <xf numFmtId="3" fontId="9" fillId="5" borderId="16" xfId="1" applyNumberFormat="1" applyFont="1" applyFill="1" applyBorder="1" applyAlignment="1" applyProtection="1">
      <alignment horizontal="center"/>
    </xf>
    <xf numFmtId="0" fontId="8" fillId="0" borderId="1" xfId="1" applyFont="1" applyBorder="1" applyAlignment="1" applyProtection="1">
      <alignment horizontal="center"/>
    </xf>
    <xf numFmtId="0" fontId="16" fillId="0" borderId="6" xfId="0" applyFont="1" applyBorder="1" applyAlignment="1">
      <alignment horizontal="left"/>
    </xf>
    <xf numFmtId="0" fontId="16" fillId="0" borderId="7" xfId="0" applyFont="1" applyBorder="1" applyAlignment="1">
      <alignment horizontal="left"/>
    </xf>
    <xf numFmtId="0" fontId="16" fillId="0" borderId="9" xfId="0" applyFont="1" applyBorder="1" applyAlignment="1">
      <alignment horizontal="left"/>
    </xf>
    <xf numFmtId="14" fontId="16" fillId="0" borderId="11" xfId="0" applyNumberFormat="1" applyFont="1" applyBorder="1" applyAlignment="1">
      <alignment horizontal="left"/>
    </xf>
    <xf numFmtId="14" fontId="16" fillId="0" borderId="12" xfId="0" applyNumberFormat="1" applyFont="1" applyBorder="1" applyAlignment="1">
      <alignment horizontal="left"/>
    </xf>
    <xf numFmtId="14" fontId="16" fillId="0" borderId="13" xfId="0" applyNumberFormat="1" applyFont="1" applyBorder="1" applyAlignment="1">
      <alignment horizontal="left"/>
    </xf>
    <xf numFmtId="0" fontId="8" fillId="0" borderId="1" xfId="1" applyFont="1" applyBorder="1" applyAlignment="1" applyProtection="1">
      <alignment horizontal="center" wrapText="1"/>
    </xf>
  </cellXfs>
  <cellStyles count="2">
    <cellStyle name="Normal" xfId="0" builtinId="0"/>
    <cellStyle name="Normal_Sheet1" xfId="1" xr:uid="{54ECF6EB-D88B-4F4F-89A1-DCB24F09D9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0E68-E4BA-425F-8960-928199BFE28A}">
  <sheetPr>
    <pageSetUpPr fitToPage="1"/>
  </sheetPr>
  <dimension ref="A1:AR82"/>
  <sheetViews>
    <sheetView tabSelected="1" zoomScale="90" zoomScaleNormal="90" zoomScaleSheetLayoutView="75" workbookViewId="0">
      <pane ySplit="5" topLeftCell="A6" activePane="bottomLeft" state="frozen"/>
      <selection pane="bottomLeft"/>
    </sheetView>
  </sheetViews>
  <sheetFormatPr defaultRowHeight="11.45" customHeight="1"/>
  <cols>
    <col min="1" max="1" width="14.28515625" style="1" bestFit="1" customWidth="1"/>
    <col min="2" max="2" width="19.5703125" style="1" customWidth="1"/>
    <col min="3" max="3" width="25.42578125" style="33" customWidth="1"/>
    <col min="4" max="4" width="10.140625" style="2" bestFit="1" customWidth="1"/>
    <col min="5" max="5" width="10" style="2" bestFit="1" customWidth="1"/>
    <col min="6" max="6" width="11.140625" style="2" bestFit="1" customWidth="1"/>
    <col min="7" max="7" width="15.5703125" style="1" bestFit="1" customWidth="1"/>
    <col min="8" max="8" width="10.7109375" style="2" bestFit="1" customWidth="1"/>
    <col min="9" max="9" width="20.7109375" style="31" bestFit="1" customWidth="1"/>
    <col min="10" max="10" width="8.140625" style="1" bestFit="1" customWidth="1"/>
    <col min="11" max="11" width="7.140625" style="1" customWidth="1"/>
    <col min="12" max="12" width="7.85546875" style="1" customWidth="1"/>
    <col min="13" max="13" width="8.85546875" style="1" customWidth="1"/>
    <col min="14" max="14" width="13.140625" style="25" bestFit="1" customWidth="1"/>
    <col min="15" max="16" width="9.140625" style="25"/>
    <col min="17" max="16384" width="9.140625" style="3"/>
  </cols>
  <sheetData>
    <row r="1" spans="1:16" ht="12.75">
      <c r="A1" s="1" t="s">
        <v>21</v>
      </c>
      <c r="I1" s="77" t="s">
        <v>217</v>
      </c>
      <c r="J1" s="77"/>
      <c r="K1" s="78">
        <v>42823</v>
      </c>
      <c r="L1" s="78"/>
      <c r="M1" s="78"/>
    </row>
    <row r="2" spans="1:16" s="4" customFormat="1" ht="19.899999999999999" customHeight="1">
      <c r="A2" s="85" t="s">
        <v>22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26"/>
      <c r="O2" s="26"/>
      <c r="P2" s="26"/>
    </row>
    <row r="3" spans="1:16" s="4" customFormat="1" ht="19.899999999999999" customHeight="1">
      <c r="A3" s="85" t="s">
        <v>19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26"/>
      <c r="O3" s="26"/>
      <c r="P3" s="26"/>
    </row>
    <row r="4" spans="1:16" s="5" customFormat="1" ht="21.6" customHeight="1">
      <c r="A4" s="6"/>
      <c r="B4" s="8"/>
      <c r="C4" s="34"/>
      <c r="D4" s="92" t="s">
        <v>15</v>
      </c>
      <c r="E4" s="92"/>
      <c r="F4" s="7" t="s">
        <v>0</v>
      </c>
      <c r="G4" s="72" t="s">
        <v>16</v>
      </c>
      <c r="H4" s="99" t="s">
        <v>18</v>
      </c>
      <c r="I4" s="16"/>
      <c r="J4" s="92" t="s">
        <v>11</v>
      </c>
      <c r="K4" s="92"/>
      <c r="L4" s="92" t="s">
        <v>12</v>
      </c>
      <c r="M4" s="92"/>
      <c r="N4" s="27"/>
      <c r="O4" s="27"/>
      <c r="P4" s="27"/>
    </row>
    <row r="5" spans="1:16" s="5" customFormat="1" ht="22.15" customHeight="1">
      <c r="A5" s="7" t="s">
        <v>14</v>
      </c>
      <c r="B5" s="7" t="s">
        <v>13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99"/>
      <c r="I5" s="16" t="s">
        <v>6</v>
      </c>
      <c r="J5" s="7" t="s">
        <v>7</v>
      </c>
      <c r="K5" s="7" t="s">
        <v>8</v>
      </c>
      <c r="L5" s="7" t="s">
        <v>9</v>
      </c>
      <c r="M5" s="7" t="s">
        <v>10</v>
      </c>
      <c r="N5" s="28"/>
      <c r="O5" s="27"/>
      <c r="P5" s="27"/>
    </row>
    <row r="6" spans="1:16" ht="22.15" customHeight="1">
      <c r="A6" s="42" t="s">
        <v>218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4"/>
    </row>
    <row r="7" spans="1:16" s="5" customFormat="1" ht="22.15" customHeight="1">
      <c r="A7" s="11" t="s">
        <v>28</v>
      </c>
      <c r="B7" s="14" t="s">
        <v>26</v>
      </c>
      <c r="C7" s="35" t="s">
        <v>27</v>
      </c>
      <c r="D7" s="18">
        <v>42512</v>
      </c>
      <c r="E7" s="18">
        <v>42515</v>
      </c>
      <c r="F7" s="12" t="s">
        <v>17</v>
      </c>
      <c r="G7" s="24">
        <v>3876</v>
      </c>
      <c r="H7" s="12" t="s">
        <v>29</v>
      </c>
      <c r="I7" s="29" t="s">
        <v>191</v>
      </c>
      <c r="J7" s="24"/>
      <c r="K7" s="17"/>
      <c r="L7" s="15"/>
      <c r="M7" s="15"/>
      <c r="N7" s="27"/>
      <c r="O7" s="27"/>
      <c r="P7" s="27"/>
    </row>
    <row r="8" spans="1:16" ht="22.15" customHeight="1">
      <c r="A8" s="11" t="s">
        <v>52</v>
      </c>
      <c r="B8" s="14" t="s">
        <v>53</v>
      </c>
      <c r="C8" s="35" t="s">
        <v>54</v>
      </c>
      <c r="D8" s="18">
        <v>42540</v>
      </c>
      <c r="E8" s="18">
        <v>42552</v>
      </c>
      <c r="F8" s="12" t="s">
        <v>17</v>
      </c>
      <c r="G8" s="24">
        <v>7609</v>
      </c>
      <c r="H8" s="12" t="s">
        <v>29</v>
      </c>
      <c r="I8" s="29" t="s">
        <v>162</v>
      </c>
      <c r="J8" s="24">
        <v>16</v>
      </c>
      <c r="K8" s="17">
        <v>3</v>
      </c>
      <c r="L8" s="15"/>
      <c r="M8" s="15">
        <v>2</v>
      </c>
    </row>
    <row r="9" spans="1:16" ht="22.15" customHeight="1">
      <c r="A9" s="11" t="s">
        <v>103</v>
      </c>
      <c r="B9" s="14" t="s">
        <v>104</v>
      </c>
      <c r="C9" s="35" t="s">
        <v>105</v>
      </c>
      <c r="D9" s="18">
        <v>42546</v>
      </c>
      <c r="E9" s="18">
        <v>42547</v>
      </c>
      <c r="F9" s="12" t="s">
        <v>17</v>
      </c>
      <c r="G9" s="24">
        <v>1246</v>
      </c>
      <c r="H9" s="12" t="s">
        <v>25</v>
      </c>
      <c r="I9" s="29" t="s">
        <v>92</v>
      </c>
      <c r="J9" s="24"/>
      <c r="K9" s="17"/>
      <c r="L9" s="15"/>
      <c r="M9" s="15"/>
    </row>
    <row r="10" spans="1:16" ht="22.15" customHeight="1">
      <c r="A10" s="11" t="s">
        <v>89</v>
      </c>
      <c r="B10" s="14" t="s">
        <v>90</v>
      </c>
      <c r="C10" s="35" t="s">
        <v>91</v>
      </c>
      <c r="D10" s="18">
        <v>42549</v>
      </c>
      <c r="E10" s="18">
        <v>42551</v>
      </c>
      <c r="F10" s="12" t="s">
        <v>17</v>
      </c>
      <c r="G10" s="24">
        <v>372</v>
      </c>
      <c r="H10" s="12" t="s">
        <v>25</v>
      </c>
      <c r="I10" s="29" t="s">
        <v>92</v>
      </c>
      <c r="J10" s="24"/>
      <c r="K10" s="17"/>
      <c r="L10" s="15"/>
      <c r="M10" s="15"/>
    </row>
    <row r="11" spans="1:16" ht="22.15" customHeight="1">
      <c r="A11" s="11" t="s">
        <v>61</v>
      </c>
      <c r="B11" s="14" t="s">
        <v>62</v>
      </c>
      <c r="C11" s="35" t="s">
        <v>63</v>
      </c>
      <c r="D11" s="18">
        <v>42549</v>
      </c>
      <c r="E11" s="18">
        <v>42596</v>
      </c>
      <c r="F11" s="12" t="s">
        <v>17</v>
      </c>
      <c r="G11" s="24">
        <v>5645</v>
      </c>
      <c r="H11" s="12" t="s">
        <v>64</v>
      </c>
      <c r="I11" s="29" t="s">
        <v>162</v>
      </c>
      <c r="J11" s="24"/>
      <c r="K11" s="17"/>
      <c r="L11" s="15"/>
      <c r="M11" s="15"/>
    </row>
    <row r="12" spans="1:16" ht="22.15" customHeight="1">
      <c r="A12" s="11" t="s">
        <v>78</v>
      </c>
      <c r="B12" s="14" t="s">
        <v>79</v>
      </c>
      <c r="C12" s="35" t="s">
        <v>80</v>
      </c>
      <c r="D12" s="18">
        <v>42551</v>
      </c>
      <c r="E12" s="18">
        <v>42557</v>
      </c>
      <c r="F12" s="12" t="s">
        <v>17</v>
      </c>
      <c r="G12" s="24">
        <v>464</v>
      </c>
      <c r="H12" s="12" t="s">
        <v>29</v>
      </c>
      <c r="I12" s="29" t="s">
        <v>161</v>
      </c>
      <c r="J12" s="24"/>
      <c r="K12" s="17"/>
      <c r="L12" s="15"/>
      <c r="M12" s="15"/>
    </row>
    <row r="13" spans="1:16" ht="22.15" customHeight="1">
      <c r="A13" s="11" t="s">
        <v>66</v>
      </c>
      <c r="B13" s="14" t="s">
        <v>67</v>
      </c>
      <c r="C13" s="35" t="s">
        <v>68</v>
      </c>
      <c r="D13" s="18">
        <v>42552</v>
      </c>
      <c r="E13" s="18">
        <v>42555</v>
      </c>
      <c r="F13" s="12" t="s">
        <v>17</v>
      </c>
      <c r="G13" s="24">
        <v>2944</v>
      </c>
      <c r="H13" s="12" t="s">
        <v>29</v>
      </c>
      <c r="I13" s="29" t="s">
        <v>162</v>
      </c>
      <c r="J13" s="24"/>
      <c r="K13" s="17"/>
      <c r="L13" s="15"/>
      <c r="M13" s="15"/>
    </row>
    <row r="14" spans="1:16" ht="22.15" customHeight="1">
      <c r="A14" s="11" t="s">
        <v>75</v>
      </c>
      <c r="B14" s="14" t="s">
        <v>76</v>
      </c>
      <c r="C14" s="35" t="s">
        <v>77</v>
      </c>
      <c r="D14" s="18">
        <v>42553</v>
      </c>
      <c r="E14" s="18">
        <v>42566</v>
      </c>
      <c r="F14" s="12" t="s">
        <v>17</v>
      </c>
      <c r="G14" s="24">
        <v>310</v>
      </c>
      <c r="H14" s="12" t="s">
        <v>65</v>
      </c>
      <c r="I14" s="29" t="s">
        <v>161</v>
      </c>
      <c r="J14" s="24">
        <v>1</v>
      </c>
      <c r="K14" s="17"/>
      <c r="L14" s="15"/>
      <c r="M14" s="15"/>
    </row>
    <row r="15" spans="1:16" ht="22.15" customHeight="1">
      <c r="A15" s="11" t="s">
        <v>81</v>
      </c>
      <c r="B15" s="14" t="s">
        <v>82</v>
      </c>
      <c r="C15" s="35" t="s">
        <v>83</v>
      </c>
      <c r="D15" s="18">
        <v>42559</v>
      </c>
      <c r="E15" s="18">
        <v>42560</v>
      </c>
      <c r="F15" s="12" t="s">
        <v>17</v>
      </c>
      <c r="G15" s="24">
        <v>303</v>
      </c>
      <c r="H15" s="12" t="s">
        <v>65</v>
      </c>
      <c r="I15" s="29" t="s">
        <v>124</v>
      </c>
      <c r="J15" s="24">
        <v>1</v>
      </c>
      <c r="K15" s="17">
        <v>1</v>
      </c>
      <c r="L15" s="15"/>
      <c r="M15" s="15"/>
    </row>
    <row r="16" spans="1:16" ht="22.15" customHeight="1">
      <c r="A16" s="11" t="s">
        <v>87</v>
      </c>
      <c r="B16" s="14" t="s">
        <v>76</v>
      </c>
      <c r="C16" s="35" t="s">
        <v>88</v>
      </c>
      <c r="D16" s="18">
        <v>42563</v>
      </c>
      <c r="E16" s="18">
        <v>42569</v>
      </c>
      <c r="F16" s="12" t="s">
        <v>17</v>
      </c>
      <c r="G16" s="24">
        <v>341</v>
      </c>
      <c r="H16" s="12" t="s">
        <v>65</v>
      </c>
      <c r="I16" s="29" t="s">
        <v>163</v>
      </c>
      <c r="J16" s="24">
        <v>2</v>
      </c>
      <c r="K16" s="17"/>
      <c r="L16" s="15"/>
      <c r="M16" s="15"/>
    </row>
    <row r="17" spans="1:16" ht="22.15" customHeight="1">
      <c r="A17" s="11" t="s">
        <v>98</v>
      </c>
      <c r="B17" s="11" t="s">
        <v>26</v>
      </c>
      <c r="C17" s="45" t="s">
        <v>99</v>
      </c>
      <c r="D17" s="18">
        <v>42573</v>
      </c>
      <c r="E17" s="18">
        <v>42610</v>
      </c>
      <c r="F17" s="12" t="s">
        <v>17</v>
      </c>
      <c r="G17" s="24">
        <v>103242</v>
      </c>
      <c r="H17" s="22" t="s">
        <v>65</v>
      </c>
      <c r="I17" s="29" t="s">
        <v>199</v>
      </c>
      <c r="J17" s="46">
        <v>68</v>
      </c>
      <c r="K17" s="46">
        <v>5</v>
      </c>
      <c r="L17" s="46">
        <v>1</v>
      </c>
      <c r="M17" s="46"/>
    </row>
    <row r="18" spans="1:16" ht="22.15" customHeight="1">
      <c r="A18" s="11" t="s">
        <v>101</v>
      </c>
      <c r="B18" s="11" t="s">
        <v>67</v>
      </c>
      <c r="C18" s="45" t="s">
        <v>102</v>
      </c>
      <c r="D18" s="18">
        <v>42581</v>
      </c>
      <c r="E18" s="18">
        <v>42591</v>
      </c>
      <c r="F18" s="12" t="s">
        <v>17</v>
      </c>
      <c r="G18" s="24">
        <v>2241</v>
      </c>
      <c r="H18" s="22" t="s">
        <v>29</v>
      </c>
      <c r="I18" s="29" t="s">
        <v>124</v>
      </c>
      <c r="J18" s="46">
        <v>9</v>
      </c>
      <c r="K18" s="46">
        <v>1</v>
      </c>
      <c r="L18" s="46"/>
      <c r="M18" s="46"/>
    </row>
    <row r="19" spans="1:16" s="13" customFormat="1" ht="22.15" customHeight="1">
      <c r="A19" s="11" t="s">
        <v>125</v>
      </c>
      <c r="B19" s="11" t="s">
        <v>109</v>
      </c>
      <c r="C19" s="45">
        <v>99</v>
      </c>
      <c r="D19" s="18">
        <v>42584</v>
      </c>
      <c r="E19" s="18">
        <v>42590</v>
      </c>
      <c r="F19" s="12" t="s">
        <v>17</v>
      </c>
      <c r="G19" s="24">
        <v>520</v>
      </c>
      <c r="H19" s="22" t="s">
        <v>25</v>
      </c>
      <c r="I19" s="29" t="s">
        <v>126</v>
      </c>
      <c r="J19" s="46"/>
      <c r="K19" s="46"/>
      <c r="L19" s="46"/>
      <c r="M19" s="46"/>
      <c r="N19" s="38"/>
      <c r="O19" s="38"/>
      <c r="P19" s="38"/>
    </row>
    <row r="20" spans="1:16" ht="22.15" customHeight="1">
      <c r="A20" s="11" t="s">
        <v>106</v>
      </c>
      <c r="B20" s="11" t="s">
        <v>107</v>
      </c>
      <c r="C20" s="45" t="s">
        <v>108</v>
      </c>
      <c r="D20" s="18">
        <v>42584</v>
      </c>
      <c r="E20" s="18">
        <v>42594</v>
      </c>
      <c r="F20" s="12" t="s">
        <v>17</v>
      </c>
      <c r="G20" s="24">
        <v>5731</v>
      </c>
      <c r="H20" s="22" t="s">
        <v>29</v>
      </c>
      <c r="I20" s="29" t="s">
        <v>162</v>
      </c>
      <c r="J20" s="46">
        <v>2</v>
      </c>
      <c r="K20" s="46"/>
      <c r="L20" s="46"/>
      <c r="M20" s="46"/>
    </row>
    <row r="21" spans="1:16" ht="22.15" customHeight="1">
      <c r="A21" s="11" t="s">
        <v>115</v>
      </c>
      <c r="B21" s="11" t="s">
        <v>67</v>
      </c>
      <c r="C21" s="45" t="s">
        <v>116</v>
      </c>
      <c r="D21" s="18">
        <v>42590</v>
      </c>
      <c r="E21" s="18">
        <v>42601</v>
      </c>
      <c r="F21" s="12" t="s">
        <v>17</v>
      </c>
      <c r="G21" s="24">
        <v>7050</v>
      </c>
      <c r="H21" s="22" t="s">
        <v>29</v>
      </c>
      <c r="I21" s="29" t="s">
        <v>124</v>
      </c>
      <c r="J21" s="46">
        <v>2</v>
      </c>
      <c r="K21" s="46"/>
      <c r="L21" s="46"/>
      <c r="M21" s="46"/>
    </row>
    <row r="22" spans="1:16" s="13" customFormat="1" ht="22.15" customHeight="1">
      <c r="A22" s="11" t="s">
        <v>123</v>
      </c>
      <c r="B22" s="11" t="s">
        <v>24</v>
      </c>
      <c r="C22" s="45" t="s">
        <v>40</v>
      </c>
      <c r="D22" s="18">
        <v>42595</v>
      </c>
      <c r="E22" s="18">
        <v>42620</v>
      </c>
      <c r="F22" s="12" t="s">
        <v>17</v>
      </c>
      <c r="G22" s="24">
        <v>46235</v>
      </c>
      <c r="H22" s="22" t="s">
        <v>64</v>
      </c>
      <c r="I22" s="29" t="s">
        <v>92</v>
      </c>
      <c r="J22" s="46">
        <v>70</v>
      </c>
      <c r="K22" s="46">
        <v>8</v>
      </c>
      <c r="L22" s="46"/>
      <c r="M22" s="46"/>
      <c r="N22" s="38"/>
      <c r="O22" s="38"/>
      <c r="P22" s="38"/>
    </row>
    <row r="23" spans="1:16" s="13" customFormat="1" ht="22.15" customHeight="1">
      <c r="A23" s="11" t="s">
        <v>120</v>
      </c>
      <c r="B23" s="11" t="s">
        <v>121</v>
      </c>
      <c r="C23" s="45" t="s">
        <v>122</v>
      </c>
      <c r="D23" s="18">
        <v>42595</v>
      </c>
      <c r="E23" s="18">
        <v>42616</v>
      </c>
      <c r="F23" s="12" t="s">
        <v>17</v>
      </c>
      <c r="G23" s="24">
        <v>3929</v>
      </c>
      <c r="H23" s="22" t="s">
        <v>29</v>
      </c>
      <c r="I23" s="29" t="s">
        <v>124</v>
      </c>
      <c r="J23" s="46">
        <v>300</v>
      </c>
      <c r="K23" s="46">
        <v>28</v>
      </c>
      <c r="L23" s="46"/>
      <c r="M23" s="46"/>
      <c r="N23" s="38"/>
      <c r="O23" s="38"/>
      <c r="P23" s="38"/>
    </row>
    <row r="24" spans="1:16" s="13" customFormat="1" ht="22.15" customHeight="1">
      <c r="A24" s="11" t="s">
        <v>143</v>
      </c>
      <c r="B24" s="11" t="s">
        <v>144</v>
      </c>
      <c r="C24" s="45" t="s">
        <v>145</v>
      </c>
      <c r="D24" s="18">
        <v>42600</v>
      </c>
      <c r="E24" s="18">
        <v>42601</v>
      </c>
      <c r="F24" s="12" t="s">
        <v>17</v>
      </c>
      <c r="G24" s="24">
        <v>389</v>
      </c>
      <c r="H24" s="22" t="s">
        <v>25</v>
      </c>
      <c r="I24" s="29" t="s">
        <v>210</v>
      </c>
      <c r="J24" s="46"/>
      <c r="K24" s="46"/>
      <c r="L24" s="46"/>
      <c r="M24" s="46"/>
      <c r="N24" s="38"/>
      <c r="O24" s="38"/>
      <c r="P24" s="38"/>
    </row>
    <row r="25" spans="1:16" s="13" customFormat="1" ht="22.15" customHeight="1">
      <c r="A25" s="11" t="s">
        <v>133</v>
      </c>
      <c r="B25" s="11" t="s">
        <v>134</v>
      </c>
      <c r="C25" s="45" t="s">
        <v>135</v>
      </c>
      <c r="D25" s="18">
        <v>42604</v>
      </c>
      <c r="E25" s="18">
        <v>42622</v>
      </c>
      <c r="F25" s="12" t="s">
        <v>17</v>
      </c>
      <c r="G25" s="24">
        <v>599</v>
      </c>
      <c r="H25" s="22" t="s">
        <v>64</v>
      </c>
      <c r="I25" s="29" t="s">
        <v>124</v>
      </c>
      <c r="J25" s="46">
        <v>3</v>
      </c>
      <c r="K25" s="46"/>
      <c r="L25" s="46"/>
      <c r="M25" s="46"/>
      <c r="N25" s="38"/>
      <c r="O25" s="38"/>
      <c r="P25" s="38"/>
    </row>
    <row r="26" spans="1:16" s="13" customFormat="1" ht="22.15" customHeight="1">
      <c r="A26" s="11" t="s">
        <v>136</v>
      </c>
      <c r="B26" s="11" t="s">
        <v>31</v>
      </c>
      <c r="C26" s="45" t="s">
        <v>137</v>
      </c>
      <c r="D26" s="18">
        <v>42606</v>
      </c>
      <c r="E26" s="18">
        <v>42623</v>
      </c>
      <c r="F26" s="12" t="s">
        <v>17</v>
      </c>
      <c r="G26" s="24">
        <v>710</v>
      </c>
      <c r="H26" s="22" t="s">
        <v>65</v>
      </c>
      <c r="I26" s="29" t="s">
        <v>161</v>
      </c>
      <c r="J26" s="46">
        <v>10</v>
      </c>
      <c r="K26" s="46">
        <v>1</v>
      </c>
      <c r="L26" s="46"/>
      <c r="M26" s="46"/>
      <c r="N26" s="38"/>
      <c r="O26" s="38"/>
      <c r="P26" s="38"/>
    </row>
    <row r="27" spans="1:16" s="13" customFormat="1" ht="22.15" customHeight="1">
      <c r="A27" s="11" t="s">
        <v>140</v>
      </c>
      <c r="B27" s="11" t="s">
        <v>76</v>
      </c>
      <c r="C27" s="45" t="s">
        <v>141</v>
      </c>
      <c r="D27" s="18">
        <v>42610</v>
      </c>
      <c r="E27" s="18">
        <v>42617</v>
      </c>
      <c r="F27" s="12" t="s">
        <v>17</v>
      </c>
      <c r="G27" s="24">
        <v>450</v>
      </c>
      <c r="H27" s="22" t="s">
        <v>65</v>
      </c>
      <c r="I27" s="29" t="s">
        <v>92</v>
      </c>
      <c r="J27" s="46"/>
      <c r="K27" s="46">
        <v>1</v>
      </c>
      <c r="L27" s="46"/>
      <c r="M27" s="46"/>
      <c r="N27" s="38"/>
      <c r="O27" s="38"/>
      <c r="P27" s="38"/>
    </row>
    <row r="28" spans="1:16" s="13" customFormat="1" ht="22.15" customHeight="1">
      <c r="A28" s="11" t="s">
        <v>147</v>
      </c>
      <c r="B28" s="11" t="s">
        <v>148</v>
      </c>
      <c r="C28" s="45" t="s">
        <v>149</v>
      </c>
      <c r="D28" s="18">
        <v>42612</v>
      </c>
      <c r="E28" s="18">
        <v>42618</v>
      </c>
      <c r="F28" s="12" t="s">
        <v>17</v>
      </c>
      <c r="G28" s="24">
        <v>1470</v>
      </c>
      <c r="H28" s="22" t="s">
        <v>29</v>
      </c>
      <c r="I28" s="29" t="s">
        <v>162</v>
      </c>
      <c r="J28" s="46">
        <v>1</v>
      </c>
      <c r="K28" s="46"/>
      <c r="L28" s="46"/>
      <c r="M28" s="46"/>
      <c r="N28" s="38"/>
      <c r="O28" s="38"/>
      <c r="P28" s="38"/>
    </row>
    <row r="29" spans="1:16" s="13" customFormat="1" ht="22.15" customHeight="1">
      <c r="A29" s="11" t="s">
        <v>150</v>
      </c>
      <c r="B29" s="11" t="s">
        <v>109</v>
      </c>
      <c r="C29" s="45" t="s">
        <v>151</v>
      </c>
      <c r="D29" s="18">
        <v>42618</v>
      </c>
      <c r="E29" s="18">
        <v>42635</v>
      </c>
      <c r="F29" s="12" t="s">
        <v>17</v>
      </c>
      <c r="G29" s="24">
        <v>800</v>
      </c>
      <c r="H29" s="22" t="s">
        <v>65</v>
      </c>
      <c r="I29" s="29" t="s">
        <v>92</v>
      </c>
      <c r="J29" s="46">
        <v>3</v>
      </c>
      <c r="K29" s="46"/>
      <c r="L29" s="46"/>
      <c r="M29" s="46"/>
      <c r="N29" s="38"/>
      <c r="O29" s="38"/>
      <c r="P29" s="38"/>
    </row>
    <row r="30" spans="1:16" s="13" customFormat="1" ht="22.15" customHeight="1">
      <c r="A30" s="11" t="s">
        <v>158</v>
      </c>
      <c r="B30" s="14" t="s">
        <v>160</v>
      </c>
      <c r="C30" s="35" t="s">
        <v>159</v>
      </c>
      <c r="D30" s="18">
        <v>42624</v>
      </c>
      <c r="E30" s="18">
        <v>42628</v>
      </c>
      <c r="F30" s="12" t="s">
        <v>17</v>
      </c>
      <c r="G30" s="24">
        <v>380</v>
      </c>
      <c r="H30" s="12" t="s">
        <v>65</v>
      </c>
      <c r="I30" s="29" t="s">
        <v>206</v>
      </c>
      <c r="J30" s="17"/>
      <c r="K30" s="17"/>
      <c r="L30" s="15"/>
      <c r="M30" s="15"/>
      <c r="N30" s="38"/>
      <c r="O30" s="38"/>
      <c r="P30" s="38"/>
    </row>
    <row r="31" spans="1:16" ht="21" customHeight="1">
      <c r="A31" s="11" t="s">
        <v>155</v>
      </c>
      <c r="B31" s="14" t="s">
        <v>156</v>
      </c>
      <c r="C31" s="35" t="s">
        <v>157</v>
      </c>
      <c r="D31" s="18">
        <v>42624</v>
      </c>
      <c r="E31" s="18">
        <v>42655</v>
      </c>
      <c r="F31" s="12" t="s">
        <v>17</v>
      </c>
      <c r="G31" s="24">
        <v>2575</v>
      </c>
      <c r="H31" s="12" t="s">
        <v>65</v>
      </c>
      <c r="I31" s="29" t="s">
        <v>162</v>
      </c>
      <c r="J31" s="17">
        <v>7</v>
      </c>
      <c r="K31" s="17"/>
      <c r="L31" s="15"/>
      <c r="M31" s="15"/>
    </row>
    <row r="32" spans="1:16" s="13" customFormat="1" ht="22.15" customHeight="1">
      <c r="A32" s="11" t="s">
        <v>166</v>
      </c>
      <c r="B32" s="11" t="s">
        <v>164</v>
      </c>
      <c r="C32" s="45" t="s">
        <v>165</v>
      </c>
      <c r="D32" s="18">
        <v>42626</v>
      </c>
      <c r="E32" s="18">
        <v>42626</v>
      </c>
      <c r="F32" s="12" t="s">
        <v>17</v>
      </c>
      <c r="G32" s="24">
        <v>321</v>
      </c>
      <c r="H32" s="22" t="s">
        <v>65</v>
      </c>
      <c r="I32" s="29" t="s">
        <v>161</v>
      </c>
      <c r="J32" s="46"/>
      <c r="K32" s="46"/>
      <c r="L32" s="46"/>
      <c r="M32" s="46"/>
      <c r="N32" s="38"/>
      <c r="O32" s="38"/>
      <c r="P32" s="38"/>
    </row>
    <row r="33" spans="1:44" s="13" customFormat="1" ht="22.15" customHeight="1">
      <c r="A33" s="11" t="s">
        <v>177</v>
      </c>
      <c r="B33" s="11" t="s">
        <v>178</v>
      </c>
      <c r="C33" s="45" t="s">
        <v>179</v>
      </c>
      <c r="D33" s="18">
        <v>42638</v>
      </c>
      <c r="E33" s="18">
        <v>42644</v>
      </c>
      <c r="F33" s="12" t="s">
        <v>17</v>
      </c>
      <c r="G33" s="24">
        <v>1547</v>
      </c>
      <c r="H33" s="22" t="s">
        <v>29</v>
      </c>
      <c r="I33" s="29" t="s">
        <v>162</v>
      </c>
      <c r="J33" s="46"/>
      <c r="K33" s="46"/>
      <c r="L33" s="46"/>
      <c r="M33" s="46"/>
      <c r="N33" s="38"/>
      <c r="O33" s="38"/>
      <c r="P33" s="38"/>
    </row>
    <row r="34" spans="1:44" ht="22.15" customHeight="1">
      <c r="A34" s="11" t="s">
        <v>187</v>
      </c>
      <c r="B34" s="11" t="s">
        <v>188</v>
      </c>
      <c r="C34" s="45" t="s">
        <v>189</v>
      </c>
      <c r="D34" s="18">
        <v>42639</v>
      </c>
      <c r="E34" s="18">
        <v>42647</v>
      </c>
      <c r="F34" s="12" t="s">
        <v>17</v>
      </c>
      <c r="G34" s="24">
        <v>1080</v>
      </c>
      <c r="H34" s="22" t="s">
        <v>65</v>
      </c>
      <c r="I34" s="29" t="s">
        <v>92</v>
      </c>
      <c r="J34" s="46"/>
      <c r="K34" s="46"/>
      <c r="L34" s="46"/>
      <c r="M34" s="46"/>
    </row>
    <row r="35" spans="1:44" ht="22.15" customHeight="1" thickBot="1">
      <c r="A35" s="66" t="s">
        <v>184</v>
      </c>
      <c r="B35" s="66" t="s">
        <v>186</v>
      </c>
      <c r="C35" s="67" t="s">
        <v>185</v>
      </c>
      <c r="D35" s="68">
        <v>42639</v>
      </c>
      <c r="E35" s="68">
        <v>42682</v>
      </c>
      <c r="F35" s="69" t="s">
        <v>17</v>
      </c>
      <c r="G35" s="62">
        <v>4474</v>
      </c>
      <c r="H35" s="63" t="s">
        <v>64</v>
      </c>
      <c r="I35" s="70" t="s">
        <v>162</v>
      </c>
      <c r="J35" s="71">
        <v>28</v>
      </c>
      <c r="K35" s="71">
        <v>1</v>
      </c>
      <c r="L35" s="71"/>
      <c r="M35" s="71"/>
    </row>
    <row r="36" spans="1:44" s="48" customFormat="1" ht="22.15" customHeight="1" thickTop="1">
      <c r="A36" s="93" t="s">
        <v>220</v>
      </c>
      <c r="B36" s="94"/>
      <c r="C36" s="94"/>
      <c r="D36" s="94"/>
      <c r="E36" s="94"/>
      <c r="F36" s="95"/>
      <c r="G36" s="73">
        <v>206853</v>
      </c>
      <c r="H36" s="86"/>
      <c r="I36" s="87"/>
      <c r="J36" s="51">
        <f>SUM(J7:J35)</f>
        <v>523</v>
      </c>
      <c r="K36" s="51">
        <f>SUM(K7:K35)</f>
        <v>49</v>
      </c>
      <c r="L36" s="51">
        <f>SUM(L7:L35)</f>
        <v>1</v>
      </c>
      <c r="M36" s="51">
        <f>SUM(M7:M35)</f>
        <v>2</v>
      </c>
      <c r="N36" s="25"/>
      <c r="O36" s="25"/>
      <c r="P36" s="25"/>
    </row>
    <row r="37" spans="1:44" s="48" customFormat="1" ht="15" customHeight="1">
      <c r="A37" s="49"/>
      <c r="B37" s="50"/>
      <c r="C37" s="50"/>
      <c r="D37" s="50"/>
      <c r="E37" s="50"/>
      <c r="F37" s="50"/>
      <c r="G37" s="52"/>
      <c r="H37" s="53"/>
      <c r="I37" s="54"/>
      <c r="J37" s="52"/>
      <c r="K37" s="52"/>
      <c r="L37" s="52"/>
      <c r="M37" s="55"/>
      <c r="N37" s="25"/>
      <c r="O37" s="25"/>
      <c r="P37" s="25"/>
    </row>
    <row r="38" spans="1:44" ht="22.15" customHeight="1">
      <c r="A38" s="82" t="s">
        <v>219</v>
      </c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4"/>
    </row>
    <row r="39" spans="1:44" s="20" customFormat="1" ht="21.75" customHeight="1">
      <c r="A39" s="11" t="s">
        <v>23</v>
      </c>
      <c r="B39" s="14" t="s">
        <v>24</v>
      </c>
      <c r="C39" s="35" t="s">
        <v>200</v>
      </c>
      <c r="D39" s="18">
        <v>42508</v>
      </c>
      <c r="E39" s="18">
        <v>42510</v>
      </c>
      <c r="F39" s="12" t="s">
        <v>95</v>
      </c>
      <c r="G39" s="24">
        <v>3712</v>
      </c>
      <c r="H39" s="12" t="s">
        <v>25</v>
      </c>
      <c r="I39" s="29" t="s">
        <v>162</v>
      </c>
      <c r="J39" s="17"/>
      <c r="K39" s="15"/>
      <c r="L39" s="15"/>
      <c r="M39" s="15"/>
      <c r="N39" s="25"/>
      <c r="O39" s="25"/>
      <c r="P39" s="25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s="20" customFormat="1" ht="21.75" customHeight="1">
      <c r="A40" s="9" t="s">
        <v>38</v>
      </c>
      <c r="B40" s="9" t="s">
        <v>39</v>
      </c>
      <c r="C40" s="36" t="s">
        <v>40</v>
      </c>
      <c r="D40" s="19">
        <v>42522</v>
      </c>
      <c r="E40" s="19">
        <v>42528</v>
      </c>
      <c r="F40" s="10" t="s">
        <v>41</v>
      </c>
      <c r="G40" s="24">
        <v>1324</v>
      </c>
      <c r="H40" s="22" t="s">
        <v>29</v>
      </c>
      <c r="I40" s="30" t="s">
        <v>42</v>
      </c>
      <c r="J40" s="32"/>
      <c r="K40" s="32"/>
      <c r="L40" s="32"/>
      <c r="M40" s="32"/>
      <c r="N40" s="25"/>
      <c r="O40" s="25"/>
      <c r="P40" s="25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s="20" customFormat="1" ht="22.15" customHeight="1">
      <c r="A41" s="9" t="s">
        <v>47</v>
      </c>
      <c r="B41" s="9" t="s">
        <v>26</v>
      </c>
      <c r="C41" s="36" t="s">
        <v>48</v>
      </c>
      <c r="D41" s="19">
        <v>42523</v>
      </c>
      <c r="E41" s="19">
        <v>42538</v>
      </c>
      <c r="F41" s="10" t="s">
        <v>33</v>
      </c>
      <c r="G41" s="24">
        <v>3000</v>
      </c>
      <c r="H41" s="22" t="s">
        <v>29</v>
      </c>
      <c r="I41" s="30" t="s">
        <v>162</v>
      </c>
      <c r="J41" s="32"/>
      <c r="K41" s="32"/>
      <c r="L41" s="32"/>
      <c r="M41" s="32"/>
      <c r="N41" s="25"/>
      <c r="O41" s="25"/>
      <c r="P41" s="25"/>
      <c r="Q41" s="3"/>
      <c r="R41" s="21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s="20" customFormat="1" ht="22.15" customHeight="1">
      <c r="A42" s="9" t="s">
        <v>43</v>
      </c>
      <c r="B42" s="9" t="s">
        <v>24</v>
      </c>
      <c r="C42" s="36" t="s">
        <v>44</v>
      </c>
      <c r="D42" s="19">
        <v>42525</v>
      </c>
      <c r="E42" s="19">
        <v>42527</v>
      </c>
      <c r="F42" s="10" t="s">
        <v>41</v>
      </c>
      <c r="G42" s="24">
        <v>2003</v>
      </c>
      <c r="H42" s="22" t="s">
        <v>29</v>
      </c>
      <c r="I42" s="30" t="s">
        <v>162</v>
      </c>
      <c r="J42" s="32"/>
      <c r="K42" s="32"/>
      <c r="L42" s="32"/>
      <c r="M42" s="32"/>
      <c r="N42" s="25"/>
      <c r="O42" s="25"/>
      <c r="P42" s="25"/>
      <c r="Q42" s="3"/>
      <c r="R42" s="21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s="20" customFormat="1" ht="22.15" customHeight="1">
      <c r="A43" s="9" t="s">
        <v>201</v>
      </c>
      <c r="B43" s="9" t="s">
        <v>35</v>
      </c>
      <c r="C43" s="36" t="s">
        <v>34</v>
      </c>
      <c r="D43" s="19">
        <v>42525</v>
      </c>
      <c r="E43" s="19">
        <v>42531</v>
      </c>
      <c r="F43" s="10" t="s">
        <v>71</v>
      </c>
      <c r="G43" s="24">
        <v>465</v>
      </c>
      <c r="H43" s="22" t="s">
        <v>29</v>
      </c>
      <c r="I43" s="30" t="s">
        <v>162</v>
      </c>
      <c r="J43" s="32">
        <v>9</v>
      </c>
      <c r="K43" s="32">
        <v>1</v>
      </c>
      <c r="L43" s="32"/>
      <c r="M43" s="32"/>
      <c r="N43" s="25"/>
      <c r="O43" s="25"/>
      <c r="P43" s="25"/>
      <c r="Q43" s="3"/>
      <c r="R43" s="21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s="20" customFormat="1" ht="22.15" customHeight="1">
      <c r="A44" s="9" t="s">
        <v>36</v>
      </c>
      <c r="B44" s="9" t="s">
        <v>26</v>
      </c>
      <c r="C44" s="36" t="s">
        <v>37</v>
      </c>
      <c r="D44" s="19">
        <v>42525</v>
      </c>
      <c r="E44" s="19">
        <v>42538</v>
      </c>
      <c r="F44" s="10" t="s">
        <v>33</v>
      </c>
      <c r="G44" s="24">
        <v>2520</v>
      </c>
      <c r="H44" s="22" t="s">
        <v>29</v>
      </c>
      <c r="I44" s="30" t="s">
        <v>162</v>
      </c>
      <c r="J44" s="32">
        <v>1</v>
      </c>
      <c r="K44" s="32"/>
      <c r="L44" s="32"/>
      <c r="M44" s="32"/>
      <c r="N44" s="25"/>
      <c r="O44" s="25"/>
      <c r="P44" s="25"/>
      <c r="Q44" s="3"/>
      <c r="R44" s="21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s="20" customFormat="1" ht="22.15" customHeight="1">
      <c r="A45" s="9" t="s">
        <v>30</v>
      </c>
      <c r="B45" s="9" t="s">
        <v>31</v>
      </c>
      <c r="C45" s="36" t="s">
        <v>32</v>
      </c>
      <c r="D45" s="19">
        <v>42528</v>
      </c>
      <c r="E45" s="19">
        <v>42645</v>
      </c>
      <c r="F45" s="10" t="s">
        <v>33</v>
      </c>
      <c r="G45" s="24">
        <v>2860</v>
      </c>
      <c r="H45" s="22" t="s">
        <v>64</v>
      </c>
      <c r="I45" s="30" t="s">
        <v>162</v>
      </c>
      <c r="J45" s="32"/>
      <c r="K45" s="32"/>
      <c r="L45" s="32"/>
      <c r="M45" s="32"/>
      <c r="N45" s="25"/>
      <c r="O45" s="25"/>
      <c r="P45" s="25"/>
      <c r="Q45" s="3"/>
      <c r="R45" s="21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22.15" customHeight="1">
      <c r="A46" s="11" t="s">
        <v>214</v>
      </c>
      <c r="B46" s="14" t="s">
        <v>51</v>
      </c>
      <c r="C46" s="35" t="s">
        <v>198</v>
      </c>
      <c r="D46" s="18">
        <v>42536</v>
      </c>
      <c r="E46" s="18">
        <v>42544</v>
      </c>
      <c r="F46" s="12" t="s">
        <v>33</v>
      </c>
      <c r="G46" s="24">
        <v>7474</v>
      </c>
      <c r="H46" s="12" t="s">
        <v>29</v>
      </c>
      <c r="I46" s="29" t="s">
        <v>162</v>
      </c>
      <c r="J46" s="23">
        <v>5</v>
      </c>
      <c r="K46" s="17"/>
      <c r="L46" s="15"/>
      <c r="M46" s="15"/>
    </row>
    <row r="47" spans="1:44" ht="22.15" customHeight="1">
      <c r="A47" s="9" t="s">
        <v>45</v>
      </c>
      <c r="B47" s="9" t="s">
        <v>35</v>
      </c>
      <c r="C47" s="36" t="s">
        <v>46</v>
      </c>
      <c r="D47" s="19">
        <v>42541</v>
      </c>
      <c r="E47" s="19">
        <v>42556</v>
      </c>
      <c r="F47" s="10" t="s">
        <v>33</v>
      </c>
      <c r="G47" s="24">
        <v>1146</v>
      </c>
      <c r="H47" s="22" t="s">
        <v>29</v>
      </c>
      <c r="I47" s="30" t="s">
        <v>42</v>
      </c>
      <c r="J47" s="32"/>
      <c r="K47" s="32"/>
      <c r="L47" s="32"/>
      <c r="M47" s="32">
        <v>1</v>
      </c>
    </row>
    <row r="48" spans="1:44" s="20" customFormat="1" ht="22.15" customHeight="1">
      <c r="A48" s="9" t="s">
        <v>49</v>
      </c>
      <c r="B48" s="9" t="s">
        <v>35</v>
      </c>
      <c r="C48" s="36" t="s">
        <v>50</v>
      </c>
      <c r="D48" s="19">
        <v>42541</v>
      </c>
      <c r="E48" s="19">
        <v>42556</v>
      </c>
      <c r="F48" s="10" t="s">
        <v>33</v>
      </c>
      <c r="G48" s="24">
        <v>4253</v>
      </c>
      <c r="H48" s="22" t="s">
        <v>29</v>
      </c>
      <c r="I48" s="30" t="s">
        <v>42</v>
      </c>
      <c r="J48" s="32"/>
      <c r="K48" s="32"/>
      <c r="L48" s="32"/>
      <c r="M48" s="32"/>
      <c r="N48" s="25"/>
      <c r="O48" s="25"/>
      <c r="P48" s="25"/>
      <c r="Q48" s="3"/>
      <c r="R48" s="21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s="20" customFormat="1" ht="22.15" customHeight="1">
      <c r="A49" s="9" t="s">
        <v>58</v>
      </c>
      <c r="B49" s="9" t="s">
        <v>59</v>
      </c>
      <c r="C49" s="36" t="s">
        <v>60</v>
      </c>
      <c r="D49" s="19">
        <v>42544</v>
      </c>
      <c r="E49" s="19">
        <v>42560</v>
      </c>
      <c r="F49" s="10" t="s">
        <v>33</v>
      </c>
      <c r="G49" s="24">
        <v>48019</v>
      </c>
      <c r="H49" s="22" t="s">
        <v>65</v>
      </c>
      <c r="I49" s="30" t="s">
        <v>162</v>
      </c>
      <c r="J49" s="32">
        <v>286</v>
      </c>
      <c r="K49" s="32">
        <v>12</v>
      </c>
      <c r="L49" s="32"/>
      <c r="M49" s="32">
        <v>2</v>
      </c>
      <c r="N49" s="25"/>
      <c r="O49" s="25"/>
      <c r="P49" s="25"/>
      <c r="Q49" s="3"/>
      <c r="R49" s="21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s="20" customFormat="1" ht="22.15" customHeight="1">
      <c r="A50" s="9" t="s">
        <v>55</v>
      </c>
      <c r="B50" s="9" t="s">
        <v>56</v>
      </c>
      <c r="C50" s="36" t="s">
        <v>57</v>
      </c>
      <c r="D50" s="19">
        <v>42545</v>
      </c>
      <c r="E50" s="19">
        <v>42555</v>
      </c>
      <c r="F50" s="10" t="s">
        <v>33</v>
      </c>
      <c r="G50" s="24">
        <v>654</v>
      </c>
      <c r="H50" s="22" t="s">
        <v>64</v>
      </c>
      <c r="I50" s="30" t="s">
        <v>162</v>
      </c>
      <c r="J50" s="32">
        <v>1</v>
      </c>
      <c r="K50" s="32"/>
      <c r="L50" s="32"/>
      <c r="M50" s="32"/>
      <c r="N50" s="25"/>
      <c r="O50" s="25"/>
      <c r="P50" s="25"/>
      <c r="Q50" s="3"/>
      <c r="R50" s="21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s="20" customFormat="1" ht="22.15" customHeight="1">
      <c r="A51" s="9" t="s">
        <v>173</v>
      </c>
      <c r="B51" s="9" t="s">
        <v>175</v>
      </c>
      <c r="C51" s="36" t="s">
        <v>174</v>
      </c>
      <c r="D51" s="19">
        <v>42547</v>
      </c>
      <c r="E51" s="19">
        <v>42674</v>
      </c>
      <c r="F51" s="10" t="s">
        <v>176</v>
      </c>
      <c r="G51" s="24">
        <v>1001</v>
      </c>
      <c r="H51" s="22" t="s">
        <v>64</v>
      </c>
      <c r="I51" s="30" t="s">
        <v>100</v>
      </c>
      <c r="J51" s="32"/>
      <c r="K51" s="32"/>
      <c r="L51" s="32"/>
      <c r="M51" s="32"/>
      <c r="N51" s="25"/>
      <c r="O51" s="25"/>
      <c r="P51" s="25"/>
      <c r="Q51" s="3"/>
      <c r="R51" s="21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 ht="22.15" customHeight="1">
      <c r="A52" s="9" t="s">
        <v>72</v>
      </c>
      <c r="B52" s="9" t="s">
        <v>73</v>
      </c>
      <c r="C52" s="36" t="s">
        <v>74</v>
      </c>
      <c r="D52" s="19">
        <v>42551</v>
      </c>
      <c r="E52" s="19">
        <v>42568</v>
      </c>
      <c r="F52" s="10" t="s">
        <v>33</v>
      </c>
      <c r="G52" s="24">
        <v>2304</v>
      </c>
      <c r="H52" s="22" t="s">
        <v>64</v>
      </c>
      <c r="I52" s="30" t="s">
        <v>162</v>
      </c>
      <c r="J52" s="32"/>
      <c r="K52" s="32"/>
      <c r="L52" s="32"/>
      <c r="M52" s="32"/>
    </row>
    <row r="53" spans="1:44" ht="22.15" customHeight="1">
      <c r="A53" s="11" t="s">
        <v>202</v>
      </c>
      <c r="B53" s="14" t="s">
        <v>59</v>
      </c>
      <c r="C53" s="35" t="s">
        <v>69</v>
      </c>
      <c r="D53" s="18">
        <v>42552</v>
      </c>
      <c r="E53" s="18">
        <v>42561</v>
      </c>
      <c r="F53" s="12" t="s">
        <v>70</v>
      </c>
      <c r="G53" s="24">
        <v>1785</v>
      </c>
      <c r="H53" s="12" t="s">
        <v>65</v>
      </c>
      <c r="I53" s="29" t="s">
        <v>162</v>
      </c>
      <c r="J53" s="23"/>
      <c r="K53" s="17"/>
      <c r="L53" s="15"/>
      <c r="M53" s="15"/>
    </row>
    <row r="54" spans="1:44" ht="22.15" customHeight="1">
      <c r="A54" s="9" t="s">
        <v>85</v>
      </c>
      <c r="B54" s="9" t="s">
        <v>59</v>
      </c>
      <c r="C54" s="36" t="s">
        <v>86</v>
      </c>
      <c r="D54" s="19">
        <v>42559</v>
      </c>
      <c r="E54" s="19">
        <v>42560</v>
      </c>
      <c r="F54" s="10" t="s">
        <v>70</v>
      </c>
      <c r="G54" s="24">
        <v>554</v>
      </c>
      <c r="H54" s="22" t="s">
        <v>29</v>
      </c>
      <c r="I54" s="30" t="s">
        <v>162</v>
      </c>
      <c r="J54" s="32"/>
      <c r="K54" s="32"/>
      <c r="L54" s="32"/>
      <c r="M54" s="32"/>
    </row>
    <row r="55" spans="1:44" ht="22.15" customHeight="1">
      <c r="A55" s="11" t="s">
        <v>203</v>
      </c>
      <c r="B55" s="11" t="s">
        <v>35</v>
      </c>
      <c r="C55" s="45" t="s">
        <v>84</v>
      </c>
      <c r="D55" s="18">
        <v>42560</v>
      </c>
      <c r="E55" s="18">
        <v>42567</v>
      </c>
      <c r="F55" s="12" t="s">
        <v>70</v>
      </c>
      <c r="G55" s="24">
        <v>1100</v>
      </c>
      <c r="H55" s="22" t="s">
        <v>65</v>
      </c>
      <c r="I55" s="29" t="s">
        <v>199</v>
      </c>
      <c r="J55" s="46"/>
      <c r="K55" s="46">
        <v>2</v>
      </c>
      <c r="L55" s="46"/>
      <c r="M55" s="46"/>
    </row>
    <row r="56" spans="1:44" s="40" customFormat="1" ht="22.15" customHeight="1">
      <c r="A56" s="9" t="s">
        <v>93</v>
      </c>
      <c r="B56" s="9" t="s">
        <v>53</v>
      </c>
      <c r="C56" s="36" t="s">
        <v>94</v>
      </c>
      <c r="D56" s="19">
        <v>42572</v>
      </c>
      <c r="E56" s="19">
        <v>42578</v>
      </c>
      <c r="F56" s="10" t="s">
        <v>95</v>
      </c>
      <c r="G56" s="24">
        <v>1245</v>
      </c>
      <c r="H56" s="22" t="s">
        <v>29</v>
      </c>
      <c r="I56" s="30" t="s">
        <v>162</v>
      </c>
      <c r="J56" s="32"/>
      <c r="K56" s="32"/>
      <c r="L56" s="32"/>
      <c r="M56" s="32"/>
      <c r="N56" s="39"/>
      <c r="O56" s="39"/>
      <c r="P56" s="39"/>
      <c r="R56" s="41"/>
    </row>
    <row r="57" spans="1:44" ht="22.15" customHeight="1">
      <c r="A57" s="37" t="s">
        <v>96</v>
      </c>
      <c r="B57" s="9" t="s">
        <v>35</v>
      </c>
      <c r="C57" s="36" t="s">
        <v>97</v>
      </c>
      <c r="D57" s="19">
        <v>42573</v>
      </c>
      <c r="E57" s="19">
        <v>42588</v>
      </c>
      <c r="F57" s="10" t="s">
        <v>33</v>
      </c>
      <c r="G57" s="24">
        <v>41383</v>
      </c>
      <c r="H57" s="22" t="s">
        <v>65</v>
      </c>
      <c r="I57" s="30" t="s">
        <v>162</v>
      </c>
      <c r="J57" s="32">
        <v>116</v>
      </c>
      <c r="K57" s="32">
        <v>20</v>
      </c>
      <c r="L57" s="32"/>
      <c r="M57" s="32">
        <v>1</v>
      </c>
    </row>
    <row r="58" spans="1:44" ht="22.15" customHeight="1">
      <c r="A58" s="37" t="s">
        <v>113</v>
      </c>
      <c r="B58" s="9" t="s">
        <v>56</v>
      </c>
      <c r="C58" s="36" t="s">
        <v>114</v>
      </c>
      <c r="D58" s="19">
        <v>42586</v>
      </c>
      <c r="E58" s="19">
        <v>42594</v>
      </c>
      <c r="F58" s="10" t="s">
        <v>33</v>
      </c>
      <c r="G58" s="24">
        <v>2819</v>
      </c>
      <c r="H58" s="22" t="s">
        <v>65</v>
      </c>
      <c r="I58" s="30" t="s">
        <v>100</v>
      </c>
      <c r="J58" s="32"/>
      <c r="K58" s="32"/>
      <c r="L58" s="32"/>
      <c r="M58" s="32"/>
    </row>
    <row r="59" spans="1:44" ht="22.15" customHeight="1">
      <c r="A59" s="37" t="s">
        <v>110</v>
      </c>
      <c r="B59" s="9" t="s">
        <v>111</v>
      </c>
      <c r="C59" s="36" t="s">
        <v>112</v>
      </c>
      <c r="D59" s="19">
        <v>42589</v>
      </c>
      <c r="E59" s="19">
        <v>42598</v>
      </c>
      <c r="F59" s="10" t="s">
        <v>33</v>
      </c>
      <c r="G59" s="24">
        <v>8110</v>
      </c>
      <c r="H59" s="22" t="s">
        <v>65</v>
      </c>
      <c r="I59" s="30" t="s">
        <v>162</v>
      </c>
      <c r="J59" s="32"/>
      <c r="K59" s="32"/>
      <c r="L59" s="32"/>
      <c r="M59" s="32"/>
    </row>
    <row r="60" spans="1:44" ht="22.15" customHeight="1">
      <c r="A60" s="37" t="s">
        <v>117</v>
      </c>
      <c r="B60" s="9" t="s">
        <v>118</v>
      </c>
      <c r="C60" s="36" t="s">
        <v>119</v>
      </c>
      <c r="D60" s="19">
        <v>42591</v>
      </c>
      <c r="E60" s="19">
        <v>42599</v>
      </c>
      <c r="F60" s="10" t="s">
        <v>33</v>
      </c>
      <c r="G60" s="24">
        <v>369</v>
      </c>
      <c r="H60" s="22" t="s">
        <v>64</v>
      </c>
      <c r="I60" s="30" t="s">
        <v>162</v>
      </c>
      <c r="J60" s="32"/>
      <c r="K60" s="32"/>
      <c r="L60" s="32"/>
      <c r="M60" s="32"/>
    </row>
    <row r="61" spans="1:44" ht="22.15" customHeight="1">
      <c r="A61" s="37" t="s">
        <v>131</v>
      </c>
      <c r="B61" s="9" t="s">
        <v>59</v>
      </c>
      <c r="C61" s="36" t="s">
        <v>132</v>
      </c>
      <c r="D61" s="19">
        <v>42598</v>
      </c>
      <c r="E61" s="19">
        <v>42637</v>
      </c>
      <c r="F61" s="10" t="s">
        <v>33</v>
      </c>
      <c r="G61" s="24">
        <v>29322</v>
      </c>
      <c r="H61" s="22" t="s">
        <v>64</v>
      </c>
      <c r="I61" s="30" t="s">
        <v>162</v>
      </c>
      <c r="J61" s="32">
        <v>6</v>
      </c>
      <c r="K61" s="32"/>
      <c r="L61" s="32"/>
      <c r="M61" s="32"/>
    </row>
    <row r="62" spans="1:44" ht="22.15" customHeight="1">
      <c r="A62" s="37" t="s">
        <v>128</v>
      </c>
      <c r="B62" s="9" t="s">
        <v>111</v>
      </c>
      <c r="C62" s="36" t="s">
        <v>127</v>
      </c>
      <c r="D62" s="19">
        <v>42598</v>
      </c>
      <c r="E62" s="19">
        <v>42621</v>
      </c>
      <c r="F62" s="10" t="s">
        <v>33</v>
      </c>
      <c r="G62" s="24">
        <v>36274</v>
      </c>
      <c r="H62" s="22" t="s">
        <v>65</v>
      </c>
      <c r="I62" s="30" t="s">
        <v>162</v>
      </c>
      <c r="J62" s="32">
        <v>321</v>
      </c>
      <c r="K62" s="32">
        <v>8</v>
      </c>
      <c r="L62" s="32"/>
      <c r="M62" s="32"/>
    </row>
    <row r="63" spans="1:44" ht="22.15" customHeight="1">
      <c r="A63" s="37" t="s">
        <v>129</v>
      </c>
      <c r="B63" s="9" t="s">
        <v>51</v>
      </c>
      <c r="C63" s="36" t="s">
        <v>130</v>
      </c>
      <c r="D63" s="19">
        <v>42600</v>
      </c>
      <c r="E63" s="19">
        <v>42628</v>
      </c>
      <c r="F63" s="10" t="s">
        <v>33</v>
      </c>
      <c r="G63" s="24">
        <v>32606</v>
      </c>
      <c r="H63" s="22" t="s">
        <v>29</v>
      </c>
      <c r="I63" s="30" t="s">
        <v>162</v>
      </c>
      <c r="J63" s="32">
        <v>5</v>
      </c>
      <c r="K63" s="32"/>
      <c r="L63" s="32"/>
      <c r="M63" s="32"/>
    </row>
    <row r="64" spans="1:44" ht="22.15" customHeight="1">
      <c r="A64" s="37" t="s">
        <v>153</v>
      </c>
      <c r="B64" s="9" t="s">
        <v>152</v>
      </c>
      <c r="C64" s="36" t="s">
        <v>154</v>
      </c>
      <c r="D64" s="19">
        <v>42601</v>
      </c>
      <c r="E64" s="19">
        <v>42633</v>
      </c>
      <c r="F64" s="10" t="s">
        <v>33</v>
      </c>
      <c r="G64" s="24">
        <v>655</v>
      </c>
      <c r="H64" s="22" t="s">
        <v>65</v>
      </c>
      <c r="I64" s="30" t="s">
        <v>100</v>
      </c>
      <c r="J64" s="32"/>
      <c r="K64" s="32"/>
      <c r="L64" s="32"/>
      <c r="M64" s="32"/>
    </row>
    <row r="65" spans="1:16" ht="22.15" customHeight="1">
      <c r="A65" s="47" t="s">
        <v>216</v>
      </c>
      <c r="B65" s="11" t="s">
        <v>39</v>
      </c>
      <c r="C65" s="45" t="s">
        <v>209</v>
      </c>
      <c r="D65" s="18">
        <v>42604</v>
      </c>
      <c r="E65" s="18">
        <v>42604</v>
      </c>
      <c r="F65" s="12" t="s">
        <v>33</v>
      </c>
      <c r="G65" s="24">
        <v>395</v>
      </c>
      <c r="H65" s="22" t="s">
        <v>29</v>
      </c>
      <c r="I65" s="29" t="s">
        <v>162</v>
      </c>
      <c r="J65" s="46"/>
      <c r="K65" s="46"/>
      <c r="L65" s="46"/>
      <c r="M65" s="46"/>
    </row>
    <row r="66" spans="1:16" ht="22.15" customHeight="1">
      <c r="A66" s="37" t="s">
        <v>212</v>
      </c>
      <c r="B66" s="9" t="s">
        <v>59</v>
      </c>
      <c r="C66" s="36" t="s">
        <v>146</v>
      </c>
      <c r="D66" s="19">
        <v>42608</v>
      </c>
      <c r="E66" s="19">
        <v>42613</v>
      </c>
      <c r="F66" s="10" t="s">
        <v>70</v>
      </c>
      <c r="G66" s="24">
        <v>600</v>
      </c>
      <c r="H66" s="22" t="s">
        <v>65</v>
      </c>
      <c r="I66" s="30" t="s">
        <v>42</v>
      </c>
      <c r="J66" s="32"/>
      <c r="K66" s="32"/>
      <c r="L66" s="32"/>
      <c r="M66" s="32"/>
    </row>
    <row r="67" spans="1:16" ht="22.15" customHeight="1">
      <c r="A67" s="37" t="s">
        <v>138</v>
      </c>
      <c r="B67" s="9" t="s">
        <v>31</v>
      </c>
      <c r="C67" s="36" t="s">
        <v>139</v>
      </c>
      <c r="D67" s="19">
        <v>42609</v>
      </c>
      <c r="E67" s="19">
        <v>42629</v>
      </c>
      <c r="F67" s="10" t="s">
        <v>33</v>
      </c>
      <c r="G67" s="24">
        <v>33867</v>
      </c>
      <c r="H67" s="22" t="s">
        <v>64</v>
      </c>
      <c r="I67" s="30" t="s">
        <v>162</v>
      </c>
      <c r="J67" s="32">
        <v>14</v>
      </c>
      <c r="K67" s="32"/>
      <c r="L67" s="32"/>
      <c r="M67" s="32"/>
    </row>
    <row r="68" spans="1:16" ht="22.15" customHeight="1">
      <c r="A68" s="37" t="s">
        <v>213</v>
      </c>
      <c r="B68" s="9" t="s">
        <v>59</v>
      </c>
      <c r="C68" s="36" t="s">
        <v>142</v>
      </c>
      <c r="D68" s="19">
        <v>42609</v>
      </c>
      <c r="E68" s="19">
        <v>42613</v>
      </c>
      <c r="F68" s="10" t="s">
        <v>70</v>
      </c>
      <c r="G68" s="24">
        <v>304</v>
      </c>
      <c r="H68" s="22" t="s">
        <v>29</v>
      </c>
      <c r="I68" s="30" t="s">
        <v>162</v>
      </c>
      <c r="J68" s="32"/>
      <c r="K68" s="32"/>
      <c r="L68" s="32"/>
      <c r="M68" s="32"/>
    </row>
    <row r="69" spans="1:16" ht="22.15" customHeight="1">
      <c r="A69" s="9" t="s">
        <v>181</v>
      </c>
      <c r="B69" s="9" t="s">
        <v>67</v>
      </c>
      <c r="C69" s="36" t="s">
        <v>182</v>
      </c>
      <c r="D69" s="19">
        <v>42628</v>
      </c>
      <c r="E69" s="19">
        <v>42674</v>
      </c>
      <c r="F69" s="10" t="s">
        <v>33</v>
      </c>
      <c r="G69" s="24">
        <v>800</v>
      </c>
      <c r="H69" s="22" t="s">
        <v>183</v>
      </c>
      <c r="I69" s="30" t="s">
        <v>100</v>
      </c>
      <c r="J69" s="32"/>
      <c r="K69" s="32"/>
      <c r="L69" s="32"/>
      <c r="M69" s="32"/>
    </row>
    <row r="70" spans="1:16" ht="22.15" customHeight="1">
      <c r="A70" s="9" t="s">
        <v>180</v>
      </c>
      <c r="B70" s="9" t="s">
        <v>51</v>
      </c>
      <c r="C70" s="36" t="s">
        <v>170</v>
      </c>
      <c r="D70" s="19">
        <v>42630</v>
      </c>
      <c r="E70" s="19">
        <v>42637</v>
      </c>
      <c r="F70" s="10" t="s">
        <v>95</v>
      </c>
      <c r="G70" s="24">
        <v>12742</v>
      </c>
      <c r="H70" s="22" t="s">
        <v>169</v>
      </c>
      <c r="I70" s="30" t="s">
        <v>162</v>
      </c>
      <c r="J70" s="32"/>
      <c r="K70" s="32"/>
      <c r="L70" s="32">
        <v>1</v>
      </c>
      <c r="M70" s="32"/>
    </row>
    <row r="71" spans="1:16" ht="22.15" customHeight="1">
      <c r="A71" s="9" t="s">
        <v>204</v>
      </c>
      <c r="B71" s="9" t="s">
        <v>160</v>
      </c>
      <c r="C71" s="36" t="s">
        <v>167</v>
      </c>
      <c r="D71" s="19">
        <v>42630</v>
      </c>
      <c r="E71" s="19">
        <v>42674</v>
      </c>
      <c r="F71" s="10" t="s">
        <v>33</v>
      </c>
      <c r="G71" s="24">
        <v>2722</v>
      </c>
      <c r="H71" s="22" t="s">
        <v>168</v>
      </c>
      <c r="I71" s="30" t="s">
        <v>162</v>
      </c>
      <c r="J71" s="32"/>
      <c r="K71" s="32"/>
      <c r="L71" s="32"/>
      <c r="M71" s="32"/>
    </row>
    <row r="72" spans="1:16" ht="22.15" customHeight="1">
      <c r="A72" s="9" t="s">
        <v>172</v>
      </c>
      <c r="B72" s="9" t="s">
        <v>56</v>
      </c>
      <c r="C72" s="36" t="s">
        <v>171</v>
      </c>
      <c r="D72" s="19">
        <v>42630</v>
      </c>
      <c r="E72" s="19">
        <v>42658</v>
      </c>
      <c r="F72" s="10" t="s">
        <v>33</v>
      </c>
      <c r="G72" s="24">
        <v>5443</v>
      </c>
      <c r="H72" s="22" t="s">
        <v>65</v>
      </c>
      <c r="I72" s="30" t="s">
        <v>162</v>
      </c>
      <c r="J72" s="32">
        <v>4</v>
      </c>
      <c r="K72" s="32"/>
      <c r="L72" s="32"/>
      <c r="M72" s="32"/>
    </row>
    <row r="73" spans="1:16" ht="22.15" customHeight="1">
      <c r="A73" s="11" t="s">
        <v>211</v>
      </c>
      <c r="B73" s="11" t="s">
        <v>59</v>
      </c>
      <c r="C73" s="45" t="s">
        <v>208</v>
      </c>
      <c r="D73" s="18">
        <v>42632</v>
      </c>
      <c r="E73" s="18">
        <v>42635</v>
      </c>
      <c r="F73" s="12" t="s">
        <v>70</v>
      </c>
      <c r="G73" s="24">
        <v>307</v>
      </c>
      <c r="H73" s="22" t="s">
        <v>25</v>
      </c>
      <c r="I73" s="29" t="s">
        <v>163</v>
      </c>
      <c r="J73" s="46"/>
      <c r="K73" s="46"/>
      <c r="L73" s="46"/>
      <c r="M73" s="46"/>
    </row>
    <row r="74" spans="1:16" ht="22.15" customHeight="1">
      <c r="A74" s="9" t="s">
        <v>194</v>
      </c>
      <c r="B74" s="9" t="s">
        <v>39</v>
      </c>
      <c r="C74" s="36" t="s">
        <v>195</v>
      </c>
      <c r="D74" s="19">
        <v>42647</v>
      </c>
      <c r="E74" s="19">
        <v>42679</v>
      </c>
      <c r="F74" s="10" t="s">
        <v>33</v>
      </c>
      <c r="G74" s="24">
        <v>2160</v>
      </c>
      <c r="H74" s="22" t="s">
        <v>64</v>
      </c>
      <c r="I74" s="30" t="s">
        <v>100</v>
      </c>
      <c r="J74" s="32"/>
      <c r="K74" s="32"/>
      <c r="L74" s="32"/>
      <c r="M74" s="32"/>
    </row>
    <row r="75" spans="1:16" ht="22.15" customHeight="1">
      <c r="A75" s="9" t="s">
        <v>205</v>
      </c>
      <c r="B75" s="9" t="s">
        <v>67</v>
      </c>
      <c r="C75" s="36" t="s">
        <v>190</v>
      </c>
      <c r="D75" s="19">
        <v>42654</v>
      </c>
      <c r="E75" s="19">
        <v>42662</v>
      </c>
      <c r="F75" s="10" t="s">
        <v>33</v>
      </c>
      <c r="G75" s="24">
        <v>2100</v>
      </c>
      <c r="H75" s="22" t="s">
        <v>65</v>
      </c>
      <c r="I75" s="30" t="s">
        <v>162</v>
      </c>
      <c r="J75" s="32"/>
      <c r="K75" s="32"/>
      <c r="L75" s="32"/>
      <c r="M75" s="32"/>
    </row>
    <row r="76" spans="1:16" ht="22.15" customHeight="1">
      <c r="A76" s="9" t="s">
        <v>192</v>
      </c>
      <c r="B76" s="9" t="s">
        <v>39</v>
      </c>
      <c r="C76" s="36" t="s">
        <v>193</v>
      </c>
      <c r="D76" s="19">
        <v>42663</v>
      </c>
      <c r="E76" s="19">
        <v>42675</v>
      </c>
      <c r="F76" s="10" t="s">
        <v>33</v>
      </c>
      <c r="G76" s="24">
        <v>1702</v>
      </c>
      <c r="H76" s="22" t="s">
        <v>64</v>
      </c>
      <c r="I76" s="30" t="s">
        <v>162</v>
      </c>
      <c r="J76" s="32"/>
      <c r="K76" s="32"/>
      <c r="L76" s="32"/>
      <c r="M76" s="32"/>
    </row>
    <row r="77" spans="1:16" ht="22.15" customHeight="1">
      <c r="A77" s="11" t="s">
        <v>215</v>
      </c>
      <c r="B77" s="11" t="s">
        <v>39</v>
      </c>
      <c r="C77" s="45" t="s">
        <v>207</v>
      </c>
      <c r="D77" s="18">
        <v>42672</v>
      </c>
      <c r="E77" s="18">
        <v>42696</v>
      </c>
      <c r="F77" s="12" t="s">
        <v>33</v>
      </c>
      <c r="G77" s="24">
        <v>4347</v>
      </c>
      <c r="H77" s="22" t="s">
        <v>64</v>
      </c>
      <c r="I77" s="29" t="s">
        <v>100</v>
      </c>
      <c r="J77" s="46"/>
      <c r="K77" s="46"/>
      <c r="L77" s="46"/>
      <c r="M77" s="46"/>
    </row>
    <row r="78" spans="1:16" ht="22.15" customHeight="1" thickBot="1">
      <c r="A78" s="58" t="s">
        <v>197</v>
      </c>
      <c r="B78" s="58" t="s">
        <v>39</v>
      </c>
      <c r="C78" s="59" t="s">
        <v>196</v>
      </c>
      <c r="D78" s="60">
        <v>42676</v>
      </c>
      <c r="E78" s="60">
        <v>42697</v>
      </c>
      <c r="F78" s="61" t="s">
        <v>33</v>
      </c>
      <c r="G78" s="62">
        <v>2768</v>
      </c>
      <c r="H78" s="63" t="s">
        <v>64</v>
      </c>
      <c r="I78" s="64" t="s">
        <v>100</v>
      </c>
      <c r="J78" s="65"/>
      <c r="K78" s="65"/>
      <c r="L78" s="65"/>
      <c r="M78" s="65"/>
    </row>
    <row r="79" spans="1:16" s="48" customFormat="1" ht="22.15" customHeight="1" thickTop="1" thickBot="1">
      <c r="A79" s="96" t="s">
        <v>220</v>
      </c>
      <c r="B79" s="97"/>
      <c r="C79" s="97"/>
      <c r="D79" s="97"/>
      <c r="E79" s="97"/>
      <c r="F79" s="98"/>
      <c r="G79" s="74">
        <v>307214</v>
      </c>
      <c r="H79" s="88"/>
      <c r="I79" s="89"/>
      <c r="J79" s="56">
        <f>SUM(J39:J78)</f>
        <v>768</v>
      </c>
      <c r="K79" s="56">
        <f>SUM(K39:K78)</f>
        <v>43</v>
      </c>
      <c r="L79" s="56">
        <f>SUM(L39:L78)</f>
        <v>1</v>
      </c>
      <c r="M79" s="56">
        <f>SUM(M39:M78)</f>
        <v>4</v>
      </c>
      <c r="N79" s="25"/>
      <c r="O79" s="25"/>
      <c r="P79" s="25"/>
    </row>
    <row r="80" spans="1:16" ht="22.15" customHeight="1">
      <c r="A80" s="79" t="s">
        <v>5</v>
      </c>
      <c r="B80" s="80"/>
      <c r="C80" s="80"/>
      <c r="D80" s="80"/>
      <c r="E80" s="80"/>
      <c r="F80" s="81"/>
      <c r="G80" s="75">
        <v>514067</v>
      </c>
      <c r="H80" s="90"/>
      <c r="I80" s="91"/>
      <c r="J80" s="57">
        <f>SUM(J36,J79)</f>
        <v>1291</v>
      </c>
      <c r="K80" s="57">
        <f>SUM(K36,K79)</f>
        <v>92</v>
      </c>
      <c r="L80" s="57">
        <f>SUM(L36,L79)</f>
        <v>2</v>
      </c>
      <c r="M80" s="57">
        <f>SUM(M36,M79)</f>
        <v>6</v>
      </c>
    </row>
    <row r="81" spans="1:16" s="13" customFormat="1" ht="59.25" customHeight="1">
      <c r="A81" s="76" t="s">
        <v>20</v>
      </c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27"/>
      <c r="O81" s="27"/>
      <c r="P81" s="27"/>
    </row>
    <row r="82" spans="1:16" ht="12"/>
  </sheetData>
  <mergeCells count="16">
    <mergeCell ref="L4:M4"/>
    <mergeCell ref="A36:F36"/>
    <mergeCell ref="A79:F79"/>
    <mergeCell ref="J4:K4"/>
    <mergeCell ref="D4:E4"/>
    <mergeCell ref="H4:H5"/>
    <mergeCell ref="A81:M81"/>
    <mergeCell ref="I1:J1"/>
    <mergeCell ref="K1:M1"/>
    <mergeCell ref="A80:F80"/>
    <mergeCell ref="A38:M38"/>
    <mergeCell ref="A2:M2"/>
    <mergeCell ref="H36:I36"/>
    <mergeCell ref="H79:I79"/>
    <mergeCell ref="H80:I80"/>
    <mergeCell ref="A3:M3"/>
  </mergeCells>
  <phoneticPr fontId="3" type="noConversion"/>
  <printOptions horizontalCentered="1"/>
  <pageMargins left="0.25" right="0.25" top="0.5" bottom="0.5" header="0.3" footer="0.3"/>
  <pageSetup scale="70" fitToHeight="0" orientation="landscape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Department of Forestry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 Protection - Operations Support</dc:creator>
  <cp:lastModifiedBy>Kovanda, Kate @CALFIRE</cp:lastModifiedBy>
  <cp:lastPrinted>2017-03-29T22:41:51Z</cp:lastPrinted>
  <dcterms:created xsi:type="dcterms:W3CDTF">2004-04-05T17:02:55Z</dcterms:created>
  <dcterms:modified xsi:type="dcterms:W3CDTF">2024-07-29T22:27:34Z</dcterms:modified>
</cp:coreProperties>
</file>