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firecloud-my.sharepoint.com/personal/kate_kovanda_fire_ca_gov/Documents/Documents/Redbook - Kate/LargeFires/"/>
    </mc:Choice>
  </mc:AlternateContent>
  <xr:revisionPtr revIDLastSave="0" documentId="8_{6D46C70E-606C-4743-AA01-DE489DAC1221}" xr6:coauthVersionLast="47" xr6:coauthVersionMax="47" xr10:uidLastSave="{00000000-0000-0000-0000-000000000000}"/>
  <bookViews>
    <workbookView xWindow="7305" yWindow="4245" windowWidth="21600" windowHeight="11235" tabRatio="412" xr2:uid="{D96EEA32-30E7-4879-88E4-CA4D286AE33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Sheet1!$A$34:$N$75</definedName>
    <definedName name="_xlnm.Print_Area" localSheetId="0">Sheet1!$A$1:$M$79</definedName>
    <definedName name="_xlnm.Print_Titles" localSheetId="0">Sheet1!$1:$5</definedName>
  </definedNames>
  <calcPr calcId="191029" fullCalcOnLoad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K77" i="1"/>
  <c r="L77" i="1"/>
  <c r="M77" i="1"/>
  <c r="K76" i="1"/>
  <c r="L76" i="1"/>
  <c r="M76" i="1"/>
  <c r="J76" i="1"/>
  <c r="G76" i="1"/>
  <c r="K31" i="1"/>
  <c r="L31" i="1"/>
  <c r="M31" i="1"/>
  <c r="J31" i="1"/>
  <c r="G31" i="1"/>
  <c r="G77" i="1"/>
  <c r="D10" i="3"/>
</calcChain>
</file>

<file path=xl/sharedStrings.xml><?xml version="1.0" encoding="utf-8"?>
<sst xmlns="http://schemas.openxmlformats.org/spreadsheetml/2006/main" count="701" uniqueCount="226">
  <si>
    <t>ORIGIN</t>
  </si>
  <si>
    <t>FIRE NAME</t>
  </si>
  <si>
    <t>START</t>
  </si>
  <si>
    <t>CONT.</t>
  </si>
  <si>
    <t>DPA</t>
  </si>
  <si>
    <t>OTHER</t>
  </si>
  <si>
    <t>TOTAL</t>
  </si>
  <si>
    <t>CAUSE</t>
  </si>
  <si>
    <t>DEST.</t>
  </si>
  <si>
    <t>DAM.</t>
  </si>
  <si>
    <t>FIRE</t>
  </si>
  <si>
    <t>CIVIL</t>
  </si>
  <si>
    <t>STRUCTURES</t>
  </si>
  <si>
    <t>FATALITIES</t>
  </si>
  <si>
    <t>COUNTY / UNIT</t>
  </si>
  <si>
    <t xml:space="preserve">INCIDENT # </t>
  </si>
  <si>
    <t>DATE</t>
  </si>
  <si>
    <t>CAL FIRE</t>
  </si>
  <si>
    <t>VEG. TYPE</t>
  </si>
  <si>
    <t>300 ACRES AND GREATER</t>
  </si>
  <si>
    <t xml:space="preserve">  </t>
  </si>
  <si>
    <t>LARGE FIRES 2021</t>
  </si>
  <si>
    <t>RRU-7737</t>
  </si>
  <si>
    <t>RIVERSIDE</t>
  </si>
  <si>
    <t>BONITA</t>
  </si>
  <si>
    <t>B, G</t>
  </si>
  <si>
    <t>UNDER INVESTIGATION</t>
  </si>
  <si>
    <t>KRN-3139</t>
  </si>
  <si>
    <t>KERN</t>
  </si>
  <si>
    <t>WOLF</t>
  </si>
  <si>
    <t>CC</t>
  </si>
  <si>
    <t>G</t>
  </si>
  <si>
    <t>STF-134</t>
  </si>
  <si>
    <t>TUOLUMNE</t>
  </si>
  <si>
    <t>ABERNATHY</t>
  </si>
  <si>
    <t>USFS</t>
  </si>
  <si>
    <t xml:space="preserve">B, G </t>
  </si>
  <si>
    <t>SISKIYOU</t>
  </si>
  <si>
    <t>REFUGE</t>
  </si>
  <si>
    <t>LAC-128550</t>
  </si>
  <si>
    <t>LOS ANGELES</t>
  </si>
  <si>
    <t>NORTH</t>
  </si>
  <si>
    <t>LOCAL</t>
  </si>
  <si>
    <t>CDD-7393</t>
  </si>
  <si>
    <t>BLM</t>
  </si>
  <si>
    <t>SOUTHERN</t>
  </si>
  <si>
    <t>MVU-7992</t>
  </si>
  <si>
    <t>SAN DIEGO</t>
  </si>
  <si>
    <t>SKU-2246</t>
  </si>
  <si>
    <t>BTU-5834</t>
  </si>
  <si>
    <t>GUNNISON</t>
  </si>
  <si>
    <t>BUTTE</t>
  </si>
  <si>
    <t>PALISADES</t>
  </si>
  <si>
    <t>PINE</t>
  </si>
  <si>
    <t>LFD-1448</t>
  </si>
  <si>
    <t>B</t>
  </si>
  <si>
    <t>OWENS</t>
  </si>
  <si>
    <t>WEEVILL</t>
  </si>
  <si>
    <t>RRU-65819</t>
  </si>
  <si>
    <t>DAVIS</t>
  </si>
  <si>
    <t>DEBRIS BURNING</t>
  </si>
  <si>
    <t>TCU-6637</t>
  </si>
  <si>
    <t>STANISLAUS</t>
  </si>
  <si>
    <t>MILE</t>
  </si>
  <si>
    <t>BEU-3247</t>
  </si>
  <si>
    <t>MONTEREY</t>
  </si>
  <si>
    <t>SARGENTS</t>
  </si>
  <si>
    <t>UNDETERMINED</t>
  </si>
  <si>
    <t>SIERRA</t>
  </si>
  <si>
    <t>MIL</t>
  </si>
  <si>
    <t>MCP</t>
  </si>
  <si>
    <t>YUBA</t>
  </si>
  <si>
    <t>INTANKO</t>
  </si>
  <si>
    <t>FLATS</t>
  </si>
  <si>
    <t>NEU-14434</t>
  </si>
  <si>
    <t>BDF-9477</t>
  </si>
  <si>
    <t>SHU-6200</t>
  </si>
  <si>
    <t>SHASTA</t>
  </si>
  <si>
    <t>COW</t>
  </si>
  <si>
    <t>BTU-7844</t>
  </si>
  <si>
    <t>PARK</t>
  </si>
  <si>
    <t>MNP-9642</t>
  </si>
  <si>
    <t>SAN BERNARDINO</t>
  </si>
  <si>
    <t>MOJAVE</t>
  </si>
  <si>
    <t>NPS</t>
  </si>
  <si>
    <t>LIGHTNING</t>
  </si>
  <si>
    <t>LPF-1493</t>
  </si>
  <si>
    <t>WILLOW</t>
  </si>
  <si>
    <t>TUU-349</t>
  </si>
  <si>
    <t>TULARE</t>
  </si>
  <si>
    <t>SUCCESS 2</t>
  </si>
  <si>
    <t>BDU-8199</t>
  </si>
  <si>
    <t>INYO</t>
  </si>
  <si>
    <t>ALABAMA</t>
  </si>
  <si>
    <t>TIA-1624</t>
  </si>
  <si>
    <t>NETTLE</t>
  </si>
  <si>
    <t>BIA</t>
  </si>
  <si>
    <t>B , G</t>
  </si>
  <si>
    <t>INF-1299</t>
  </si>
  <si>
    <t>INYO CREEK</t>
  </si>
  <si>
    <t>B, T</t>
  </si>
  <si>
    <t>MVU-11189</t>
  </si>
  <si>
    <t>OVERLAND</t>
  </si>
  <si>
    <t>SHF-949</t>
  </si>
  <si>
    <t>LAVA</t>
  </si>
  <si>
    <t>MVU-11497</t>
  </si>
  <si>
    <t>MESA</t>
  </si>
  <si>
    <t>KRN-29463</t>
  </si>
  <si>
    <t>SHELL</t>
  </si>
  <si>
    <t>B, G, T</t>
  </si>
  <si>
    <t>VEHICLE</t>
  </si>
  <si>
    <t>KNF-5169</t>
  </si>
  <si>
    <t>TENNANT</t>
  </si>
  <si>
    <t>B , T</t>
  </si>
  <si>
    <t>SHF-982</t>
  </si>
  <si>
    <t>SALT</t>
  </si>
  <si>
    <t>PLUMAS</t>
  </si>
  <si>
    <t>STF-1280</t>
  </si>
  <si>
    <t>ALPINE</t>
  </si>
  <si>
    <t>HENRY</t>
  </si>
  <si>
    <t>PNF-1064</t>
  </si>
  <si>
    <t>BECKWOURTH COMPLEX</t>
  </si>
  <si>
    <t>TUU-426</t>
  </si>
  <si>
    <t>MAIN</t>
  </si>
  <si>
    <t>LAC-205212</t>
  </si>
  <si>
    <t>TUMBLEWEED</t>
  </si>
  <si>
    <t>MDF-781</t>
  </si>
  <si>
    <t>MODOC</t>
  </si>
  <si>
    <t>JUNIPER</t>
  </si>
  <si>
    <t>G, T</t>
  </si>
  <si>
    <t>MMU-14714</t>
  </si>
  <si>
    <t>MARIPOSA</t>
  </si>
  <si>
    <t>RIVER</t>
  </si>
  <si>
    <t>SHF-1067</t>
  </si>
  <si>
    <t>BRADLEY</t>
  </si>
  <si>
    <t>T</t>
  </si>
  <si>
    <t>INF-1695</t>
  </si>
  <si>
    <t>MONO</t>
  </si>
  <si>
    <t>DEXTER</t>
  </si>
  <si>
    <t>DIXIE</t>
  </si>
  <si>
    <t>BTU-9205</t>
  </si>
  <si>
    <t>YNP-52</t>
  </si>
  <si>
    <t>LUKENS</t>
  </si>
  <si>
    <t>PEAK</t>
  </si>
  <si>
    <t>HTF-30419</t>
  </si>
  <si>
    <t>TAMARACK</t>
  </si>
  <si>
    <t>CND-2374</t>
  </si>
  <si>
    <t>SHF-1175</t>
  </si>
  <si>
    <t>SHF-1187</t>
  </si>
  <si>
    <t>RIVER COMPLEX</t>
  </si>
  <si>
    <t>MCFARLAND</t>
  </si>
  <si>
    <t>MONUMENT</t>
  </si>
  <si>
    <t>KNF-6385</t>
  </si>
  <si>
    <t>TRINITY</t>
  </si>
  <si>
    <t>HUNGRY</t>
  </si>
  <si>
    <t>YNP-95</t>
  </si>
  <si>
    <t>SRF-651</t>
  </si>
  <si>
    <t>KNF-6454</t>
  </si>
  <si>
    <t>TILTILL</t>
  </si>
  <si>
    <t>MCCASH</t>
  </si>
  <si>
    <t>ANTELOPE</t>
  </si>
  <si>
    <t>NEU-20628</t>
  </si>
  <si>
    <t>PLACER</t>
  </si>
  <si>
    <t>ARSON</t>
  </si>
  <si>
    <t>ENF-24030</t>
  </si>
  <si>
    <t>EL DORADO</t>
  </si>
  <si>
    <t>CALDOR</t>
  </si>
  <si>
    <t>SQF-2758</t>
  </si>
  <si>
    <t>WALKERS</t>
  </si>
  <si>
    <t>CND-2796</t>
  </si>
  <si>
    <t>FRENCH</t>
  </si>
  <si>
    <t>CALAVERAS</t>
  </si>
  <si>
    <t>AIROLA</t>
  </si>
  <si>
    <t>BDU-12298</t>
  </si>
  <si>
    <t>SOUTH</t>
  </si>
  <si>
    <t>TCU-11033</t>
  </si>
  <si>
    <t>CHAPARRAL</t>
  </si>
  <si>
    <t>ELECTRICAL POWER</t>
  </si>
  <si>
    <t>SRF-795</t>
  </si>
  <si>
    <t>HUMBOLDT</t>
  </si>
  <si>
    <t>KNOB</t>
  </si>
  <si>
    <t>MNP-12915</t>
  </si>
  <si>
    <t>POND</t>
  </si>
  <si>
    <t>NEU-23725</t>
  </si>
  <si>
    <t>BRIDGE</t>
  </si>
  <si>
    <t>ANF-3438</t>
  </si>
  <si>
    <t>ROUTE</t>
  </si>
  <si>
    <t>TIA-3058</t>
  </si>
  <si>
    <t>WINDY</t>
  </si>
  <si>
    <t>KNP-122</t>
  </si>
  <si>
    <t>KNP COMPLEX</t>
  </si>
  <si>
    <t>FAWN</t>
  </si>
  <si>
    <t>CNF-2791</t>
  </si>
  <si>
    <t>SHU-10480</t>
  </si>
  <si>
    <t>LPF-2759</t>
  </si>
  <si>
    <t>SANTA BARBARA</t>
  </si>
  <si>
    <t>ALISAL</t>
  </si>
  <si>
    <t>FKU-16412</t>
  </si>
  <si>
    <t>KINGS</t>
  </si>
  <si>
    <t>KETTLE</t>
  </si>
  <si>
    <t>EQUIPMENT USE</t>
  </si>
  <si>
    <t>MISCELLANEOUS</t>
  </si>
  <si>
    <t>OTHER AGENCY INCIDENTS</t>
  </si>
  <si>
    <t>PLUMAS, BUTTE, LASSEN, SHASTA, TEHAMA</t>
  </si>
  <si>
    <t>LAC-144343</t>
  </si>
  <si>
    <t>LAC-1237904</t>
  </si>
  <si>
    <t>LAC-1152631</t>
  </si>
  <si>
    <t>CAL FIRE INCIDENTS</t>
  </si>
  <si>
    <t>NUM</t>
  </si>
  <si>
    <t>CONT</t>
  </si>
  <si>
    <t>COUNTY</t>
  </si>
  <si>
    <t>NAME</t>
  </si>
  <si>
    <t>END</t>
  </si>
  <si>
    <t>TOTAL ACRES</t>
  </si>
  <si>
    <t>VEG</t>
  </si>
  <si>
    <t>DEST</t>
  </si>
  <si>
    <t>DAM</t>
  </si>
  <si>
    <t>FS</t>
  </si>
  <si>
    <t>CIV</t>
  </si>
  <si>
    <t>Grand Total</t>
  </si>
  <si>
    <t>Sum of TOTAL ACRES</t>
  </si>
  <si>
    <t>Total</t>
  </si>
  <si>
    <t>ACRES</t>
  </si>
  <si>
    <t xml:space="preserve">This large fire list includes fires 300 acres and greater to which CAL FIRE and other Wildland Fire agencies responded. Data is taken from the ICS 209's available at https://nap.nwcg.gov/NAP/. Total statistics are not final, and may not match any other fire statistics being produced by CAL FIRE at this time.  Structures Destroyed = Residence, commercial property, outbuilding or other structure that is declared lost.  Structures Damaged = Residence, commercial property, outbuilding or other structure that's usefulness or value is impaired.  Fatalities = Death of fire service personnel or civilian assigned to the incident. </t>
  </si>
  <si>
    <t>SUBTOTALS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</si>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</sst>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7" formatCode="mm/dd/yy;@"/>
    <numFmt numFmtId="173" formatCode="[$-409]mmmm\ d\,\ yyyy;@"/>
  </numFmts>
  <fonts count="15">
    <font>
      <sz val="10"/>
      <name val="Arial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0"/>
      <color indexed="8"/>
      <name val="Arial MT"/>
    </font>
    <font>
      <b/>
      <sz val="10"/>
      <color indexed="8"/>
      <name val="Arial MT"/>
    </font>
    <font>
      <b/>
      <sz val="12"/>
      <name val="Arial"/>
      <family val="2"/>
    </font>
    <font>
      <b/>
      <sz val="12"/>
      <color indexed="8"/>
      <name val="Arial MT"/>
    </font>
    <font>
      <b/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9" fillId="0" borderId="1" xfId="1" applyFont="1" applyBorder="1" applyProtection="1"/>
    <xf numFmtId="0" fontId="10" fillId="0" borderId="1" xfId="1" applyFont="1" applyBorder="1" applyProtection="1"/>
    <xf numFmtId="0" fontId="10" fillId="0" borderId="1" xfId="1" applyFont="1" applyBorder="1" applyAlignment="1" applyProtection="1">
      <alignment horizontal="left"/>
    </xf>
    <xf numFmtId="0" fontId="10" fillId="0" borderId="1" xfId="1" applyFont="1" applyBorder="1" applyAlignment="1" applyProtection="1">
      <alignment horizontal="center"/>
    </xf>
    <xf numFmtId="0" fontId="10" fillId="0" borderId="1" xfId="1" applyNumberFormat="1" applyFont="1" applyBorder="1" applyAlignment="1" applyProtection="1">
      <alignment horizontal="center"/>
    </xf>
    <xf numFmtId="3" fontId="10" fillId="0" borderId="1" xfId="1" applyNumberFormat="1" applyFont="1" applyBorder="1" applyAlignment="1" applyProtection="1">
      <alignment horizontal="center"/>
    </xf>
    <xf numFmtId="0" fontId="6" fillId="0" borderId="0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3" fontId="11" fillId="2" borderId="3" xfId="0" applyNumberFormat="1" applyFont="1" applyFill="1" applyBorder="1" applyAlignment="1">
      <alignment horizontal="left"/>
    </xf>
    <xf numFmtId="3" fontId="11" fillId="2" borderId="4" xfId="0" applyNumberFormat="1" applyFont="1" applyFill="1" applyBorder="1" applyAlignment="1">
      <alignment horizontal="left"/>
    </xf>
    <xf numFmtId="3" fontId="12" fillId="3" borderId="1" xfId="1" applyNumberFormat="1" applyFont="1" applyFill="1" applyBorder="1" applyAlignment="1" applyProtection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11" fillId="0" borderId="0" xfId="0" applyFont="1" applyFill="1" applyBorder="1"/>
    <xf numFmtId="41" fontId="3" fillId="0" borderId="1" xfId="0" applyNumberFormat="1" applyFont="1" applyFill="1" applyBorder="1" applyAlignment="1">
      <alignment horizontal="center"/>
    </xf>
    <xf numFmtId="41" fontId="3" fillId="0" borderId="5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41" fontId="3" fillId="0" borderId="0" xfId="0" applyNumberFormat="1" applyFont="1" applyAlignment="1">
      <alignment horizontal="center"/>
    </xf>
    <xf numFmtId="0" fontId="3" fillId="0" borderId="1" xfId="0" applyFont="1" applyFill="1" applyBorder="1"/>
    <xf numFmtId="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right"/>
    </xf>
    <xf numFmtId="0" fontId="3" fillId="0" borderId="5" xfId="0" applyFont="1" applyFill="1" applyBorder="1"/>
    <xf numFmtId="9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167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" fontId="3" fillId="0" borderId="5" xfId="0" applyNumberFormat="1" applyFont="1" applyFill="1" applyBorder="1"/>
    <xf numFmtId="3" fontId="3" fillId="0" borderId="5" xfId="0" applyNumberFormat="1" applyFont="1" applyFill="1" applyBorder="1" applyAlignment="1">
      <alignment horizontal="right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wrapText="1"/>
    </xf>
    <xf numFmtId="0" fontId="0" fillId="0" borderId="0" xfId="0" pivotButton="1"/>
    <xf numFmtId="3" fontId="0" fillId="0" borderId="0" xfId="0" applyNumberFormat="1"/>
    <xf numFmtId="3" fontId="13" fillId="0" borderId="1" xfId="0" applyNumberFormat="1" applyFont="1" applyBorder="1" applyAlignment="1">
      <alignment horizontal="right"/>
    </xf>
    <xf numFmtId="3" fontId="13" fillId="0" borderId="5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73" fontId="14" fillId="0" borderId="0" xfId="0" applyNumberFormat="1" applyFont="1" applyAlignment="1">
      <alignment horizontal="right"/>
    </xf>
    <xf numFmtId="0" fontId="12" fillId="3" borderId="2" xfId="1" applyFont="1" applyFill="1" applyBorder="1" applyAlignment="1" applyProtection="1">
      <alignment horizontal="left"/>
    </xf>
    <xf numFmtId="0" fontId="12" fillId="3" borderId="3" xfId="1" applyFont="1" applyFill="1" applyBorder="1" applyAlignment="1" applyProtection="1">
      <alignment horizontal="left"/>
    </xf>
    <xf numFmtId="0" fontId="12" fillId="3" borderId="4" xfId="1" applyFont="1" applyFill="1" applyBorder="1" applyAlignment="1" applyProtection="1">
      <alignment horizontal="left"/>
    </xf>
    <xf numFmtId="0" fontId="11" fillId="2" borderId="1" xfId="0" applyFont="1" applyFill="1" applyBorder="1" applyAlignment="1">
      <alignment horizontal="left"/>
    </xf>
    <xf numFmtId="0" fontId="7" fillId="0" borderId="0" xfId="1" applyFont="1" applyBorder="1" applyAlignment="1" applyProtection="1">
      <alignment horizontal="center"/>
    </xf>
    <xf numFmtId="3" fontId="10" fillId="0" borderId="1" xfId="1" applyNumberFormat="1" applyFont="1" applyBorder="1" applyAlignment="1" applyProtection="1">
      <alignment horizontal="center"/>
    </xf>
    <xf numFmtId="3" fontId="12" fillId="3" borderId="2" xfId="1" applyNumberFormat="1" applyFont="1" applyFill="1" applyBorder="1" applyAlignment="1" applyProtection="1">
      <alignment horizontal="center"/>
    </xf>
    <xf numFmtId="3" fontId="12" fillId="3" borderId="4" xfId="1" applyNumberFormat="1" applyFont="1" applyFill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 wrapText="1"/>
    </xf>
    <xf numFmtId="0" fontId="4" fillId="0" borderId="6" xfId="0" applyFont="1" applyBorder="1" applyAlignment="1">
      <alignment horizontal="justify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41" fontId="3" fillId="0" borderId="2" xfId="0" applyNumberFormat="1" applyFont="1" applyBorder="1" applyAlignment="1">
      <alignment horizontal="center"/>
    </xf>
    <xf numFmtId="41" fontId="3" fillId="0" borderId="4" xfId="0" applyNumberFormat="1" applyFont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41" fontId="13" fillId="0" borderId="2" xfId="0" applyNumberFormat="1" applyFont="1" applyFill="1" applyBorder="1" applyAlignment="1">
      <alignment horizontal="center"/>
    </xf>
    <xf numFmtId="41" fontId="13" fillId="0" borderId="4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53C117E6-6901-4976-B791-34B12FC25DB5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mm/d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anda, Kate @CALFIRE" refreshedDate="44721.610544675925" createdVersion="1" refreshedVersion="4" recordCount="42" upgradeOnRefresh="1" xr:uid="{8EDAA521-6CBD-4892-BF04-7CB1FD5F5CC0}">
  <cacheSource type="worksheet">
    <worksheetSource name="Table1"/>
  </cacheSource>
  <cacheFields count="16">
    <cacheField name="NUM" numFmtId="0">
      <sharedItems/>
    </cacheField>
    <cacheField name="CONT" numFmtId="0">
      <sharedItems containsSemiMixedTypes="0" containsString="0" containsNumber="1" containsInteger="1" minValue="1" maxValue="1"/>
    </cacheField>
    <cacheField name="COUNTY" numFmtId="0">
      <sharedItems/>
    </cacheField>
    <cacheField name="NAME" numFmtId="0">
      <sharedItems/>
    </cacheField>
    <cacheField name="START" numFmtId="0">
      <sharedItems containsSemiMixedTypes="0" containsNonDate="0" containsDate="1" containsString="0" minDate="2021-01-15T00:00:00" maxDate="2021-10-12T00:00:00"/>
    </cacheField>
    <cacheField name="END" numFmtId="0">
      <sharedItems containsSemiMixedTypes="0" containsNonDate="0" containsDate="1" containsString="0" minDate="2021-01-23T00:00:00" maxDate="2021-12-18T00:00:00"/>
    </cacheField>
    <cacheField name="DPA" numFmtId="0">
      <sharedItems count="6">
        <s v="USFS"/>
        <s v="LOCAL"/>
        <s v="BLM"/>
        <s v="MIL"/>
        <s v="BIA"/>
        <s v="NPS"/>
      </sharedItems>
    </cacheField>
    <cacheField name="CAL FIRE" numFmtId="0">
      <sharedItems containsString="0" containsBlank="1" containsNumber="1" containsInteger="1" minValue="1919" maxValue="1919"/>
    </cacheField>
    <cacheField name="OTHER" numFmtId="0">
      <sharedItems containsSemiMixedTypes="0" containsString="0" containsNumber="1" containsInteger="1" minValue="300" maxValue="223124"/>
    </cacheField>
    <cacheField name="TOTAL ACRES" numFmtId="0">
      <sharedItems containsSemiMixedTypes="0" containsString="0" containsNumber="1" containsInteger="1" minValue="300" maxValue="223124"/>
    </cacheField>
    <cacheField name="VEG" numFmtId="0">
      <sharedItems/>
    </cacheField>
    <cacheField name="CAUSE" numFmtId="0">
      <sharedItems/>
    </cacheField>
    <cacheField name="DEST" numFmtId="0">
      <sharedItems containsSemiMixedTypes="0" containsString="0" containsNumber="1" containsInteger="1" minValue="0" maxValue="1005"/>
    </cacheField>
    <cacheField name="DAM" numFmtId="0">
      <sharedItems containsSemiMixedTypes="0" containsString="0" containsNumber="1" containsInteger="1" minValue="0" maxValue="81"/>
    </cacheField>
    <cacheField name="FS" numFmtId="0">
      <sharedItems containsSemiMixedTypes="0" containsString="0" containsNumber="1" containsInteger="1" minValue="0" maxValue="0"/>
    </cacheField>
    <cacheField name="CIV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RRU-7737"/>
    <n v="1"/>
    <s v="RIVERSIDE"/>
    <s v="BONITA"/>
    <d v="2021-01-15T00:00:00"/>
    <d v="2021-01-30T00:00:00"/>
    <x v="0"/>
    <m/>
    <n v="681"/>
    <n v="681"/>
    <s v="B, G"/>
    <s v="UNDETERMINED"/>
    <n v="0"/>
    <n v="0"/>
    <n v="0"/>
    <n v="0"/>
  </r>
  <r>
    <s v="STF-134"/>
    <n v="1"/>
    <s v="TUOLUMNE"/>
    <s v="ABERNATHY"/>
    <d v="2021-01-19T00:00:00"/>
    <d v="2021-01-23T00:00:00"/>
    <x v="0"/>
    <m/>
    <n v="374"/>
    <n v="374"/>
    <s v="B, G "/>
    <s v="UNDETERMINED"/>
    <n v="0"/>
    <n v="0"/>
    <n v="0"/>
    <n v="0"/>
  </r>
  <r>
    <s v="LAC-128550"/>
    <n v="1"/>
    <s v="LOS ANGELES"/>
    <s v="NORTH"/>
    <d v="2021-04-28T00:00:00"/>
    <d v="2021-05-02T00:00:00"/>
    <x v="1"/>
    <m/>
    <n v="650"/>
    <n v="650"/>
    <s v="B, G"/>
    <s v="ARSON"/>
    <n v="0"/>
    <n v="0"/>
    <n v="0"/>
    <n v="0"/>
  </r>
  <r>
    <s v="CDD-7393"/>
    <n v="1"/>
    <s v="KERN"/>
    <s v="OWENS"/>
    <d v="2021-05-01T00:00:00"/>
    <d v="2021-05-06T00:00:00"/>
    <x v="2"/>
    <m/>
    <n v="1512"/>
    <n v="1512"/>
    <s v="B, G"/>
    <s v="UNDETERMINED"/>
    <n v="0"/>
    <n v="0"/>
    <n v="0"/>
    <n v="0"/>
  </r>
  <r>
    <s v="LAC-144343"/>
    <n v="1"/>
    <s v="LOS ANGELES"/>
    <s v="PINE"/>
    <d v="2021-05-12T00:00:00"/>
    <d v="2021-05-15T00:00:00"/>
    <x v="1"/>
    <m/>
    <n v="442"/>
    <n v="442"/>
    <s v="B, G"/>
    <s v="UNDETERMINED"/>
    <n v="5"/>
    <n v="1"/>
    <n v="0"/>
    <n v="0"/>
  </r>
  <r>
    <s v="LFD-1448"/>
    <n v="1"/>
    <s v="LOS ANGELES"/>
    <s v="PALISADES"/>
    <d v="2021-05-14T00:00:00"/>
    <d v="2021-05-26T00:00:00"/>
    <x v="1"/>
    <m/>
    <n v="1202"/>
    <n v="1202"/>
    <s v="B"/>
    <s v="ARSON"/>
    <n v="0"/>
    <n v="0"/>
    <n v="0"/>
    <n v="0"/>
  </r>
  <r>
    <s v="LAC-1152631"/>
    <n v="1"/>
    <s v="LOS ANGELES"/>
    <s v="WEEVILL"/>
    <d v="2021-05-20T00:00:00"/>
    <d v="2021-05-22T00:00:00"/>
    <x v="1"/>
    <m/>
    <n v="300"/>
    <n v="300"/>
    <s v="B, G"/>
    <s v="UNDETERMINED"/>
    <n v="0"/>
    <n v="0"/>
    <n v="0"/>
    <n v="0"/>
  </r>
  <r>
    <s v="MCP"/>
    <n v="1"/>
    <s v="SAN DIEGO"/>
    <s v="SIERRA"/>
    <d v="2021-06-09T00:00:00"/>
    <d v="2021-06-11T00:00:00"/>
    <x v="3"/>
    <m/>
    <n v="1000"/>
    <n v="1000"/>
    <s v="B, G"/>
    <s v="UNDETERMINED"/>
    <n v="0"/>
    <n v="0"/>
    <n v="0"/>
    <n v="0"/>
  </r>
  <r>
    <s v="BDF-9477"/>
    <n v="1"/>
    <s v="RIVERSIDE"/>
    <s v="FLATS"/>
    <d v="2021-06-13T00:00:00"/>
    <d v="2021-06-20T00:00:00"/>
    <x v="0"/>
    <m/>
    <n v="341"/>
    <n v="341"/>
    <s v="B, G"/>
    <s v="UNDETERMINED"/>
    <n v="3"/>
    <n v="1"/>
    <n v="0"/>
    <n v="0"/>
  </r>
  <r>
    <s v="TIA-1624"/>
    <n v="1"/>
    <s v="TULARE"/>
    <s v="NETTLE"/>
    <d v="2021-06-18T00:00:00"/>
    <d v="2021-07-01T00:00:00"/>
    <x v="4"/>
    <m/>
    <n v="1265"/>
    <n v="1265"/>
    <s v="B , G"/>
    <s v="UNDETERMINED"/>
    <n v="0"/>
    <n v="0"/>
    <n v="0"/>
    <n v="0"/>
  </r>
  <r>
    <s v="MNP-9642"/>
    <n v="1"/>
    <s v="SAN BERNARDINO"/>
    <s v="MOJAVE"/>
    <d v="2021-06-17T00:00:00"/>
    <d v="2021-06-25T00:00:00"/>
    <x v="5"/>
    <m/>
    <n v="2490"/>
    <n v="2490"/>
    <s v="B, G"/>
    <s v="LIGHTNING"/>
    <n v="0"/>
    <n v="0"/>
    <n v="0"/>
    <n v="0"/>
  </r>
  <r>
    <s v="LPF-1493"/>
    <n v="1"/>
    <s v="MONTEREY"/>
    <s v="WILLOW"/>
    <d v="2021-06-17T00:00:00"/>
    <d v="2021-07-11T00:00:00"/>
    <x v="0"/>
    <m/>
    <n v="2877"/>
    <n v="2877"/>
    <s v="B, G"/>
    <s v="UNDETERMINED"/>
    <n v="0"/>
    <n v="0"/>
    <n v="0"/>
    <n v="0"/>
  </r>
  <r>
    <s v="INF-1299"/>
    <n v="1"/>
    <s v="INYO"/>
    <s v="INYO CREEK"/>
    <d v="2021-06-19T00:00:00"/>
    <d v="2021-07-06T00:00:00"/>
    <x v="0"/>
    <m/>
    <n v="592"/>
    <n v="592"/>
    <s v="B, T"/>
    <s v="LIGHTNING"/>
    <n v="0"/>
    <n v="0"/>
    <n v="0"/>
    <n v="0"/>
  </r>
  <r>
    <s v="STF-1280"/>
    <n v="1"/>
    <s v="ALPINE"/>
    <s v="HENRY"/>
    <d v="2021-06-25T00:00:00"/>
    <d v="2021-08-27T00:00:00"/>
    <x v="0"/>
    <m/>
    <n v="1320"/>
    <n v="1320"/>
    <s v="B, T"/>
    <s v="LIGHTNING"/>
    <n v="0"/>
    <n v="0"/>
    <n v="0"/>
    <n v="0"/>
  </r>
  <r>
    <s v="KNF-5169"/>
    <n v="1"/>
    <s v="SISKIYOU"/>
    <s v="TENNANT"/>
    <d v="2021-06-28T00:00:00"/>
    <d v="2021-07-31T00:00:00"/>
    <x v="0"/>
    <n v="1919"/>
    <n v="8661"/>
    <n v="10580"/>
    <s v="B , T"/>
    <s v="UNDETERMINED"/>
    <n v="9"/>
    <n v="1"/>
    <n v="0"/>
    <n v="0"/>
  </r>
  <r>
    <s v="SHF-982"/>
    <n v="1"/>
    <s v="SHASTA"/>
    <s v="SALT"/>
    <d v="2021-06-30T00:00:00"/>
    <d v="2021-07-19T00:00:00"/>
    <x v="0"/>
    <m/>
    <n v="12660"/>
    <n v="12660"/>
    <s v="B, G"/>
    <s v="VEHICLE"/>
    <n v="43"/>
    <n v="4"/>
    <n v="0"/>
    <n v="0"/>
  </r>
  <r>
    <s v="SHF-949"/>
    <n v="1"/>
    <s v="SISKIYOU"/>
    <s v="LAVA"/>
    <d v="2021-06-24T00:00:00"/>
    <d v="2021-09-01T00:00:00"/>
    <x v="0"/>
    <m/>
    <n v="26409"/>
    <n v="26409"/>
    <s v="B, T"/>
    <s v="LIGHTNING"/>
    <n v="23"/>
    <n v="2"/>
    <n v="0"/>
    <n v="0"/>
  </r>
  <r>
    <s v="YNP-52"/>
    <n v="1"/>
    <s v="TUOLUMNE"/>
    <s v="LUKENS"/>
    <d v="2021-07-01T00:00:00"/>
    <d v="2021-08-15T00:00:00"/>
    <x v="5"/>
    <m/>
    <n v="867"/>
    <n v="867"/>
    <s v="T"/>
    <s v="LIGHTNING"/>
    <n v="0"/>
    <n v="0"/>
    <n v="0"/>
    <n v="0"/>
  </r>
  <r>
    <s v="PNF-1064"/>
    <n v="1"/>
    <s v="PLUMAS"/>
    <s v="BECKWOURTH COMPLEX"/>
    <d v="2021-07-03T00:00:00"/>
    <d v="2021-10-01T00:00:00"/>
    <x v="0"/>
    <m/>
    <n v="105670"/>
    <n v="105670"/>
    <s v="B, T"/>
    <s v="LIGHTNING"/>
    <n v="148"/>
    <n v="23"/>
    <n v="0"/>
    <n v="0"/>
  </r>
  <r>
    <s v="LAC-205212"/>
    <n v="1"/>
    <s v="LOS ANGELES"/>
    <s v="TUMBLEWEED"/>
    <d v="2021-07-04T00:00:00"/>
    <d v="2021-07-09T00:00:00"/>
    <x v="1"/>
    <m/>
    <n v="868"/>
    <n v="868"/>
    <s v="B, G"/>
    <s v="UNDETERMINED"/>
    <n v="0"/>
    <n v="0"/>
    <n v="0"/>
    <n v="0"/>
  </r>
  <r>
    <s v="HTF-30419"/>
    <n v="1"/>
    <s v="ALPINE"/>
    <s v="TAMARACK"/>
    <d v="2021-07-04T00:00:00"/>
    <d v="2021-10-15T00:00:00"/>
    <x v="0"/>
    <m/>
    <n v="68637"/>
    <n v="68637"/>
    <s v="B, T"/>
    <s v="LIGHTNING"/>
    <n v="15"/>
    <n v="2"/>
    <n v="0"/>
    <n v="0"/>
  </r>
  <r>
    <s v="MDF-781"/>
    <n v="1"/>
    <s v="MODOC"/>
    <s v="JUNIPER"/>
    <d v="2021-07-05T00:00:00"/>
    <d v="2021-07-10T00:00:00"/>
    <x v="0"/>
    <m/>
    <n v="1011"/>
    <n v="1011"/>
    <s v="G, T"/>
    <s v="UNDETERMINED"/>
    <n v="0"/>
    <n v="0"/>
    <n v="0"/>
    <n v="0"/>
  </r>
  <r>
    <s v="SHF-1067"/>
    <n v="1"/>
    <s v="SISKIYOU"/>
    <s v="BRADLEY"/>
    <d v="2021-07-11T00:00:00"/>
    <d v="2021-07-17T00:00:00"/>
    <x v="0"/>
    <m/>
    <n v="357"/>
    <n v="357"/>
    <s v="T"/>
    <s v="UNDETERMINED"/>
    <n v="0"/>
    <n v="0"/>
    <n v="0"/>
    <n v="0"/>
  </r>
  <r>
    <s v="INF-1695"/>
    <n v="1"/>
    <s v="MONO"/>
    <s v="DEXTER"/>
    <d v="2021-07-12T00:00:00"/>
    <d v="2021-07-28T00:00:00"/>
    <x v="0"/>
    <m/>
    <n v="2965"/>
    <n v="2965"/>
    <s v="B, T"/>
    <s v="LIGHTNING"/>
    <n v="0"/>
    <n v="0"/>
    <n v="0"/>
    <n v="0"/>
  </r>
  <r>
    <s v="CND-2374"/>
    <n v="1"/>
    <s v="KERN"/>
    <s v="PEAK"/>
    <d v="2021-07-20T00:00:00"/>
    <d v="2021-08-03T00:00:00"/>
    <x v="2"/>
    <m/>
    <n v="2098"/>
    <n v="2098"/>
    <s v="B, T"/>
    <s v="UNDETERMINED"/>
    <n v="1"/>
    <n v="1"/>
    <n v="0"/>
    <n v="0"/>
  </r>
  <r>
    <s v="SHF-1175"/>
    <n v="1"/>
    <s v="SHASTA"/>
    <s v="MCFARLAND"/>
    <d v="2021-07-29T00:00:00"/>
    <d v="2021-09-09T00:00:00"/>
    <x v="0"/>
    <m/>
    <n v="122653"/>
    <n v="122653"/>
    <s v="B, T"/>
    <s v="LIGHTNING"/>
    <n v="46"/>
    <n v="1"/>
    <n v="0"/>
    <n v="0"/>
  </r>
  <r>
    <s v="SHF-1187"/>
    <n v="1"/>
    <s v="TRINITY"/>
    <s v="MONUMENT"/>
    <d v="2021-07-30T00:00:00"/>
    <d v="2021-11-01T00:00:00"/>
    <x v="0"/>
    <m/>
    <n v="223124"/>
    <n v="223124"/>
    <s v="B, T"/>
    <s v="LIGHTNING"/>
    <n v="28"/>
    <n v="2"/>
    <n v="0"/>
    <n v="0"/>
  </r>
  <r>
    <s v="LAC-1237904"/>
    <n v="1"/>
    <s v="LOS ANGELES"/>
    <s v="HUNGRY"/>
    <d v="2021-07-31T00:00:00"/>
    <d v="2021-08-02T00:00:00"/>
    <x v="1"/>
    <m/>
    <n v="364"/>
    <n v="364"/>
    <s v="B, G"/>
    <s v="EQUIPMENT USE"/>
    <n v="0"/>
    <n v="0"/>
    <n v="0"/>
    <n v="0"/>
  </r>
  <r>
    <s v="YNP-95"/>
    <n v="1"/>
    <s v="TUOLUMNE"/>
    <s v="TILTILL"/>
    <d v="2021-07-31T00:00:00"/>
    <d v="2021-10-22T00:00:00"/>
    <x v="5"/>
    <m/>
    <n v="2350"/>
    <n v="2350"/>
    <s v="B, T"/>
    <s v="LIGHTNING"/>
    <n v="0"/>
    <n v="0"/>
    <n v="0"/>
    <n v="0"/>
  </r>
  <r>
    <s v="SRF-651"/>
    <n v="1"/>
    <s v="SISKIYOU"/>
    <s v="MCCASH"/>
    <d v="2021-07-31T00:00:00"/>
    <d v="2021-10-31T00:00:00"/>
    <x v="0"/>
    <m/>
    <n v="94962"/>
    <n v="94962"/>
    <s v="B, G, T"/>
    <s v="LIGHTNING"/>
    <n v="0"/>
    <n v="0"/>
    <n v="0"/>
    <n v="0"/>
  </r>
  <r>
    <s v="KNF-6454"/>
    <n v="1"/>
    <s v="SISKIYOU"/>
    <s v="ANTELOPE"/>
    <d v="2021-08-01T00:00:00"/>
    <d v="2021-10-13T00:00:00"/>
    <x v="0"/>
    <m/>
    <n v="145632"/>
    <n v="145632"/>
    <s v="B, T"/>
    <s v="LIGHTNING"/>
    <n v="20"/>
    <n v="4"/>
    <n v="0"/>
    <n v="0"/>
  </r>
  <r>
    <s v="KNF-6385"/>
    <n v="1"/>
    <s v="SISKIYOU"/>
    <s v="RIVER COMPLEX"/>
    <d v="2021-07-30T00:00:00"/>
    <d v="2021-11-01T00:00:00"/>
    <x v="0"/>
    <m/>
    <n v="199359"/>
    <n v="199359"/>
    <s v="B, T"/>
    <s v="LIGHTNING"/>
    <n v="122"/>
    <n v="2"/>
    <n v="0"/>
    <n v="0"/>
  </r>
  <r>
    <s v="ENF-24030"/>
    <n v="1"/>
    <s v="EL DORADO"/>
    <s v="CALDOR"/>
    <d v="2021-08-14T00:00:00"/>
    <d v="2021-10-21T00:00:00"/>
    <x v="0"/>
    <m/>
    <n v="221835"/>
    <n v="221835"/>
    <s v="B, T"/>
    <s v="UNDER INVESTIGATION"/>
    <n v="1005"/>
    <n v="81"/>
    <n v="0"/>
    <n v="0"/>
  </r>
  <r>
    <s v="SQF-2758"/>
    <n v="1"/>
    <s v="TULARE"/>
    <s v="WALKERS"/>
    <d v="2021-08-15T00:00:00"/>
    <d v="2021-10-02T00:00:00"/>
    <x v="0"/>
    <m/>
    <n v="8777"/>
    <n v="8777"/>
    <s v="B, T"/>
    <s v="LIGHTNING"/>
    <n v="0"/>
    <n v="0"/>
    <n v="0"/>
    <n v="0"/>
  </r>
  <r>
    <s v="CND-2796"/>
    <n v="1"/>
    <s v="KERN"/>
    <s v="FRENCH"/>
    <d v="2021-08-18T00:00:00"/>
    <d v="2021-10-20T00:00:00"/>
    <x v="2"/>
    <m/>
    <n v="26535"/>
    <n v="26535"/>
    <s v="G, T"/>
    <s v="UNDETERMINED"/>
    <n v="49"/>
    <n v="6"/>
    <n v="0"/>
    <n v="0"/>
  </r>
  <r>
    <s v="CNF-2791"/>
    <n v="1"/>
    <s v="RIVERSIDE"/>
    <s v="CHAPARRAL"/>
    <d v="2021-08-28T00:00:00"/>
    <d v="2021-09-08T00:00:00"/>
    <x v="0"/>
    <m/>
    <n v="1427"/>
    <n v="1427"/>
    <s v="B, G"/>
    <s v="UNDETERMINED"/>
    <n v="3"/>
    <n v="2"/>
    <n v="0"/>
    <n v="0"/>
  </r>
  <r>
    <s v="SRF-795"/>
    <n v="1"/>
    <s v="HUMBOLDT"/>
    <s v="KNOB"/>
    <d v="2021-08-29T00:00:00"/>
    <d v="2021-09-12T00:00:00"/>
    <x v="0"/>
    <m/>
    <n v="2421"/>
    <n v="2421"/>
    <s v="T"/>
    <s v="UNDETERMINED"/>
    <n v="0"/>
    <n v="0"/>
    <n v="0"/>
    <n v="0"/>
  </r>
  <r>
    <s v="MNP-12915"/>
    <n v="1"/>
    <s v="SAN BERNARDINO"/>
    <s v="POND"/>
    <d v="2021-08-30T00:00:00"/>
    <d v="2021-09-04T00:00:00"/>
    <x v="5"/>
    <m/>
    <n v="491"/>
    <n v="491"/>
    <s v="B, G"/>
    <s v="LIGHTNING"/>
    <n v="0"/>
    <n v="0"/>
    <n v="0"/>
    <n v="0"/>
  </r>
  <r>
    <s v="TIA-3058"/>
    <n v="1"/>
    <s v="TULARE"/>
    <s v="WINDY"/>
    <d v="2021-09-09T00:00:00"/>
    <d v="2021-11-11T00:00:00"/>
    <x v="4"/>
    <m/>
    <n v="97528"/>
    <n v="97528"/>
    <s v="B, T"/>
    <s v="LIGHTNING"/>
    <n v="21"/>
    <n v="0"/>
    <n v="0"/>
    <n v="0"/>
  </r>
  <r>
    <s v="ANF-3438"/>
    <n v="1"/>
    <s v="LOS ANGELES"/>
    <s v="ROUTE"/>
    <d v="2021-09-11T00:00:00"/>
    <d v="2021-09-17T00:00:00"/>
    <x v="0"/>
    <m/>
    <n v="464"/>
    <n v="464"/>
    <s v="B"/>
    <s v="UNDETERMINED"/>
    <n v="0"/>
    <n v="0"/>
    <n v="0"/>
    <n v="0"/>
  </r>
  <r>
    <s v="KNP-122"/>
    <n v="1"/>
    <s v="TULARE"/>
    <s v="KNP COMPLEX"/>
    <d v="2021-09-11T00:00:00"/>
    <d v="2021-12-17T00:00:00"/>
    <x v="5"/>
    <m/>
    <n v="88307"/>
    <n v="88307"/>
    <s v="B, G, T"/>
    <s v="LIGHTNING"/>
    <n v="4"/>
    <n v="1"/>
    <n v="0"/>
    <n v="0"/>
  </r>
  <r>
    <s v="LPF-2759"/>
    <n v="1"/>
    <s v="SANTA BARBARA"/>
    <s v="ALISAL"/>
    <d v="2021-10-11T00:00:00"/>
    <d v="2021-11-21T00:00:00"/>
    <x v="0"/>
    <m/>
    <n v="16970"/>
    <n v="16970"/>
    <s v="B, G"/>
    <s v="UNDETERMINED"/>
    <n v="12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F743E-B1A0-4709-AB58-D36B7E8D0D56}" name="PivotTable1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A3:B11" firstHeaderRow="2" firstDataRow="2" firstDataCol="1"/>
  <pivotFields count="16">
    <pivotField compact="0" outline="0" showAll="0" includeNewItemsInFilter="1"/>
    <pivotField compact="0" numFmtId="9" outline="0" showAll="0" includeNewItemsInFilter="1"/>
    <pivotField compact="0" outline="0" showAll="0" includeNewItemsInFilter="1"/>
    <pivotField compact="0" outline="0" showAll="0" includeNewItemsInFilter="1"/>
    <pivotField compact="0" numFmtId="167" outline="0" showAll="0" includeNewItemsInFilter="1"/>
    <pivotField compact="0" numFmtId="167" outline="0" showAll="0" includeNewItemsInFilter="1"/>
    <pivotField axis="axisRow" compact="0" outline="0" showAll="0" includeNewItemsInFilter="1">
      <items count="7">
        <item x="4"/>
        <item x="2"/>
        <item x="1"/>
        <item x="3"/>
        <item x="5"/>
        <item x="0"/>
        <item t="default"/>
      </items>
    </pivotField>
    <pivotField compact="0" outline="0" showAll="0" includeNewItemsInFilter="1"/>
    <pivotField compact="0" numFmtId="3" outline="0" showAll="0" includeNewItemsInFilter="1"/>
    <pivotField dataField="1" compact="0" numFmtId="3" outline="0" showAll="0" includeNewItemsInFilter="1"/>
    <pivotField compact="0" outline="0" showAll="0" includeNewItemsInFilter="1"/>
    <pivotField compact="0" outline="0" showAll="0" includeNewItemsInFilter="1"/>
    <pivotField compact="0" numFmtId="3" outline="0" showAll="0" includeNewItemsInFilter="1"/>
    <pivotField compact="0" numFmtId="3" outline="0" showAll="0" includeNewItemsInFilter="1"/>
    <pivotField compact="0" numFmtId="3" outline="0" showAll="0" includeNewItemsInFilter="1"/>
    <pivotField compact="0" numFmtId="3" outline="0" showAll="0" includeNewItemsInFilter="1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ACRES" fld="9" baseField="0" baseItem="0" numFmtId="3"/>
  </dataFields>
  <pivotTableStyleInfo name="PivotStyleLight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0E78C-FB62-4606-B1D4-223FDF7FFD73}" name="Table1" displayName="Table1" ref="A1:P43" totalsRowShown="0" dataDxfId="0">
  <autoFilter ref="A1:P43" xr:uid="{5BB693B0-6BA2-4639-939A-1460B1A75F21}"/>
  <tableColumns count="16">
    <tableColumn id="1" xr3:uid="{00000000-0010-0000-0100-000001000000}" name="NUM" dataDxfId="16"/>
    <tableColumn id="2" xr3:uid="{00000000-0010-0000-0100-000002000000}" name="CONT" dataDxfId="15"/>
    <tableColumn id="3" xr3:uid="{00000000-0010-0000-0100-000003000000}" name="COUNTY" dataDxfId="14"/>
    <tableColumn id="4" xr3:uid="{00000000-0010-0000-0100-000004000000}" name="NAME" dataDxfId="13"/>
    <tableColumn id="5" xr3:uid="{00000000-0010-0000-0100-000005000000}" name="START" dataDxfId="12"/>
    <tableColumn id="6" xr3:uid="{00000000-0010-0000-0100-000006000000}" name="END" dataDxfId="11"/>
    <tableColumn id="7" xr3:uid="{00000000-0010-0000-0100-000007000000}" name="DPA" dataDxfId="10"/>
    <tableColumn id="8" xr3:uid="{00000000-0010-0000-0100-000008000000}" name="CAL FIRE" dataDxfId="9"/>
    <tableColumn id="9" xr3:uid="{00000000-0010-0000-0100-000009000000}" name="OTHER" dataDxfId="8"/>
    <tableColumn id="10" xr3:uid="{00000000-0010-0000-0100-00000A000000}" name="TOTAL ACRES" dataDxfId="7"/>
    <tableColumn id="11" xr3:uid="{00000000-0010-0000-0100-00000B000000}" name="VEG" dataDxfId="6"/>
    <tableColumn id="12" xr3:uid="{00000000-0010-0000-0100-00000C000000}" name="CAUSE" dataDxfId="5"/>
    <tableColumn id="13" xr3:uid="{00000000-0010-0000-0100-00000D000000}" name="DEST" dataDxfId="4"/>
    <tableColumn id="14" xr3:uid="{00000000-0010-0000-0100-00000E000000}" name="DAM" dataDxfId="3"/>
    <tableColumn id="15" xr3:uid="{00000000-0010-0000-0100-00000F000000}" name="FS" dataDxfId="2"/>
    <tableColumn id="16" xr3:uid="{00000000-0010-0000-0100-000010000000}" name="CIV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3387-9A29-47A4-9C62-CB314FAE4463}">
  <sheetPr>
    <pageSetUpPr fitToPage="1"/>
  </sheetPr>
  <dimension ref="A1:N79"/>
  <sheetViews>
    <sheetView tabSelected="1" zoomScaleNormal="100" zoomScaleSheetLayoutView="75" workbookViewId="0">
      <pane ySplit="5" topLeftCell="A6" activePane="bottomLeft" state="frozen"/>
      <selection pane="bottomLeft"/>
    </sheetView>
  </sheetViews>
  <sheetFormatPr defaultRowHeight="11.45" customHeight="1"/>
  <cols>
    <col min="1" max="1" width="14.28515625" style="1" bestFit="1" customWidth="1"/>
    <col min="2" max="2" width="37" style="1" bestFit="1" customWidth="1"/>
    <col min="3" max="3" width="14.42578125" style="3" customWidth="1"/>
    <col min="4" max="4" width="10.140625" style="2" bestFit="1" customWidth="1"/>
    <col min="5" max="5" width="10" style="2" bestFit="1" customWidth="1"/>
    <col min="6" max="6" width="11.140625" style="2" bestFit="1" customWidth="1"/>
    <col min="7" max="7" width="11.42578125" style="1" bestFit="1" customWidth="1"/>
    <col min="8" max="8" width="13.28515625" style="2" bestFit="1" customWidth="1"/>
    <col min="9" max="9" width="23" style="18" bestFit="1" customWidth="1"/>
    <col min="10" max="10" width="8.140625" style="19" bestFit="1" customWidth="1"/>
    <col min="11" max="11" width="7.140625" style="19" customWidth="1"/>
    <col min="12" max="12" width="7.85546875" style="19" customWidth="1"/>
    <col min="13" max="13" width="8.85546875" style="19" customWidth="1"/>
    <col min="14" max="16384" width="9.140625" style="4"/>
  </cols>
  <sheetData>
    <row r="1" spans="1:13" ht="15.75">
      <c r="A1" s="1" t="s">
        <v>20</v>
      </c>
      <c r="I1" s="49"/>
      <c r="J1" s="49"/>
      <c r="K1" s="50">
        <v>44845</v>
      </c>
      <c r="L1" s="50"/>
      <c r="M1" s="50"/>
    </row>
    <row r="2" spans="1:13" s="5" customFormat="1" ht="19.899999999999999" customHeight="1">
      <c r="A2" s="55" t="s">
        <v>21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s="5" customFormat="1" ht="19.899999999999999" customHeight="1">
      <c r="A3" s="55" t="s">
        <v>19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 s="12" customFormat="1" ht="21.6" customHeight="1">
      <c r="A4" s="6"/>
      <c r="B4" s="7"/>
      <c r="C4" s="8"/>
      <c r="D4" s="59" t="s">
        <v>16</v>
      </c>
      <c r="E4" s="59"/>
      <c r="F4" s="9" t="s">
        <v>0</v>
      </c>
      <c r="G4" s="9" t="s">
        <v>222</v>
      </c>
      <c r="H4" s="60" t="s">
        <v>18</v>
      </c>
      <c r="I4" s="10"/>
      <c r="J4" s="56" t="s">
        <v>12</v>
      </c>
      <c r="K4" s="56"/>
      <c r="L4" s="56" t="s">
        <v>13</v>
      </c>
      <c r="M4" s="56"/>
    </row>
    <row r="5" spans="1:13" s="12" customFormat="1" ht="22.15" customHeight="1">
      <c r="A5" s="9" t="s">
        <v>15</v>
      </c>
      <c r="B5" s="9" t="s">
        <v>14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6</v>
      </c>
      <c r="H5" s="60"/>
      <c r="I5" s="10" t="s">
        <v>7</v>
      </c>
      <c r="J5" s="11" t="s">
        <v>8</v>
      </c>
      <c r="K5" s="11" t="s">
        <v>9</v>
      </c>
      <c r="L5" s="11" t="s">
        <v>10</v>
      </c>
      <c r="M5" s="11" t="s">
        <v>11</v>
      </c>
    </row>
    <row r="6" spans="1:13" ht="22.15" customHeight="1">
      <c r="A6" s="13" t="s">
        <v>207</v>
      </c>
      <c r="B6" s="14"/>
      <c r="C6" s="14"/>
      <c r="D6" s="14"/>
      <c r="E6" s="14"/>
      <c r="F6" s="14"/>
      <c r="G6" s="14"/>
      <c r="H6" s="14"/>
      <c r="I6" s="14"/>
      <c r="J6" s="15"/>
      <c r="K6" s="15"/>
      <c r="L6" s="15"/>
      <c r="M6" s="16"/>
    </row>
    <row r="7" spans="1:13" ht="22.15" customHeight="1">
      <c r="A7" s="29" t="s">
        <v>27</v>
      </c>
      <c r="B7" s="29" t="s">
        <v>28</v>
      </c>
      <c r="C7" s="31" t="s">
        <v>29</v>
      </c>
      <c r="D7" s="32">
        <v>44215</v>
      </c>
      <c r="E7" s="32">
        <v>44216</v>
      </c>
      <c r="F7" s="33" t="s">
        <v>30</v>
      </c>
      <c r="G7" s="35">
        <v>865</v>
      </c>
      <c r="H7" s="21" t="s">
        <v>31</v>
      </c>
      <c r="I7" s="33" t="s">
        <v>67</v>
      </c>
      <c r="J7" s="35"/>
      <c r="K7" s="35"/>
      <c r="L7" s="35"/>
      <c r="M7" s="35"/>
    </row>
    <row r="8" spans="1:13" ht="22.15" customHeight="1">
      <c r="A8" s="29" t="s">
        <v>48</v>
      </c>
      <c r="B8" s="29" t="s">
        <v>37</v>
      </c>
      <c r="C8" s="31" t="s">
        <v>38</v>
      </c>
      <c r="D8" s="32">
        <v>44282</v>
      </c>
      <c r="E8" s="32">
        <v>44283</v>
      </c>
      <c r="F8" s="33" t="s">
        <v>17</v>
      </c>
      <c r="G8" s="35">
        <v>873</v>
      </c>
      <c r="H8" s="21" t="s">
        <v>31</v>
      </c>
      <c r="I8" s="33" t="s">
        <v>60</v>
      </c>
      <c r="J8" s="35"/>
      <c r="K8" s="35"/>
      <c r="L8" s="35"/>
      <c r="M8" s="35"/>
    </row>
    <row r="9" spans="1:13" ht="22.15" customHeight="1">
      <c r="A9" s="29" t="s">
        <v>46</v>
      </c>
      <c r="B9" s="29" t="s">
        <v>47</v>
      </c>
      <c r="C9" s="31" t="s">
        <v>45</v>
      </c>
      <c r="D9" s="32">
        <v>44317</v>
      </c>
      <c r="E9" s="32">
        <v>44323</v>
      </c>
      <c r="F9" s="33" t="s">
        <v>17</v>
      </c>
      <c r="G9" s="35">
        <v>5366</v>
      </c>
      <c r="H9" s="21" t="s">
        <v>25</v>
      </c>
      <c r="I9" s="33" t="s">
        <v>67</v>
      </c>
      <c r="J9" s="35">
        <v>3</v>
      </c>
      <c r="K9" s="35"/>
      <c r="L9" s="35"/>
      <c r="M9" s="35"/>
    </row>
    <row r="10" spans="1:13" ht="22.15" customHeight="1">
      <c r="A10" s="29" t="s">
        <v>49</v>
      </c>
      <c r="B10" s="29" t="s">
        <v>51</v>
      </c>
      <c r="C10" s="31" t="s">
        <v>50</v>
      </c>
      <c r="D10" s="32">
        <v>44324</v>
      </c>
      <c r="E10" s="32">
        <v>44324</v>
      </c>
      <c r="F10" s="33" t="s">
        <v>17</v>
      </c>
      <c r="G10" s="35">
        <v>550</v>
      </c>
      <c r="H10" s="21" t="s">
        <v>31</v>
      </c>
      <c r="I10" s="33" t="s">
        <v>200</v>
      </c>
      <c r="J10" s="35">
        <v>2</v>
      </c>
      <c r="K10" s="35">
        <v>1</v>
      </c>
      <c r="L10" s="35"/>
      <c r="M10" s="35"/>
    </row>
    <row r="11" spans="1:13" ht="22.15" customHeight="1">
      <c r="A11" s="29" t="s">
        <v>58</v>
      </c>
      <c r="B11" s="29" t="s">
        <v>23</v>
      </c>
      <c r="C11" s="31" t="s">
        <v>59</v>
      </c>
      <c r="D11" s="32">
        <v>44334</v>
      </c>
      <c r="E11" s="32">
        <v>44334</v>
      </c>
      <c r="F11" s="33" t="s">
        <v>17</v>
      </c>
      <c r="G11" s="35">
        <v>300</v>
      </c>
      <c r="H11" s="21" t="s">
        <v>25</v>
      </c>
      <c r="I11" s="33" t="s">
        <v>163</v>
      </c>
      <c r="J11" s="35"/>
      <c r="K11" s="35"/>
      <c r="L11" s="35"/>
      <c r="M11" s="35"/>
    </row>
    <row r="12" spans="1:13" ht="22.15" customHeight="1">
      <c r="A12" s="29" t="s">
        <v>61</v>
      </c>
      <c r="B12" s="29" t="s">
        <v>62</v>
      </c>
      <c r="C12" s="31" t="s">
        <v>63</v>
      </c>
      <c r="D12" s="32">
        <v>44343</v>
      </c>
      <c r="E12" s="32">
        <v>44344</v>
      </c>
      <c r="F12" s="33" t="s">
        <v>17</v>
      </c>
      <c r="G12" s="35">
        <v>508</v>
      </c>
      <c r="H12" s="21" t="s">
        <v>31</v>
      </c>
      <c r="I12" s="33" t="s">
        <v>163</v>
      </c>
      <c r="J12" s="35"/>
      <c r="K12" s="35"/>
      <c r="L12" s="35"/>
      <c r="M12" s="35"/>
    </row>
    <row r="13" spans="1:13" ht="22.15" customHeight="1">
      <c r="A13" s="29" t="s">
        <v>64</v>
      </c>
      <c r="B13" s="29" t="s">
        <v>65</v>
      </c>
      <c r="C13" s="31" t="s">
        <v>66</v>
      </c>
      <c r="D13" s="32">
        <v>44346</v>
      </c>
      <c r="E13" s="32">
        <v>44349</v>
      </c>
      <c r="F13" s="33" t="s">
        <v>17</v>
      </c>
      <c r="G13" s="35">
        <v>1118</v>
      </c>
      <c r="H13" s="21" t="s">
        <v>25</v>
      </c>
      <c r="I13" s="33" t="s">
        <v>177</v>
      </c>
      <c r="J13" s="35"/>
      <c r="K13" s="35"/>
      <c r="L13" s="35"/>
      <c r="M13" s="35"/>
    </row>
    <row r="14" spans="1:13" ht="22.15" customHeight="1">
      <c r="A14" s="29" t="s">
        <v>74</v>
      </c>
      <c r="B14" s="29" t="s">
        <v>71</v>
      </c>
      <c r="C14" s="31" t="s">
        <v>72</v>
      </c>
      <c r="D14" s="32">
        <v>44355</v>
      </c>
      <c r="E14" s="32">
        <v>44363</v>
      </c>
      <c r="F14" s="33" t="s">
        <v>17</v>
      </c>
      <c r="G14" s="35">
        <v>939</v>
      </c>
      <c r="H14" s="21" t="s">
        <v>25</v>
      </c>
      <c r="I14" s="33" t="s">
        <v>201</v>
      </c>
      <c r="J14" s="35">
        <v>2</v>
      </c>
      <c r="K14" s="35"/>
      <c r="L14" s="35"/>
      <c r="M14" s="35"/>
    </row>
    <row r="15" spans="1:13" ht="22.15" customHeight="1">
      <c r="A15" s="29" t="s">
        <v>79</v>
      </c>
      <c r="B15" s="29" t="s">
        <v>51</v>
      </c>
      <c r="C15" s="31" t="s">
        <v>80</v>
      </c>
      <c r="D15" s="32">
        <v>44364</v>
      </c>
      <c r="E15" s="32">
        <v>44366</v>
      </c>
      <c r="F15" s="33" t="s">
        <v>17</v>
      </c>
      <c r="G15" s="35">
        <v>402</v>
      </c>
      <c r="H15" s="21" t="s">
        <v>31</v>
      </c>
      <c r="I15" s="33" t="s">
        <v>67</v>
      </c>
      <c r="J15" s="35"/>
      <c r="K15" s="35"/>
      <c r="L15" s="35"/>
      <c r="M15" s="35"/>
    </row>
    <row r="16" spans="1:13" ht="22.15" customHeight="1">
      <c r="A16" s="29" t="s">
        <v>91</v>
      </c>
      <c r="B16" s="43" t="s">
        <v>92</v>
      </c>
      <c r="C16" s="31" t="s">
        <v>93</v>
      </c>
      <c r="D16" s="32">
        <v>44365</v>
      </c>
      <c r="E16" s="32">
        <v>44370</v>
      </c>
      <c r="F16" s="33" t="s">
        <v>17</v>
      </c>
      <c r="G16" s="35">
        <v>560</v>
      </c>
      <c r="H16" s="21" t="s">
        <v>25</v>
      </c>
      <c r="I16" s="33" t="s">
        <v>85</v>
      </c>
      <c r="J16" s="35"/>
      <c r="K16" s="35"/>
      <c r="L16" s="35"/>
      <c r="M16" s="35"/>
    </row>
    <row r="17" spans="1:13" ht="22.15" customHeight="1">
      <c r="A17" s="29" t="s">
        <v>88</v>
      </c>
      <c r="B17" s="29" t="s">
        <v>89</v>
      </c>
      <c r="C17" s="31" t="s">
        <v>90</v>
      </c>
      <c r="D17" s="32">
        <v>44000</v>
      </c>
      <c r="E17" s="32">
        <v>44368</v>
      </c>
      <c r="F17" s="33" t="s">
        <v>17</v>
      </c>
      <c r="G17" s="35">
        <v>800</v>
      </c>
      <c r="H17" s="21" t="s">
        <v>25</v>
      </c>
      <c r="I17" s="33" t="s">
        <v>85</v>
      </c>
      <c r="J17" s="35"/>
      <c r="K17" s="35"/>
      <c r="L17" s="35"/>
      <c r="M17" s="35"/>
    </row>
    <row r="18" spans="1:13" ht="22.15" customHeight="1">
      <c r="A18" s="29" t="s">
        <v>101</v>
      </c>
      <c r="B18" s="29" t="s">
        <v>47</v>
      </c>
      <c r="C18" s="31" t="s">
        <v>102</v>
      </c>
      <c r="D18" s="32">
        <v>44366</v>
      </c>
      <c r="E18" s="32">
        <v>44370</v>
      </c>
      <c r="F18" s="33" t="s">
        <v>17</v>
      </c>
      <c r="G18" s="35">
        <v>515</v>
      </c>
      <c r="H18" s="21" t="s">
        <v>25</v>
      </c>
      <c r="I18" s="33" t="s">
        <v>163</v>
      </c>
      <c r="J18" s="35"/>
      <c r="K18" s="35"/>
      <c r="L18" s="35"/>
      <c r="M18" s="35"/>
    </row>
    <row r="19" spans="1:13" ht="22.15" customHeight="1">
      <c r="A19" s="29" t="s">
        <v>76</v>
      </c>
      <c r="B19" s="29" t="s">
        <v>77</v>
      </c>
      <c r="C19" s="31" t="s">
        <v>78</v>
      </c>
      <c r="D19" s="32">
        <v>44367</v>
      </c>
      <c r="E19" s="32">
        <v>44373</v>
      </c>
      <c r="F19" s="33" t="s">
        <v>17</v>
      </c>
      <c r="G19" s="35">
        <v>761</v>
      </c>
      <c r="H19" s="21" t="s">
        <v>25</v>
      </c>
      <c r="I19" s="33" t="s">
        <v>110</v>
      </c>
      <c r="J19" s="35">
        <v>2</v>
      </c>
      <c r="K19" s="35"/>
      <c r="L19" s="35"/>
      <c r="M19" s="35"/>
    </row>
    <row r="20" spans="1:13" ht="22.15" customHeight="1">
      <c r="A20" s="29" t="s">
        <v>105</v>
      </c>
      <c r="B20" s="43" t="s">
        <v>47</v>
      </c>
      <c r="C20" s="31" t="s">
        <v>106</v>
      </c>
      <c r="D20" s="32">
        <v>44370</v>
      </c>
      <c r="E20" s="32">
        <v>44377</v>
      </c>
      <c r="F20" s="33" t="s">
        <v>17</v>
      </c>
      <c r="G20" s="35">
        <v>350</v>
      </c>
      <c r="H20" s="21" t="s">
        <v>25</v>
      </c>
      <c r="I20" s="33" t="s">
        <v>67</v>
      </c>
      <c r="J20" s="35"/>
      <c r="K20" s="35"/>
      <c r="L20" s="35"/>
      <c r="M20" s="35"/>
    </row>
    <row r="21" spans="1:13" ht="22.15" customHeight="1">
      <c r="A21" s="29" t="s">
        <v>107</v>
      </c>
      <c r="B21" s="29" t="s">
        <v>28</v>
      </c>
      <c r="C21" s="31" t="s">
        <v>108</v>
      </c>
      <c r="D21" s="32">
        <v>44374</v>
      </c>
      <c r="E21" s="32">
        <v>44378</v>
      </c>
      <c r="F21" s="33" t="s">
        <v>30</v>
      </c>
      <c r="G21" s="35">
        <v>1984</v>
      </c>
      <c r="H21" s="21" t="s">
        <v>109</v>
      </c>
      <c r="I21" s="33" t="s">
        <v>110</v>
      </c>
      <c r="J21" s="35"/>
      <c r="K21" s="35"/>
      <c r="L21" s="35"/>
      <c r="M21" s="35"/>
    </row>
    <row r="22" spans="1:13" ht="22.15" customHeight="1">
      <c r="A22" s="29" t="s">
        <v>122</v>
      </c>
      <c r="B22" s="29" t="s">
        <v>89</v>
      </c>
      <c r="C22" s="31" t="s">
        <v>123</v>
      </c>
      <c r="D22" s="32">
        <v>44380</v>
      </c>
      <c r="E22" s="32">
        <v>44381</v>
      </c>
      <c r="F22" s="33" t="s">
        <v>17</v>
      </c>
      <c r="G22" s="35">
        <v>384</v>
      </c>
      <c r="H22" s="21" t="s">
        <v>31</v>
      </c>
      <c r="I22" s="33" t="s">
        <v>26</v>
      </c>
      <c r="J22" s="35"/>
      <c r="K22" s="35"/>
      <c r="L22" s="35"/>
      <c r="M22" s="35"/>
    </row>
    <row r="23" spans="1:13" ht="22.15" customHeight="1">
      <c r="A23" s="29" t="s">
        <v>130</v>
      </c>
      <c r="B23" s="29" t="s">
        <v>131</v>
      </c>
      <c r="C23" s="31" t="s">
        <v>132</v>
      </c>
      <c r="D23" s="32">
        <v>44388</v>
      </c>
      <c r="E23" s="32">
        <v>44398</v>
      </c>
      <c r="F23" s="33" t="s">
        <v>17</v>
      </c>
      <c r="G23" s="35">
        <v>9656</v>
      </c>
      <c r="H23" s="21" t="s">
        <v>25</v>
      </c>
      <c r="I23" s="33" t="s">
        <v>177</v>
      </c>
      <c r="J23" s="35">
        <v>12</v>
      </c>
      <c r="K23" s="35">
        <v>2</v>
      </c>
      <c r="L23" s="35"/>
      <c r="M23" s="35"/>
    </row>
    <row r="24" spans="1:13" ht="30" customHeight="1">
      <c r="A24" s="29" t="s">
        <v>140</v>
      </c>
      <c r="B24" s="44" t="s">
        <v>203</v>
      </c>
      <c r="C24" s="31" t="s">
        <v>139</v>
      </c>
      <c r="D24" s="32">
        <v>44390</v>
      </c>
      <c r="E24" s="32">
        <v>44495</v>
      </c>
      <c r="F24" s="33" t="s">
        <v>17</v>
      </c>
      <c r="G24" s="35">
        <v>963309</v>
      </c>
      <c r="H24" s="21" t="s">
        <v>100</v>
      </c>
      <c r="I24" s="33" t="s">
        <v>177</v>
      </c>
      <c r="J24" s="35">
        <v>1311</v>
      </c>
      <c r="K24" s="35">
        <v>94</v>
      </c>
      <c r="L24" s="35"/>
      <c r="M24" s="35"/>
    </row>
    <row r="25" spans="1:13" ht="22.15" customHeight="1">
      <c r="A25" s="29" t="s">
        <v>161</v>
      </c>
      <c r="B25" s="29" t="s">
        <v>162</v>
      </c>
      <c r="C25" s="31" t="s">
        <v>132</v>
      </c>
      <c r="D25" s="32">
        <v>44412</v>
      </c>
      <c r="E25" s="32">
        <v>44461</v>
      </c>
      <c r="F25" s="33" t="s">
        <v>17</v>
      </c>
      <c r="G25" s="35">
        <v>2619</v>
      </c>
      <c r="H25" s="21" t="s">
        <v>100</v>
      </c>
      <c r="I25" s="33" t="s">
        <v>67</v>
      </c>
      <c r="J25" s="35">
        <v>142</v>
      </c>
      <c r="K25" s="35">
        <v>21</v>
      </c>
      <c r="L25" s="35"/>
      <c r="M25" s="35"/>
    </row>
    <row r="26" spans="1:13" ht="22.15" customHeight="1">
      <c r="A26" s="29" t="s">
        <v>175</v>
      </c>
      <c r="B26" s="29" t="s">
        <v>171</v>
      </c>
      <c r="C26" s="31" t="s">
        <v>172</v>
      </c>
      <c r="D26" s="32">
        <v>44433</v>
      </c>
      <c r="E26" s="32">
        <v>44441</v>
      </c>
      <c r="F26" s="33" t="s">
        <v>17</v>
      </c>
      <c r="G26" s="35">
        <v>639</v>
      </c>
      <c r="H26" s="21" t="s">
        <v>25</v>
      </c>
      <c r="I26" s="33" t="s">
        <v>26</v>
      </c>
      <c r="J26" s="35"/>
      <c r="K26" s="35"/>
      <c r="L26" s="35"/>
      <c r="M26" s="35"/>
    </row>
    <row r="27" spans="1:13" ht="22.15" customHeight="1">
      <c r="A27" s="29" t="s">
        <v>173</v>
      </c>
      <c r="B27" s="29" t="s">
        <v>82</v>
      </c>
      <c r="C27" s="31" t="s">
        <v>174</v>
      </c>
      <c r="D27" s="32">
        <v>44433</v>
      </c>
      <c r="E27" s="32">
        <v>44440</v>
      </c>
      <c r="F27" s="33" t="s">
        <v>17</v>
      </c>
      <c r="G27" s="35">
        <v>680</v>
      </c>
      <c r="H27" s="21" t="s">
        <v>109</v>
      </c>
      <c r="I27" s="33" t="s">
        <v>200</v>
      </c>
      <c r="J27" s="35">
        <v>9</v>
      </c>
      <c r="K27" s="35">
        <v>28</v>
      </c>
      <c r="L27" s="35"/>
      <c r="M27" s="35"/>
    </row>
    <row r="28" spans="1:13" ht="22.15" customHeight="1">
      <c r="A28" s="29" t="s">
        <v>183</v>
      </c>
      <c r="B28" s="29" t="s">
        <v>162</v>
      </c>
      <c r="C28" s="31" t="s">
        <v>184</v>
      </c>
      <c r="D28" s="32">
        <v>44444</v>
      </c>
      <c r="E28" s="32">
        <v>44455</v>
      </c>
      <c r="F28" s="33" t="s">
        <v>17</v>
      </c>
      <c r="G28" s="35">
        <v>411</v>
      </c>
      <c r="H28" s="21" t="s">
        <v>100</v>
      </c>
      <c r="I28" s="33" t="s">
        <v>163</v>
      </c>
      <c r="J28" s="35"/>
      <c r="K28" s="35"/>
      <c r="L28" s="35"/>
      <c r="M28" s="35"/>
    </row>
    <row r="29" spans="1:13" ht="22.15" customHeight="1">
      <c r="A29" s="29" t="s">
        <v>193</v>
      </c>
      <c r="B29" s="29" t="s">
        <v>77</v>
      </c>
      <c r="C29" s="31" t="s">
        <v>191</v>
      </c>
      <c r="D29" s="32">
        <v>44461</v>
      </c>
      <c r="E29" s="32">
        <v>44471</v>
      </c>
      <c r="F29" s="33" t="s">
        <v>17</v>
      </c>
      <c r="G29" s="35">
        <v>8578</v>
      </c>
      <c r="H29" s="21" t="s">
        <v>100</v>
      </c>
      <c r="I29" s="33" t="s">
        <v>163</v>
      </c>
      <c r="J29" s="35">
        <v>185</v>
      </c>
      <c r="K29" s="35">
        <v>26</v>
      </c>
      <c r="L29" s="35"/>
      <c r="M29" s="35"/>
    </row>
    <row r="30" spans="1:13" ht="22.15" customHeight="1">
      <c r="A30" s="29" t="s">
        <v>197</v>
      </c>
      <c r="B30" s="29" t="s">
        <v>198</v>
      </c>
      <c r="C30" s="31" t="s">
        <v>199</v>
      </c>
      <c r="D30" s="32">
        <v>44480</v>
      </c>
      <c r="E30" s="32">
        <v>44481</v>
      </c>
      <c r="F30" s="33" t="s">
        <v>17</v>
      </c>
      <c r="G30" s="35">
        <v>447</v>
      </c>
      <c r="H30" s="21" t="s">
        <v>31</v>
      </c>
      <c r="I30" s="33" t="s">
        <v>67</v>
      </c>
      <c r="J30" s="35"/>
      <c r="K30" s="35"/>
      <c r="L30" s="35"/>
      <c r="M30" s="35"/>
    </row>
    <row r="31" spans="1:13" ht="22.15" customHeight="1">
      <c r="A31" s="62" t="s">
        <v>224</v>
      </c>
      <c r="B31" s="63"/>
      <c r="C31" s="63"/>
      <c r="D31" s="63"/>
      <c r="E31" s="63"/>
      <c r="F31" s="64"/>
      <c r="G31" s="47">
        <f>SUM(G7:G30)</f>
        <v>1002614</v>
      </c>
      <c r="H31" s="65"/>
      <c r="I31" s="66"/>
      <c r="J31" s="47">
        <f>SUM(J7:J30)</f>
        <v>1668</v>
      </c>
      <c r="K31" s="47">
        <f>SUM(K7:K30)</f>
        <v>172</v>
      </c>
      <c r="L31" s="47">
        <f>SUM(L7:L30)</f>
        <v>0</v>
      </c>
      <c r="M31" s="47">
        <f>SUM(M7:M30)</f>
        <v>0</v>
      </c>
    </row>
    <row r="32" spans="1:13" ht="22.15" customHeight="1">
      <c r="A32" s="23"/>
      <c r="B32" s="23"/>
      <c r="C32" s="24"/>
      <c r="D32" s="25"/>
      <c r="E32" s="25"/>
      <c r="F32" s="26"/>
      <c r="G32" s="27"/>
      <c r="H32" s="28"/>
      <c r="I32" s="26"/>
      <c r="J32" s="27"/>
      <c r="K32" s="27"/>
      <c r="L32" s="27"/>
      <c r="M32" s="27"/>
    </row>
    <row r="33" spans="1:14" ht="22.15" customHeight="1">
      <c r="A33" s="54" t="s">
        <v>202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4" ht="22.15" customHeight="1">
      <c r="A34" s="29" t="s">
        <v>22</v>
      </c>
      <c r="B34" s="29" t="s">
        <v>23</v>
      </c>
      <c r="C34" s="31" t="s">
        <v>24</v>
      </c>
      <c r="D34" s="32">
        <v>44211</v>
      </c>
      <c r="E34" s="32">
        <v>44226</v>
      </c>
      <c r="F34" s="33" t="s">
        <v>35</v>
      </c>
      <c r="G34" s="35">
        <v>681</v>
      </c>
      <c r="H34" s="21" t="s">
        <v>25</v>
      </c>
      <c r="I34" s="33" t="s">
        <v>67</v>
      </c>
      <c r="J34" s="35"/>
      <c r="K34" s="35"/>
      <c r="L34" s="35"/>
      <c r="M34" s="35"/>
      <c r="N34" s="1"/>
    </row>
    <row r="35" spans="1:14" ht="22.15" customHeight="1">
      <c r="A35" s="36" t="s">
        <v>32</v>
      </c>
      <c r="B35" s="36" t="s">
        <v>33</v>
      </c>
      <c r="C35" s="38" t="s">
        <v>34</v>
      </c>
      <c r="D35" s="39">
        <v>44215</v>
      </c>
      <c r="E35" s="39">
        <v>44219</v>
      </c>
      <c r="F35" s="40" t="s">
        <v>35</v>
      </c>
      <c r="G35" s="42">
        <v>374</v>
      </c>
      <c r="H35" s="22" t="s">
        <v>36</v>
      </c>
      <c r="I35" s="40" t="s">
        <v>67</v>
      </c>
      <c r="J35" s="42"/>
      <c r="K35" s="42"/>
      <c r="L35" s="42"/>
      <c r="M35" s="42"/>
      <c r="N35" s="1"/>
    </row>
    <row r="36" spans="1:14" ht="22.15" customHeight="1">
      <c r="A36" s="36" t="s">
        <v>39</v>
      </c>
      <c r="B36" s="36" t="s">
        <v>40</v>
      </c>
      <c r="C36" s="38" t="s">
        <v>41</v>
      </c>
      <c r="D36" s="39">
        <v>44314</v>
      </c>
      <c r="E36" s="39">
        <v>44318</v>
      </c>
      <c r="F36" s="40" t="s">
        <v>42</v>
      </c>
      <c r="G36" s="42">
        <v>650</v>
      </c>
      <c r="H36" s="22" t="s">
        <v>25</v>
      </c>
      <c r="I36" s="40" t="s">
        <v>163</v>
      </c>
      <c r="J36" s="42"/>
      <c r="K36" s="42"/>
      <c r="L36" s="42"/>
      <c r="M36" s="42"/>
      <c r="N36" s="1"/>
    </row>
    <row r="37" spans="1:14" ht="22.15" customHeight="1">
      <c r="A37" s="36" t="s">
        <v>43</v>
      </c>
      <c r="B37" s="36" t="s">
        <v>28</v>
      </c>
      <c r="C37" s="38" t="s">
        <v>56</v>
      </c>
      <c r="D37" s="39">
        <v>44317</v>
      </c>
      <c r="E37" s="39">
        <v>44322</v>
      </c>
      <c r="F37" s="40" t="s">
        <v>44</v>
      </c>
      <c r="G37" s="42">
        <v>1512</v>
      </c>
      <c r="H37" s="22" t="s">
        <v>25</v>
      </c>
      <c r="I37" s="40" t="s">
        <v>67</v>
      </c>
      <c r="J37" s="42"/>
      <c r="K37" s="42"/>
      <c r="L37" s="42"/>
      <c r="M37" s="42"/>
      <c r="N37" s="1"/>
    </row>
    <row r="38" spans="1:14" ht="22.15" customHeight="1">
      <c r="A38" s="36" t="s">
        <v>204</v>
      </c>
      <c r="B38" s="36" t="s">
        <v>40</v>
      </c>
      <c r="C38" s="38" t="s">
        <v>53</v>
      </c>
      <c r="D38" s="39">
        <v>44328</v>
      </c>
      <c r="E38" s="39">
        <v>44331</v>
      </c>
      <c r="F38" s="40" t="s">
        <v>42</v>
      </c>
      <c r="G38" s="42">
        <v>442</v>
      </c>
      <c r="H38" s="22" t="s">
        <v>25</v>
      </c>
      <c r="I38" s="40" t="s">
        <v>67</v>
      </c>
      <c r="J38" s="42">
        <v>5</v>
      </c>
      <c r="K38" s="42">
        <v>1</v>
      </c>
      <c r="L38" s="42"/>
      <c r="M38" s="42"/>
      <c r="N38" s="1"/>
    </row>
    <row r="39" spans="1:14" ht="22.15" customHeight="1">
      <c r="A39" s="29" t="s">
        <v>54</v>
      </c>
      <c r="B39" s="36" t="s">
        <v>40</v>
      </c>
      <c r="C39" s="38" t="s">
        <v>52</v>
      </c>
      <c r="D39" s="39">
        <v>44330</v>
      </c>
      <c r="E39" s="39">
        <v>44342</v>
      </c>
      <c r="F39" s="40" t="s">
        <v>42</v>
      </c>
      <c r="G39" s="42">
        <v>1202</v>
      </c>
      <c r="H39" s="22" t="s">
        <v>55</v>
      </c>
      <c r="I39" s="40" t="s">
        <v>163</v>
      </c>
      <c r="J39" s="42"/>
      <c r="K39" s="42"/>
      <c r="L39" s="42"/>
      <c r="M39" s="42"/>
      <c r="N39" s="1"/>
    </row>
    <row r="40" spans="1:14" ht="22.15" customHeight="1">
      <c r="A40" s="36" t="s">
        <v>206</v>
      </c>
      <c r="B40" s="36" t="s">
        <v>40</v>
      </c>
      <c r="C40" s="38" t="s">
        <v>57</v>
      </c>
      <c r="D40" s="39">
        <v>44336</v>
      </c>
      <c r="E40" s="39">
        <v>44338</v>
      </c>
      <c r="F40" s="40" t="s">
        <v>42</v>
      </c>
      <c r="G40" s="42">
        <v>300</v>
      </c>
      <c r="H40" s="22" t="s">
        <v>25</v>
      </c>
      <c r="I40" s="40" t="s">
        <v>67</v>
      </c>
      <c r="J40" s="42"/>
      <c r="K40" s="42"/>
      <c r="L40" s="42"/>
      <c r="M40" s="42"/>
      <c r="N40" s="1"/>
    </row>
    <row r="41" spans="1:14" ht="22.15" customHeight="1">
      <c r="A41" s="36" t="s">
        <v>70</v>
      </c>
      <c r="B41" s="36" t="s">
        <v>47</v>
      </c>
      <c r="C41" s="38" t="s">
        <v>68</v>
      </c>
      <c r="D41" s="39">
        <v>44356</v>
      </c>
      <c r="E41" s="39">
        <v>44358</v>
      </c>
      <c r="F41" s="40" t="s">
        <v>69</v>
      </c>
      <c r="G41" s="42">
        <v>1000</v>
      </c>
      <c r="H41" s="22" t="s">
        <v>25</v>
      </c>
      <c r="I41" s="40" t="s">
        <v>67</v>
      </c>
      <c r="J41" s="42"/>
      <c r="K41" s="42"/>
      <c r="L41" s="42"/>
      <c r="M41" s="42"/>
      <c r="N41" s="1"/>
    </row>
    <row r="42" spans="1:14" ht="22.15" customHeight="1">
      <c r="A42" s="29" t="s">
        <v>75</v>
      </c>
      <c r="B42" s="29" t="s">
        <v>23</v>
      </c>
      <c r="C42" s="31" t="s">
        <v>73</v>
      </c>
      <c r="D42" s="32">
        <v>44360</v>
      </c>
      <c r="E42" s="32">
        <v>44367</v>
      </c>
      <c r="F42" s="33" t="s">
        <v>35</v>
      </c>
      <c r="G42" s="35">
        <v>341</v>
      </c>
      <c r="H42" s="21" t="s">
        <v>25</v>
      </c>
      <c r="I42" s="33" t="s">
        <v>67</v>
      </c>
      <c r="J42" s="35">
        <v>3</v>
      </c>
      <c r="K42" s="35">
        <v>1</v>
      </c>
      <c r="L42" s="35"/>
      <c r="M42" s="35"/>
      <c r="N42" s="1"/>
    </row>
    <row r="43" spans="1:14" ht="22.15" customHeight="1">
      <c r="A43" s="36" t="s">
        <v>94</v>
      </c>
      <c r="B43" s="36" t="s">
        <v>89</v>
      </c>
      <c r="C43" s="38" t="s">
        <v>95</v>
      </c>
      <c r="D43" s="39">
        <v>44365</v>
      </c>
      <c r="E43" s="39">
        <v>44378</v>
      </c>
      <c r="F43" s="40" t="s">
        <v>96</v>
      </c>
      <c r="G43" s="42">
        <v>1265</v>
      </c>
      <c r="H43" s="22" t="s">
        <v>97</v>
      </c>
      <c r="I43" s="40" t="s">
        <v>67</v>
      </c>
      <c r="J43" s="42"/>
      <c r="K43" s="42"/>
      <c r="L43" s="42"/>
      <c r="M43" s="42"/>
      <c r="N43" s="1"/>
    </row>
    <row r="44" spans="1:14" ht="22.15" customHeight="1">
      <c r="A44" s="36" t="s">
        <v>81</v>
      </c>
      <c r="B44" s="36" t="s">
        <v>82</v>
      </c>
      <c r="C44" s="38" t="s">
        <v>83</v>
      </c>
      <c r="D44" s="39">
        <v>44364</v>
      </c>
      <c r="E44" s="39">
        <v>44372</v>
      </c>
      <c r="F44" s="40" t="s">
        <v>84</v>
      </c>
      <c r="G44" s="42">
        <v>2490</v>
      </c>
      <c r="H44" s="22" t="s">
        <v>25</v>
      </c>
      <c r="I44" s="40" t="s">
        <v>85</v>
      </c>
      <c r="J44" s="42"/>
      <c r="K44" s="42"/>
      <c r="L44" s="42"/>
      <c r="M44" s="42"/>
      <c r="N44" s="1"/>
    </row>
    <row r="45" spans="1:14" ht="22.15" customHeight="1">
      <c r="A45" s="36" t="s">
        <v>86</v>
      </c>
      <c r="B45" s="36" t="s">
        <v>65</v>
      </c>
      <c r="C45" s="38" t="s">
        <v>87</v>
      </c>
      <c r="D45" s="39">
        <v>44364</v>
      </c>
      <c r="E45" s="39">
        <v>44388</v>
      </c>
      <c r="F45" s="40" t="s">
        <v>35</v>
      </c>
      <c r="G45" s="42">
        <v>2877</v>
      </c>
      <c r="H45" s="22" t="s">
        <v>25</v>
      </c>
      <c r="I45" s="40" t="s">
        <v>67</v>
      </c>
      <c r="J45" s="42"/>
      <c r="K45" s="42"/>
      <c r="L45" s="42"/>
      <c r="M45" s="42"/>
      <c r="N45" s="1"/>
    </row>
    <row r="46" spans="1:14" ht="22.15" customHeight="1">
      <c r="A46" s="36" t="s">
        <v>98</v>
      </c>
      <c r="B46" s="36" t="s">
        <v>92</v>
      </c>
      <c r="C46" s="38" t="s">
        <v>99</v>
      </c>
      <c r="D46" s="39">
        <v>44366</v>
      </c>
      <c r="E46" s="39">
        <v>44383</v>
      </c>
      <c r="F46" s="40" t="s">
        <v>35</v>
      </c>
      <c r="G46" s="42">
        <v>592</v>
      </c>
      <c r="H46" s="22" t="s">
        <v>100</v>
      </c>
      <c r="I46" s="40" t="s">
        <v>85</v>
      </c>
      <c r="J46" s="42"/>
      <c r="K46" s="42"/>
      <c r="L46" s="42"/>
      <c r="M46" s="42"/>
      <c r="N46" s="1"/>
    </row>
    <row r="47" spans="1:14" ht="22.15" customHeight="1">
      <c r="A47" s="36" t="s">
        <v>117</v>
      </c>
      <c r="B47" s="36" t="s">
        <v>118</v>
      </c>
      <c r="C47" s="38" t="s">
        <v>119</v>
      </c>
      <c r="D47" s="39">
        <v>44372</v>
      </c>
      <c r="E47" s="39">
        <v>44435</v>
      </c>
      <c r="F47" s="40" t="s">
        <v>35</v>
      </c>
      <c r="G47" s="42">
        <v>1320</v>
      </c>
      <c r="H47" s="22" t="s">
        <v>100</v>
      </c>
      <c r="I47" s="40" t="s">
        <v>85</v>
      </c>
      <c r="J47" s="42"/>
      <c r="K47" s="42"/>
      <c r="L47" s="42"/>
      <c r="M47" s="42"/>
      <c r="N47" s="1"/>
    </row>
    <row r="48" spans="1:14" ht="22.15" customHeight="1">
      <c r="A48" s="36" t="s">
        <v>111</v>
      </c>
      <c r="B48" s="36" t="s">
        <v>37</v>
      </c>
      <c r="C48" s="38" t="s">
        <v>112</v>
      </c>
      <c r="D48" s="39">
        <v>44375</v>
      </c>
      <c r="E48" s="39">
        <v>44408</v>
      </c>
      <c r="F48" s="40" t="s">
        <v>35</v>
      </c>
      <c r="G48" s="42">
        <v>10580</v>
      </c>
      <c r="H48" s="22" t="s">
        <v>113</v>
      </c>
      <c r="I48" s="40" t="s">
        <v>67</v>
      </c>
      <c r="J48" s="42">
        <v>9</v>
      </c>
      <c r="K48" s="42">
        <v>1</v>
      </c>
      <c r="L48" s="42"/>
      <c r="M48" s="42"/>
      <c r="N48" s="1"/>
    </row>
    <row r="49" spans="1:14" ht="22.15" customHeight="1">
      <c r="A49" s="36" t="s">
        <v>114</v>
      </c>
      <c r="B49" s="36" t="s">
        <v>77</v>
      </c>
      <c r="C49" s="38" t="s">
        <v>115</v>
      </c>
      <c r="D49" s="39">
        <v>44377</v>
      </c>
      <c r="E49" s="39">
        <v>44396</v>
      </c>
      <c r="F49" s="40" t="s">
        <v>35</v>
      </c>
      <c r="G49" s="42">
        <v>12660</v>
      </c>
      <c r="H49" s="22" t="s">
        <v>25</v>
      </c>
      <c r="I49" s="40" t="s">
        <v>110</v>
      </c>
      <c r="J49" s="42">
        <v>43</v>
      </c>
      <c r="K49" s="42">
        <v>4</v>
      </c>
      <c r="L49" s="42"/>
      <c r="M49" s="42"/>
      <c r="N49" s="1"/>
    </row>
    <row r="50" spans="1:14" ht="22.15" customHeight="1">
      <c r="A50" s="36" t="s">
        <v>103</v>
      </c>
      <c r="B50" s="36" t="s">
        <v>37</v>
      </c>
      <c r="C50" s="38" t="s">
        <v>104</v>
      </c>
      <c r="D50" s="39">
        <v>44371</v>
      </c>
      <c r="E50" s="39">
        <v>44440</v>
      </c>
      <c r="F50" s="40" t="s">
        <v>35</v>
      </c>
      <c r="G50" s="42">
        <v>26409</v>
      </c>
      <c r="H50" s="22" t="s">
        <v>100</v>
      </c>
      <c r="I50" s="40" t="s">
        <v>85</v>
      </c>
      <c r="J50" s="42">
        <v>23</v>
      </c>
      <c r="K50" s="42">
        <v>2</v>
      </c>
      <c r="L50" s="42"/>
      <c r="M50" s="42"/>
      <c r="N50" s="1"/>
    </row>
    <row r="51" spans="1:14" ht="22.15" customHeight="1">
      <c r="A51" s="36" t="s">
        <v>141</v>
      </c>
      <c r="B51" s="36" t="s">
        <v>33</v>
      </c>
      <c r="C51" s="38" t="s">
        <v>142</v>
      </c>
      <c r="D51" s="39">
        <v>44378</v>
      </c>
      <c r="E51" s="39">
        <v>44423</v>
      </c>
      <c r="F51" s="40" t="s">
        <v>84</v>
      </c>
      <c r="G51" s="42">
        <v>867</v>
      </c>
      <c r="H51" s="22" t="s">
        <v>135</v>
      </c>
      <c r="I51" s="40" t="s">
        <v>85</v>
      </c>
      <c r="J51" s="42"/>
      <c r="K51" s="42"/>
      <c r="L51" s="42"/>
      <c r="M51" s="42"/>
      <c r="N51" s="1"/>
    </row>
    <row r="52" spans="1:14" ht="22.15" customHeight="1">
      <c r="A52" s="36" t="s">
        <v>120</v>
      </c>
      <c r="B52" s="36" t="s">
        <v>116</v>
      </c>
      <c r="C52" s="38" t="s">
        <v>121</v>
      </c>
      <c r="D52" s="39">
        <v>44380</v>
      </c>
      <c r="E52" s="39">
        <v>44470</v>
      </c>
      <c r="F52" s="40" t="s">
        <v>35</v>
      </c>
      <c r="G52" s="42">
        <v>105670</v>
      </c>
      <c r="H52" s="22" t="s">
        <v>100</v>
      </c>
      <c r="I52" s="40" t="s">
        <v>85</v>
      </c>
      <c r="J52" s="42">
        <v>148</v>
      </c>
      <c r="K52" s="42">
        <v>23</v>
      </c>
      <c r="L52" s="42"/>
      <c r="M52" s="42"/>
      <c r="N52" s="1"/>
    </row>
    <row r="53" spans="1:14" ht="22.15" customHeight="1">
      <c r="A53" s="36" t="s">
        <v>124</v>
      </c>
      <c r="B53" s="36" t="s">
        <v>40</v>
      </c>
      <c r="C53" s="38" t="s">
        <v>125</v>
      </c>
      <c r="D53" s="39">
        <v>44381</v>
      </c>
      <c r="E53" s="39">
        <v>44386</v>
      </c>
      <c r="F53" s="40" t="s">
        <v>42</v>
      </c>
      <c r="G53" s="42">
        <v>868</v>
      </c>
      <c r="H53" s="22" t="s">
        <v>25</v>
      </c>
      <c r="I53" s="40" t="s">
        <v>67</v>
      </c>
      <c r="J53" s="42"/>
      <c r="K53" s="42"/>
      <c r="L53" s="42"/>
      <c r="M53" s="42"/>
      <c r="N53" s="1"/>
    </row>
    <row r="54" spans="1:14" ht="22.15" customHeight="1">
      <c r="A54" s="36" t="s">
        <v>144</v>
      </c>
      <c r="B54" s="36" t="s">
        <v>118</v>
      </c>
      <c r="C54" s="38" t="s">
        <v>145</v>
      </c>
      <c r="D54" s="39">
        <v>44381</v>
      </c>
      <c r="E54" s="39">
        <v>44484</v>
      </c>
      <c r="F54" s="40" t="s">
        <v>35</v>
      </c>
      <c r="G54" s="42">
        <v>68637</v>
      </c>
      <c r="H54" s="22" t="s">
        <v>100</v>
      </c>
      <c r="I54" s="40" t="s">
        <v>85</v>
      </c>
      <c r="J54" s="42">
        <v>15</v>
      </c>
      <c r="K54" s="42">
        <v>2</v>
      </c>
      <c r="L54" s="42"/>
      <c r="M54" s="42"/>
      <c r="N54" s="1"/>
    </row>
    <row r="55" spans="1:14" ht="22.15" customHeight="1">
      <c r="A55" s="36" t="s">
        <v>126</v>
      </c>
      <c r="B55" s="36" t="s">
        <v>127</v>
      </c>
      <c r="C55" s="38" t="s">
        <v>128</v>
      </c>
      <c r="D55" s="39">
        <v>44382</v>
      </c>
      <c r="E55" s="39">
        <v>44387</v>
      </c>
      <c r="F55" s="40" t="s">
        <v>35</v>
      </c>
      <c r="G55" s="42">
        <v>1011</v>
      </c>
      <c r="H55" s="22" t="s">
        <v>129</v>
      </c>
      <c r="I55" s="40" t="s">
        <v>67</v>
      </c>
      <c r="J55" s="42"/>
      <c r="K55" s="42"/>
      <c r="L55" s="42"/>
      <c r="M55" s="42"/>
      <c r="N55" s="1"/>
    </row>
    <row r="56" spans="1:14" ht="22.15" customHeight="1">
      <c r="A56" s="36" t="s">
        <v>133</v>
      </c>
      <c r="B56" s="36" t="s">
        <v>37</v>
      </c>
      <c r="C56" s="38" t="s">
        <v>134</v>
      </c>
      <c r="D56" s="39">
        <v>44388</v>
      </c>
      <c r="E56" s="39">
        <v>44394</v>
      </c>
      <c r="F56" s="40" t="s">
        <v>35</v>
      </c>
      <c r="G56" s="42">
        <v>357</v>
      </c>
      <c r="H56" s="22" t="s">
        <v>135</v>
      </c>
      <c r="I56" s="40" t="s">
        <v>67</v>
      </c>
      <c r="J56" s="42"/>
      <c r="K56" s="42"/>
      <c r="L56" s="42"/>
      <c r="M56" s="42"/>
      <c r="N56" s="1"/>
    </row>
    <row r="57" spans="1:14" ht="22.15" customHeight="1">
      <c r="A57" s="36" t="s">
        <v>136</v>
      </c>
      <c r="B57" s="36" t="s">
        <v>137</v>
      </c>
      <c r="C57" s="38" t="s">
        <v>138</v>
      </c>
      <c r="D57" s="39">
        <v>44389</v>
      </c>
      <c r="E57" s="39">
        <v>44405</v>
      </c>
      <c r="F57" s="40" t="s">
        <v>35</v>
      </c>
      <c r="G57" s="42">
        <v>2965</v>
      </c>
      <c r="H57" s="22" t="s">
        <v>100</v>
      </c>
      <c r="I57" s="40" t="s">
        <v>85</v>
      </c>
      <c r="J57" s="42"/>
      <c r="K57" s="42"/>
      <c r="L57" s="42"/>
      <c r="M57" s="42"/>
      <c r="N57" s="1"/>
    </row>
    <row r="58" spans="1:14" ht="22.15" customHeight="1">
      <c r="A58" s="36" t="s">
        <v>146</v>
      </c>
      <c r="B58" s="36" t="s">
        <v>28</v>
      </c>
      <c r="C58" s="38" t="s">
        <v>143</v>
      </c>
      <c r="D58" s="39">
        <v>44397</v>
      </c>
      <c r="E58" s="39">
        <v>44411</v>
      </c>
      <c r="F58" s="40" t="s">
        <v>44</v>
      </c>
      <c r="G58" s="42">
        <v>2098</v>
      </c>
      <c r="H58" s="22" t="s">
        <v>100</v>
      </c>
      <c r="I58" s="40" t="s">
        <v>67</v>
      </c>
      <c r="J58" s="42">
        <v>1</v>
      </c>
      <c r="K58" s="42">
        <v>1</v>
      </c>
      <c r="L58" s="42"/>
      <c r="M58" s="42"/>
      <c r="N58" s="1"/>
    </row>
    <row r="59" spans="1:14" ht="22.15" customHeight="1">
      <c r="A59" s="36" t="s">
        <v>147</v>
      </c>
      <c r="B59" s="36" t="s">
        <v>77</v>
      </c>
      <c r="C59" s="38" t="s">
        <v>150</v>
      </c>
      <c r="D59" s="39">
        <v>44406</v>
      </c>
      <c r="E59" s="39">
        <v>44448</v>
      </c>
      <c r="F59" s="40" t="s">
        <v>35</v>
      </c>
      <c r="G59" s="42">
        <v>122653</v>
      </c>
      <c r="H59" s="22" t="s">
        <v>100</v>
      </c>
      <c r="I59" s="40" t="s">
        <v>85</v>
      </c>
      <c r="J59" s="42">
        <v>46</v>
      </c>
      <c r="K59" s="42">
        <v>1</v>
      </c>
      <c r="L59" s="42"/>
      <c r="M59" s="42"/>
      <c r="N59" s="1"/>
    </row>
    <row r="60" spans="1:14" ht="22.15" customHeight="1">
      <c r="A60" s="36" t="s">
        <v>148</v>
      </c>
      <c r="B60" s="36" t="s">
        <v>153</v>
      </c>
      <c r="C60" s="38" t="s">
        <v>151</v>
      </c>
      <c r="D60" s="39">
        <v>44407</v>
      </c>
      <c r="E60" s="39">
        <v>44501</v>
      </c>
      <c r="F60" s="40" t="s">
        <v>35</v>
      </c>
      <c r="G60" s="42">
        <v>223124</v>
      </c>
      <c r="H60" s="22" t="s">
        <v>100</v>
      </c>
      <c r="I60" s="40" t="s">
        <v>85</v>
      </c>
      <c r="J60" s="42">
        <v>28</v>
      </c>
      <c r="K60" s="42">
        <v>2</v>
      </c>
      <c r="L60" s="42"/>
      <c r="M60" s="42"/>
      <c r="N60" s="1"/>
    </row>
    <row r="61" spans="1:14" ht="22.15" customHeight="1">
      <c r="A61" s="36" t="s">
        <v>205</v>
      </c>
      <c r="B61" s="36" t="s">
        <v>40</v>
      </c>
      <c r="C61" s="38" t="s">
        <v>154</v>
      </c>
      <c r="D61" s="39">
        <v>44408</v>
      </c>
      <c r="E61" s="39">
        <v>44410</v>
      </c>
      <c r="F61" s="40" t="s">
        <v>42</v>
      </c>
      <c r="G61" s="42">
        <v>364</v>
      </c>
      <c r="H61" s="22" t="s">
        <v>25</v>
      </c>
      <c r="I61" s="40" t="s">
        <v>200</v>
      </c>
      <c r="J61" s="42"/>
      <c r="K61" s="42"/>
      <c r="L61" s="42"/>
      <c r="M61" s="42"/>
      <c r="N61" s="1"/>
    </row>
    <row r="62" spans="1:14" ht="22.15" customHeight="1">
      <c r="A62" s="36" t="s">
        <v>155</v>
      </c>
      <c r="B62" s="36" t="s">
        <v>33</v>
      </c>
      <c r="C62" s="38" t="s">
        <v>158</v>
      </c>
      <c r="D62" s="39">
        <v>44408</v>
      </c>
      <c r="E62" s="39">
        <v>44491</v>
      </c>
      <c r="F62" s="40" t="s">
        <v>84</v>
      </c>
      <c r="G62" s="42">
        <v>2350</v>
      </c>
      <c r="H62" s="22" t="s">
        <v>100</v>
      </c>
      <c r="I62" s="40" t="s">
        <v>85</v>
      </c>
      <c r="J62" s="42"/>
      <c r="K62" s="42"/>
      <c r="L62" s="42"/>
      <c r="M62" s="42"/>
      <c r="N62" s="1"/>
    </row>
    <row r="63" spans="1:14" ht="22.15" customHeight="1">
      <c r="A63" s="36" t="s">
        <v>156</v>
      </c>
      <c r="B63" s="36" t="s">
        <v>37</v>
      </c>
      <c r="C63" s="38" t="s">
        <v>159</v>
      </c>
      <c r="D63" s="39">
        <v>44408</v>
      </c>
      <c r="E63" s="39">
        <v>44500</v>
      </c>
      <c r="F63" s="40" t="s">
        <v>35</v>
      </c>
      <c r="G63" s="42">
        <v>94962</v>
      </c>
      <c r="H63" s="22" t="s">
        <v>109</v>
      </c>
      <c r="I63" s="40" t="s">
        <v>85</v>
      </c>
      <c r="J63" s="42"/>
      <c r="K63" s="42"/>
      <c r="L63" s="42"/>
      <c r="M63" s="42"/>
      <c r="N63" s="1"/>
    </row>
    <row r="64" spans="1:14" ht="22.15" customHeight="1">
      <c r="A64" s="36" t="s">
        <v>157</v>
      </c>
      <c r="B64" s="36" t="s">
        <v>37</v>
      </c>
      <c r="C64" s="38" t="s">
        <v>160</v>
      </c>
      <c r="D64" s="39">
        <v>44409</v>
      </c>
      <c r="E64" s="39">
        <v>44482</v>
      </c>
      <c r="F64" s="40" t="s">
        <v>35</v>
      </c>
      <c r="G64" s="42">
        <v>145632</v>
      </c>
      <c r="H64" s="22" t="s">
        <v>100</v>
      </c>
      <c r="I64" s="40" t="s">
        <v>85</v>
      </c>
      <c r="J64" s="42">
        <v>20</v>
      </c>
      <c r="K64" s="42">
        <v>4</v>
      </c>
      <c r="L64" s="42"/>
      <c r="M64" s="42"/>
      <c r="N64" s="1"/>
    </row>
    <row r="65" spans="1:14" ht="22.15" customHeight="1">
      <c r="A65" s="36" t="s">
        <v>152</v>
      </c>
      <c r="B65" s="36" t="s">
        <v>37</v>
      </c>
      <c r="C65" s="38" t="s">
        <v>149</v>
      </c>
      <c r="D65" s="39">
        <v>44407</v>
      </c>
      <c r="E65" s="39">
        <v>44501</v>
      </c>
      <c r="F65" s="40" t="s">
        <v>35</v>
      </c>
      <c r="G65" s="42">
        <v>199359</v>
      </c>
      <c r="H65" s="22" t="s">
        <v>100</v>
      </c>
      <c r="I65" s="40" t="s">
        <v>85</v>
      </c>
      <c r="J65" s="42">
        <v>122</v>
      </c>
      <c r="K65" s="42">
        <v>2</v>
      </c>
      <c r="L65" s="42"/>
      <c r="M65" s="42"/>
      <c r="N65" s="1"/>
    </row>
    <row r="66" spans="1:14" ht="22.15" customHeight="1">
      <c r="A66" s="36" t="s">
        <v>164</v>
      </c>
      <c r="B66" s="36" t="s">
        <v>165</v>
      </c>
      <c r="C66" s="38" t="s">
        <v>166</v>
      </c>
      <c r="D66" s="39">
        <v>44422</v>
      </c>
      <c r="E66" s="39">
        <v>44490</v>
      </c>
      <c r="F66" s="40" t="s">
        <v>35</v>
      </c>
      <c r="G66" s="42">
        <v>221835</v>
      </c>
      <c r="H66" s="22" t="s">
        <v>100</v>
      </c>
      <c r="I66" s="40" t="s">
        <v>26</v>
      </c>
      <c r="J66" s="42">
        <v>1005</v>
      </c>
      <c r="K66" s="42">
        <v>81</v>
      </c>
      <c r="L66" s="42"/>
      <c r="M66" s="42"/>
      <c r="N66" s="1"/>
    </row>
    <row r="67" spans="1:14" ht="22.15" customHeight="1">
      <c r="A67" s="36" t="s">
        <v>167</v>
      </c>
      <c r="B67" s="36" t="s">
        <v>89</v>
      </c>
      <c r="C67" s="38" t="s">
        <v>168</v>
      </c>
      <c r="D67" s="39">
        <v>44423</v>
      </c>
      <c r="E67" s="39">
        <v>44471</v>
      </c>
      <c r="F67" s="40" t="s">
        <v>35</v>
      </c>
      <c r="G67" s="42">
        <v>8777</v>
      </c>
      <c r="H67" s="22" t="s">
        <v>100</v>
      </c>
      <c r="I67" s="40" t="s">
        <v>85</v>
      </c>
      <c r="J67" s="42"/>
      <c r="K67" s="42"/>
      <c r="L67" s="42"/>
      <c r="M67" s="42"/>
      <c r="N67" s="1"/>
    </row>
    <row r="68" spans="1:14" ht="22.15" customHeight="1">
      <c r="A68" s="36" t="s">
        <v>169</v>
      </c>
      <c r="B68" s="36" t="s">
        <v>28</v>
      </c>
      <c r="C68" s="38" t="s">
        <v>170</v>
      </c>
      <c r="D68" s="39">
        <v>44426</v>
      </c>
      <c r="E68" s="39">
        <v>44489</v>
      </c>
      <c r="F68" s="40" t="s">
        <v>44</v>
      </c>
      <c r="G68" s="42">
        <v>26535</v>
      </c>
      <c r="H68" s="22" t="s">
        <v>129</v>
      </c>
      <c r="I68" s="40" t="s">
        <v>67</v>
      </c>
      <c r="J68" s="42">
        <v>49</v>
      </c>
      <c r="K68" s="42">
        <v>6</v>
      </c>
      <c r="L68" s="42"/>
      <c r="M68" s="42"/>
      <c r="N68" s="1"/>
    </row>
    <row r="69" spans="1:14" ht="22.15" customHeight="1">
      <c r="A69" s="29" t="s">
        <v>192</v>
      </c>
      <c r="B69" s="29" t="s">
        <v>23</v>
      </c>
      <c r="C69" s="31" t="s">
        <v>176</v>
      </c>
      <c r="D69" s="32">
        <v>44436</v>
      </c>
      <c r="E69" s="32">
        <v>44447</v>
      </c>
      <c r="F69" s="33" t="s">
        <v>35</v>
      </c>
      <c r="G69" s="35">
        <v>1427</v>
      </c>
      <c r="H69" s="21" t="s">
        <v>25</v>
      </c>
      <c r="I69" s="33" t="s">
        <v>67</v>
      </c>
      <c r="J69" s="35">
        <v>3</v>
      </c>
      <c r="K69" s="35">
        <v>2</v>
      </c>
      <c r="L69" s="35"/>
      <c r="M69" s="35"/>
      <c r="N69" s="1"/>
    </row>
    <row r="70" spans="1:14" ht="22.15" customHeight="1">
      <c r="A70" s="36" t="s">
        <v>178</v>
      </c>
      <c r="B70" s="36" t="s">
        <v>179</v>
      </c>
      <c r="C70" s="38" t="s">
        <v>180</v>
      </c>
      <c r="D70" s="39">
        <v>44437</v>
      </c>
      <c r="E70" s="39">
        <v>44451</v>
      </c>
      <c r="F70" s="40" t="s">
        <v>35</v>
      </c>
      <c r="G70" s="42">
        <v>2421</v>
      </c>
      <c r="H70" s="22" t="s">
        <v>135</v>
      </c>
      <c r="I70" s="40" t="s">
        <v>67</v>
      </c>
      <c r="J70" s="42"/>
      <c r="K70" s="42"/>
      <c r="L70" s="42"/>
      <c r="M70" s="42"/>
      <c r="N70" s="1"/>
    </row>
    <row r="71" spans="1:14" ht="22.15" customHeight="1">
      <c r="A71" s="36" t="s">
        <v>181</v>
      </c>
      <c r="B71" s="36" t="s">
        <v>82</v>
      </c>
      <c r="C71" s="38" t="s">
        <v>182</v>
      </c>
      <c r="D71" s="39">
        <v>44438</v>
      </c>
      <c r="E71" s="39">
        <v>44443</v>
      </c>
      <c r="F71" s="40" t="s">
        <v>84</v>
      </c>
      <c r="G71" s="42">
        <v>491</v>
      </c>
      <c r="H71" s="22" t="s">
        <v>25</v>
      </c>
      <c r="I71" s="40" t="s">
        <v>85</v>
      </c>
      <c r="J71" s="42"/>
      <c r="K71" s="42"/>
      <c r="L71" s="42"/>
      <c r="M71" s="42"/>
      <c r="N71" s="1"/>
    </row>
    <row r="72" spans="1:14" ht="22.15" customHeight="1">
      <c r="A72" s="36" t="s">
        <v>187</v>
      </c>
      <c r="B72" s="36" t="s">
        <v>89</v>
      </c>
      <c r="C72" s="38" t="s">
        <v>188</v>
      </c>
      <c r="D72" s="39">
        <v>44448</v>
      </c>
      <c r="E72" s="39">
        <v>44511</v>
      </c>
      <c r="F72" s="40" t="s">
        <v>96</v>
      </c>
      <c r="G72" s="42">
        <v>97528</v>
      </c>
      <c r="H72" s="22" t="s">
        <v>100</v>
      </c>
      <c r="I72" s="40" t="s">
        <v>85</v>
      </c>
      <c r="J72" s="42">
        <v>21</v>
      </c>
      <c r="K72" s="42"/>
      <c r="L72" s="42"/>
      <c r="M72" s="42"/>
      <c r="N72" s="1"/>
    </row>
    <row r="73" spans="1:14" ht="22.15" customHeight="1">
      <c r="A73" s="36" t="s">
        <v>185</v>
      </c>
      <c r="B73" s="36" t="s">
        <v>40</v>
      </c>
      <c r="C73" s="38" t="s">
        <v>186</v>
      </c>
      <c r="D73" s="39">
        <v>44450</v>
      </c>
      <c r="E73" s="39">
        <v>44456</v>
      </c>
      <c r="F73" s="40" t="s">
        <v>35</v>
      </c>
      <c r="G73" s="42">
        <v>464</v>
      </c>
      <c r="H73" s="22" t="s">
        <v>55</v>
      </c>
      <c r="I73" s="40" t="s">
        <v>67</v>
      </c>
      <c r="J73" s="42"/>
      <c r="K73" s="42"/>
      <c r="L73" s="42"/>
      <c r="M73" s="42"/>
      <c r="N73" s="1"/>
    </row>
    <row r="74" spans="1:14" ht="22.15" customHeight="1">
      <c r="A74" s="36" t="s">
        <v>189</v>
      </c>
      <c r="B74" s="36" t="s">
        <v>89</v>
      </c>
      <c r="C74" s="38" t="s">
        <v>190</v>
      </c>
      <c r="D74" s="39">
        <v>44450</v>
      </c>
      <c r="E74" s="39">
        <v>44547</v>
      </c>
      <c r="F74" s="40" t="s">
        <v>84</v>
      </c>
      <c r="G74" s="42">
        <v>88307</v>
      </c>
      <c r="H74" s="22" t="s">
        <v>109</v>
      </c>
      <c r="I74" s="40" t="s">
        <v>85</v>
      </c>
      <c r="J74" s="42">
        <v>4</v>
      </c>
      <c r="K74" s="42">
        <v>1</v>
      </c>
      <c r="L74" s="42"/>
      <c r="M74" s="42"/>
      <c r="N74" s="1"/>
    </row>
    <row r="75" spans="1:14" ht="22.15" customHeight="1">
      <c r="A75" s="36" t="s">
        <v>194</v>
      </c>
      <c r="B75" s="36" t="s">
        <v>195</v>
      </c>
      <c r="C75" s="38" t="s">
        <v>196</v>
      </c>
      <c r="D75" s="39">
        <v>44480</v>
      </c>
      <c r="E75" s="39">
        <v>44521</v>
      </c>
      <c r="F75" s="40" t="s">
        <v>35</v>
      </c>
      <c r="G75" s="42">
        <v>16970</v>
      </c>
      <c r="H75" s="22" t="s">
        <v>25</v>
      </c>
      <c r="I75" s="40" t="s">
        <v>67</v>
      </c>
      <c r="J75" s="42">
        <v>12</v>
      </c>
      <c r="K75" s="42">
        <v>1</v>
      </c>
      <c r="L75" s="42"/>
      <c r="M75" s="42"/>
      <c r="N75" s="1"/>
    </row>
    <row r="76" spans="1:14" ht="22.15" customHeight="1">
      <c r="A76" s="67" t="s">
        <v>224</v>
      </c>
      <c r="B76" s="68"/>
      <c r="C76" s="68"/>
      <c r="D76" s="68"/>
      <c r="E76" s="68"/>
      <c r="F76" s="69"/>
      <c r="G76" s="48">
        <f>SUM(G34:G75)</f>
        <v>1500367</v>
      </c>
      <c r="H76" s="70"/>
      <c r="I76" s="71"/>
      <c r="J76" s="48">
        <f>SUM(J34:J75)</f>
        <v>1557</v>
      </c>
      <c r="K76" s="48">
        <f>SUM(K34:K75)</f>
        <v>135</v>
      </c>
      <c r="L76" s="48">
        <f>SUM(L34:L75)</f>
        <v>0</v>
      </c>
      <c r="M76" s="48">
        <f>SUM(M34:M75)</f>
        <v>0</v>
      </c>
      <c r="N76" s="1"/>
    </row>
    <row r="77" spans="1:14" ht="22.15" customHeight="1">
      <c r="A77" s="51" t="s">
        <v>225</v>
      </c>
      <c r="B77" s="52"/>
      <c r="C77" s="52"/>
      <c r="D77" s="52"/>
      <c r="E77" s="52"/>
      <c r="F77" s="53"/>
      <c r="G77" s="17">
        <f>SUM(G76,G31)</f>
        <v>2502981</v>
      </c>
      <c r="H77" s="57"/>
      <c r="I77" s="58"/>
      <c r="J77" s="17">
        <f>SUM(J76,J31)</f>
        <v>3225</v>
      </c>
      <c r="K77" s="17">
        <f>SUM(K76,K31)</f>
        <v>307</v>
      </c>
      <c r="L77" s="17">
        <f>SUM(L76,L31)</f>
        <v>0</v>
      </c>
      <c r="M77" s="17">
        <f>SUM(M76,M31)</f>
        <v>0</v>
      </c>
    </row>
    <row r="78" spans="1:14" s="12" customFormat="1" ht="43.15" customHeight="1">
      <c r="A78" s="61" t="s">
        <v>223</v>
      </c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</row>
    <row r="79" spans="1:14" s="20" customFormat="1" ht="32.25" customHeight="1">
      <c r="A79" s="1"/>
      <c r="B79" s="1"/>
      <c r="C79" s="3"/>
      <c r="D79" s="2"/>
      <c r="E79" s="2"/>
      <c r="F79" s="2"/>
      <c r="G79" s="1"/>
      <c r="H79" s="2"/>
      <c r="I79" s="18"/>
      <c r="J79" s="19"/>
      <c r="K79" s="19"/>
      <c r="L79" s="19"/>
      <c r="M79" s="19"/>
    </row>
  </sheetData>
  <mergeCells count="16">
    <mergeCell ref="H4:H5"/>
    <mergeCell ref="A78:M78"/>
    <mergeCell ref="A31:F31"/>
    <mergeCell ref="H31:I31"/>
    <mergeCell ref="A76:F76"/>
    <mergeCell ref="H76:I76"/>
    <mergeCell ref="I1:J1"/>
    <mergeCell ref="K1:M1"/>
    <mergeCell ref="A77:F77"/>
    <mergeCell ref="A33:M33"/>
    <mergeCell ref="A2:M2"/>
    <mergeCell ref="A3:M3"/>
    <mergeCell ref="L4:M4"/>
    <mergeCell ref="H77:I77"/>
    <mergeCell ref="J4:K4"/>
    <mergeCell ref="D4:E4"/>
  </mergeCells>
  <phoneticPr fontId="2" type="noConversion"/>
  <printOptions horizontalCentered="1"/>
  <pageMargins left="0.25" right="0" top="0.5" bottom="0.5" header="0.31" footer="0.25"/>
  <pageSetup scale="65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EFD5-8C83-4880-A383-B0056EEA8792}">
  <dimension ref="A3:D11"/>
  <sheetViews>
    <sheetView workbookViewId="0">
      <selection activeCell="D11" sqref="D11"/>
    </sheetView>
  </sheetViews>
  <sheetFormatPr defaultRowHeight="12.75"/>
  <cols>
    <col min="1" max="1" width="21.42578125" bestFit="1" customWidth="1"/>
    <col min="2" max="2" width="9.140625" bestFit="1" customWidth="1"/>
  </cols>
  <sheetData>
    <row r="3" spans="1:4">
      <c r="A3" s="45" t="s">
        <v>220</v>
      </c>
    </row>
    <row r="4" spans="1:4">
      <c r="A4" s="45" t="s">
        <v>4</v>
      </c>
      <c r="B4" t="s">
        <v>221</v>
      </c>
    </row>
    <row r="5" spans="1:4">
      <c r="A5" t="s">
        <v>96</v>
      </c>
      <c r="B5" s="46">
        <v>98793</v>
      </c>
    </row>
    <row r="6" spans="1:4">
      <c r="A6" t="s">
        <v>44</v>
      </c>
      <c r="B6" s="46">
        <v>30145</v>
      </c>
    </row>
    <row r="7" spans="1:4">
      <c r="A7" t="s">
        <v>42</v>
      </c>
      <c r="B7" s="46">
        <v>3826</v>
      </c>
    </row>
    <row r="8" spans="1:4">
      <c r="A8" t="s">
        <v>69</v>
      </c>
      <c r="B8" s="46">
        <v>1000</v>
      </c>
    </row>
    <row r="9" spans="1:4">
      <c r="A9" t="s">
        <v>84</v>
      </c>
      <c r="B9" s="46">
        <v>94505</v>
      </c>
    </row>
    <row r="10" spans="1:4">
      <c r="A10" t="s">
        <v>35</v>
      </c>
      <c r="B10" s="46">
        <v>1272098</v>
      </c>
      <c r="C10" s="35">
        <v>757141</v>
      </c>
      <c r="D10" s="46">
        <f>SUM(B10:C10)</f>
        <v>2029239</v>
      </c>
    </row>
    <row r="11" spans="1:4">
      <c r="A11" t="s">
        <v>219</v>
      </c>
      <c r="B11" s="46">
        <v>1500367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6F20-50A1-415C-A5E4-C7AE26CA680E}">
  <dimension ref="A1:P43"/>
  <sheetViews>
    <sheetView workbookViewId="0">
      <selection activeCell="M17" sqref="M17"/>
    </sheetView>
  </sheetViews>
  <sheetFormatPr defaultRowHeight="12.75"/>
  <cols>
    <col min="1" max="1" width="12.140625" bestFit="1" customWidth="1"/>
    <col min="2" max="2" width="8.140625" customWidth="1"/>
    <col min="3" max="3" width="17.85546875" bestFit="1" customWidth="1"/>
    <col min="4" max="4" width="24.140625" bestFit="1" customWidth="1"/>
    <col min="5" max="5" width="9" customWidth="1"/>
    <col min="6" max="6" width="8.140625" bestFit="1" customWidth="1"/>
    <col min="7" max="7" width="7" bestFit="1" customWidth="1"/>
    <col min="8" max="8" width="11.42578125" customWidth="1"/>
    <col min="9" max="9" width="9.42578125" customWidth="1"/>
    <col min="10" max="10" width="15.85546875" customWidth="1"/>
    <col min="11" max="11" width="8.140625" bestFit="1" customWidth="1"/>
    <col min="12" max="12" width="22.28515625" bestFit="1" customWidth="1"/>
    <col min="13" max="13" width="8" customWidth="1"/>
    <col min="14" max="14" width="7.28515625" customWidth="1"/>
    <col min="15" max="15" width="5.5703125" customWidth="1"/>
    <col min="16" max="16" width="6.140625" customWidth="1"/>
  </cols>
  <sheetData>
    <row r="1" spans="1:16">
      <c r="A1" t="s">
        <v>208</v>
      </c>
      <c r="B1" t="s">
        <v>209</v>
      </c>
      <c r="C1" t="s">
        <v>210</v>
      </c>
      <c r="D1" t="s">
        <v>211</v>
      </c>
      <c r="E1" t="s">
        <v>2</v>
      </c>
      <c r="F1" t="s">
        <v>212</v>
      </c>
      <c r="G1" t="s">
        <v>4</v>
      </c>
      <c r="H1" t="s">
        <v>17</v>
      </c>
      <c r="I1" t="s">
        <v>5</v>
      </c>
      <c r="J1" t="s">
        <v>213</v>
      </c>
      <c r="K1" t="s">
        <v>214</v>
      </c>
      <c r="L1" t="s">
        <v>7</v>
      </c>
      <c r="M1" t="s">
        <v>215</v>
      </c>
      <c r="N1" t="s">
        <v>216</v>
      </c>
      <c r="O1" t="s">
        <v>217</v>
      </c>
      <c r="P1" t="s">
        <v>218</v>
      </c>
    </row>
    <row r="2" spans="1:16">
      <c r="A2" s="29" t="s">
        <v>22</v>
      </c>
      <c r="B2" s="30">
        <v>1</v>
      </c>
      <c r="C2" s="29" t="s">
        <v>23</v>
      </c>
      <c r="D2" s="31" t="s">
        <v>24</v>
      </c>
      <c r="E2" s="32">
        <v>44211</v>
      </c>
      <c r="F2" s="32">
        <v>44226</v>
      </c>
      <c r="G2" s="33" t="s">
        <v>35</v>
      </c>
      <c r="H2" s="34"/>
      <c r="I2" s="35">
        <v>681</v>
      </c>
      <c r="J2" s="35">
        <v>681</v>
      </c>
      <c r="K2" s="21" t="s">
        <v>25</v>
      </c>
      <c r="L2" s="33" t="s">
        <v>67</v>
      </c>
      <c r="M2" s="35">
        <v>0</v>
      </c>
      <c r="N2" s="35">
        <v>0</v>
      </c>
      <c r="O2" s="35">
        <v>0</v>
      </c>
      <c r="P2" s="35">
        <v>0</v>
      </c>
    </row>
    <row r="3" spans="1:16">
      <c r="A3" s="36" t="s">
        <v>32</v>
      </c>
      <c r="B3" s="37">
        <v>1</v>
      </c>
      <c r="C3" s="36" t="s">
        <v>33</v>
      </c>
      <c r="D3" s="38" t="s">
        <v>34</v>
      </c>
      <c r="E3" s="39">
        <v>44215</v>
      </c>
      <c r="F3" s="39">
        <v>44219</v>
      </c>
      <c r="G3" s="40" t="s">
        <v>35</v>
      </c>
      <c r="H3" s="41"/>
      <c r="I3" s="42">
        <v>374</v>
      </c>
      <c r="J3" s="42">
        <v>374</v>
      </c>
      <c r="K3" s="22" t="s">
        <v>36</v>
      </c>
      <c r="L3" s="40" t="s">
        <v>67</v>
      </c>
      <c r="M3" s="42">
        <v>0</v>
      </c>
      <c r="N3" s="42">
        <v>0</v>
      </c>
      <c r="O3" s="42">
        <v>0</v>
      </c>
      <c r="P3" s="42">
        <v>0</v>
      </c>
    </row>
    <row r="4" spans="1:16">
      <c r="A4" s="36" t="s">
        <v>39</v>
      </c>
      <c r="B4" s="37">
        <v>1</v>
      </c>
      <c r="C4" s="36" t="s">
        <v>40</v>
      </c>
      <c r="D4" s="38" t="s">
        <v>41</v>
      </c>
      <c r="E4" s="39">
        <v>44314</v>
      </c>
      <c r="F4" s="39">
        <v>44318</v>
      </c>
      <c r="G4" s="40" t="s">
        <v>42</v>
      </c>
      <c r="H4" s="41"/>
      <c r="I4" s="42">
        <v>650</v>
      </c>
      <c r="J4" s="42">
        <v>650</v>
      </c>
      <c r="K4" s="22" t="s">
        <v>25</v>
      </c>
      <c r="L4" s="40" t="s">
        <v>163</v>
      </c>
      <c r="M4" s="42">
        <v>0</v>
      </c>
      <c r="N4" s="42">
        <v>0</v>
      </c>
      <c r="O4" s="42">
        <v>0</v>
      </c>
      <c r="P4" s="42">
        <v>0</v>
      </c>
    </row>
    <row r="5" spans="1:16">
      <c r="A5" s="36" t="s">
        <v>43</v>
      </c>
      <c r="B5" s="37">
        <v>1</v>
      </c>
      <c r="C5" s="36" t="s">
        <v>28</v>
      </c>
      <c r="D5" s="38" t="s">
        <v>56</v>
      </c>
      <c r="E5" s="39">
        <v>44317</v>
      </c>
      <c r="F5" s="39">
        <v>44322</v>
      </c>
      <c r="G5" s="40" t="s">
        <v>44</v>
      </c>
      <c r="H5" s="41"/>
      <c r="I5" s="42">
        <v>1512</v>
      </c>
      <c r="J5" s="42">
        <v>1512</v>
      </c>
      <c r="K5" s="22" t="s">
        <v>25</v>
      </c>
      <c r="L5" s="40" t="s">
        <v>67</v>
      </c>
      <c r="M5" s="42">
        <v>0</v>
      </c>
      <c r="N5" s="42">
        <v>0</v>
      </c>
      <c r="O5" s="42">
        <v>0</v>
      </c>
      <c r="P5" s="42">
        <v>0</v>
      </c>
    </row>
    <row r="6" spans="1:16">
      <c r="A6" s="36" t="s">
        <v>204</v>
      </c>
      <c r="B6" s="37">
        <v>1</v>
      </c>
      <c r="C6" s="36" t="s">
        <v>40</v>
      </c>
      <c r="D6" s="38" t="s">
        <v>53</v>
      </c>
      <c r="E6" s="39">
        <v>44328</v>
      </c>
      <c r="F6" s="39">
        <v>44331</v>
      </c>
      <c r="G6" s="40" t="s">
        <v>42</v>
      </c>
      <c r="H6" s="41"/>
      <c r="I6" s="42">
        <v>442</v>
      </c>
      <c r="J6" s="42">
        <v>442</v>
      </c>
      <c r="K6" s="22" t="s">
        <v>25</v>
      </c>
      <c r="L6" s="40" t="s">
        <v>67</v>
      </c>
      <c r="M6" s="42">
        <v>5</v>
      </c>
      <c r="N6" s="42">
        <v>1</v>
      </c>
      <c r="O6" s="42">
        <v>0</v>
      </c>
      <c r="P6" s="42">
        <v>0</v>
      </c>
    </row>
    <row r="7" spans="1:16">
      <c r="A7" s="29" t="s">
        <v>54</v>
      </c>
      <c r="B7" s="37">
        <v>1</v>
      </c>
      <c r="C7" s="36" t="s">
        <v>40</v>
      </c>
      <c r="D7" s="38" t="s">
        <v>52</v>
      </c>
      <c r="E7" s="39">
        <v>44330</v>
      </c>
      <c r="F7" s="39">
        <v>44342</v>
      </c>
      <c r="G7" s="40" t="s">
        <v>42</v>
      </c>
      <c r="H7" s="41"/>
      <c r="I7" s="42">
        <v>1202</v>
      </c>
      <c r="J7" s="42">
        <v>1202</v>
      </c>
      <c r="K7" s="22" t="s">
        <v>55</v>
      </c>
      <c r="L7" s="40" t="s">
        <v>163</v>
      </c>
      <c r="M7" s="42">
        <v>0</v>
      </c>
      <c r="N7" s="42">
        <v>0</v>
      </c>
      <c r="O7" s="42">
        <v>0</v>
      </c>
      <c r="P7" s="42">
        <v>0</v>
      </c>
    </row>
    <row r="8" spans="1:16">
      <c r="A8" s="36" t="s">
        <v>206</v>
      </c>
      <c r="B8" s="37">
        <v>1</v>
      </c>
      <c r="C8" s="36" t="s">
        <v>40</v>
      </c>
      <c r="D8" s="38" t="s">
        <v>57</v>
      </c>
      <c r="E8" s="39">
        <v>44336</v>
      </c>
      <c r="F8" s="39">
        <v>44338</v>
      </c>
      <c r="G8" s="40" t="s">
        <v>42</v>
      </c>
      <c r="H8" s="41"/>
      <c r="I8" s="42">
        <v>300</v>
      </c>
      <c r="J8" s="42">
        <v>300</v>
      </c>
      <c r="K8" s="22" t="s">
        <v>25</v>
      </c>
      <c r="L8" s="40" t="s">
        <v>67</v>
      </c>
      <c r="M8" s="42">
        <v>0</v>
      </c>
      <c r="N8" s="42">
        <v>0</v>
      </c>
      <c r="O8" s="42">
        <v>0</v>
      </c>
      <c r="P8" s="42">
        <v>0</v>
      </c>
    </row>
    <row r="9" spans="1:16">
      <c r="A9" s="36" t="s">
        <v>70</v>
      </c>
      <c r="B9" s="37">
        <v>1</v>
      </c>
      <c r="C9" s="36" t="s">
        <v>47</v>
      </c>
      <c r="D9" s="38" t="s">
        <v>68</v>
      </c>
      <c r="E9" s="39">
        <v>44356</v>
      </c>
      <c r="F9" s="39">
        <v>44358</v>
      </c>
      <c r="G9" s="40" t="s">
        <v>69</v>
      </c>
      <c r="H9" s="41"/>
      <c r="I9" s="42">
        <v>1000</v>
      </c>
      <c r="J9" s="42">
        <v>1000</v>
      </c>
      <c r="K9" s="22" t="s">
        <v>25</v>
      </c>
      <c r="L9" s="40" t="s">
        <v>67</v>
      </c>
      <c r="M9" s="42">
        <v>0</v>
      </c>
      <c r="N9" s="42">
        <v>0</v>
      </c>
      <c r="O9" s="42">
        <v>0</v>
      </c>
      <c r="P9" s="42">
        <v>0</v>
      </c>
    </row>
    <row r="10" spans="1:16">
      <c r="A10" s="29" t="s">
        <v>75</v>
      </c>
      <c r="B10" s="30">
        <v>1</v>
      </c>
      <c r="C10" s="29" t="s">
        <v>23</v>
      </c>
      <c r="D10" s="31" t="s">
        <v>73</v>
      </c>
      <c r="E10" s="32">
        <v>44360</v>
      </c>
      <c r="F10" s="32">
        <v>44367</v>
      </c>
      <c r="G10" s="33" t="s">
        <v>35</v>
      </c>
      <c r="H10" s="34"/>
      <c r="I10" s="35">
        <v>341</v>
      </c>
      <c r="J10" s="35">
        <v>341</v>
      </c>
      <c r="K10" s="21" t="s">
        <v>25</v>
      </c>
      <c r="L10" s="33" t="s">
        <v>67</v>
      </c>
      <c r="M10" s="35">
        <v>3</v>
      </c>
      <c r="N10" s="35">
        <v>1</v>
      </c>
      <c r="O10" s="35">
        <v>0</v>
      </c>
      <c r="P10" s="35">
        <v>0</v>
      </c>
    </row>
    <row r="11" spans="1:16">
      <c r="A11" s="36" t="s">
        <v>94</v>
      </c>
      <c r="B11" s="37">
        <v>1</v>
      </c>
      <c r="C11" s="36" t="s">
        <v>89</v>
      </c>
      <c r="D11" s="38" t="s">
        <v>95</v>
      </c>
      <c r="E11" s="39">
        <v>44365</v>
      </c>
      <c r="F11" s="39">
        <v>44378</v>
      </c>
      <c r="G11" s="40" t="s">
        <v>96</v>
      </c>
      <c r="H11" s="41"/>
      <c r="I11" s="42">
        <v>1265</v>
      </c>
      <c r="J11" s="42">
        <v>1265</v>
      </c>
      <c r="K11" s="22" t="s">
        <v>97</v>
      </c>
      <c r="L11" s="40" t="s">
        <v>67</v>
      </c>
      <c r="M11" s="42">
        <v>0</v>
      </c>
      <c r="N11" s="42">
        <v>0</v>
      </c>
      <c r="O11" s="42">
        <v>0</v>
      </c>
      <c r="P11" s="42">
        <v>0</v>
      </c>
    </row>
    <row r="12" spans="1:16">
      <c r="A12" s="36" t="s">
        <v>81</v>
      </c>
      <c r="B12" s="37">
        <v>1</v>
      </c>
      <c r="C12" s="36" t="s">
        <v>82</v>
      </c>
      <c r="D12" s="38" t="s">
        <v>83</v>
      </c>
      <c r="E12" s="39">
        <v>44364</v>
      </c>
      <c r="F12" s="39">
        <v>44372</v>
      </c>
      <c r="G12" s="40" t="s">
        <v>84</v>
      </c>
      <c r="H12" s="41"/>
      <c r="I12" s="42">
        <v>2490</v>
      </c>
      <c r="J12" s="42">
        <v>2490</v>
      </c>
      <c r="K12" s="22" t="s">
        <v>25</v>
      </c>
      <c r="L12" s="40" t="s">
        <v>85</v>
      </c>
      <c r="M12" s="42">
        <v>0</v>
      </c>
      <c r="N12" s="42">
        <v>0</v>
      </c>
      <c r="O12" s="42">
        <v>0</v>
      </c>
      <c r="P12" s="42">
        <v>0</v>
      </c>
    </row>
    <row r="13" spans="1:16">
      <c r="A13" s="36" t="s">
        <v>86</v>
      </c>
      <c r="B13" s="37">
        <v>1</v>
      </c>
      <c r="C13" s="36" t="s">
        <v>65</v>
      </c>
      <c r="D13" s="38" t="s">
        <v>87</v>
      </c>
      <c r="E13" s="39">
        <v>44364</v>
      </c>
      <c r="F13" s="39">
        <v>44388</v>
      </c>
      <c r="G13" s="40" t="s">
        <v>35</v>
      </c>
      <c r="H13" s="41"/>
      <c r="I13" s="42">
        <v>2877</v>
      </c>
      <c r="J13" s="42">
        <v>2877</v>
      </c>
      <c r="K13" s="22" t="s">
        <v>25</v>
      </c>
      <c r="L13" s="40" t="s">
        <v>67</v>
      </c>
      <c r="M13" s="42">
        <v>0</v>
      </c>
      <c r="N13" s="42">
        <v>0</v>
      </c>
      <c r="O13" s="42">
        <v>0</v>
      </c>
      <c r="P13" s="42">
        <v>0</v>
      </c>
    </row>
    <row r="14" spans="1:16">
      <c r="A14" s="36" t="s">
        <v>98</v>
      </c>
      <c r="B14" s="37">
        <v>1</v>
      </c>
      <c r="C14" s="36" t="s">
        <v>92</v>
      </c>
      <c r="D14" s="38" t="s">
        <v>99</v>
      </c>
      <c r="E14" s="39">
        <v>44366</v>
      </c>
      <c r="F14" s="39">
        <v>44383</v>
      </c>
      <c r="G14" s="40" t="s">
        <v>35</v>
      </c>
      <c r="H14" s="41"/>
      <c r="I14" s="42">
        <v>592</v>
      </c>
      <c r="J14" s="42">
        <v>592</v>
      </c>
      <c r="K14" s="22" t="s">
        <v>100</v>
      </c>
      <c r="L14" s="40" t="s">
        <v>85</v>
      </c>
      <c r="M14" s="42">
        <v>0</v>
      </c>
      <c r="N14" s="42">
        <v>0</v>
      </c>
      <c r="O14" s="42">
        <v>0</v>
      </c>
      <c r="P14" s="42">
        <v>0</v>
      </c>
    </row>
    <row r="15" spans="1:16">
      <c r="A15" s="36" t="s">
        <v>117</v>
      </c>
      <c r="B15" s="37">
        <v>1</v>
      </c>
      <c r="C15" s="36" t="s">
        <v>118</v>
      </c>
      <c r="D15" s="38" t="s">
        <v>119</v>
      </c>
      <c r="E15" s="39">
        <v>44372</v>
      </c>
      <c r="F15" s="39">
        <v>44435</v>
      </c>
      <c r="G15" s="40" t="s">
        <v>35</v>
      </c>
      <c r="H15" s="41"/>
      <c r="I15" s="42">
        <v>1320</v>
      </c>
      <c r="J15" s="42">
        <v>1320</v>
      </c>
      <c r="K15" s="22" t="s">
        <v>100</v>
      </c>
      <c r="L15" s="40" t="s">
        <v>85</v>
      </c>
      <c r="M15" s="42">
        <v>0</v>
      </c>
      <c r="N15" s="42">
        <v>0</v>
      </c>
      <c r="O15" s="42">
        <v>0</v>
      </c>
      <c r="P15" s="42">
        <v>0</v>
      </c>
    </row>
    <row r="16" spans="1:16">
      <c r="A16" s="36" t="s">
        <v>111</v>
      </c>
      <c r="B16" s="37">
        <v>1</v>
      </c>
      <c r="C16" s="36" t="s">
        <v>37</v>
      </c>
      <c r="D16" s="38" t="s">
        <v>112</v>
      </c>
      <c r="E16" s="39">
        <v>44375</v>
      </c>
      <c r="F16" s="39">
        <v>44408</v>
      </c>
      <c r="G16" s="40" t="s">
        <v>35</v>
      </c>
      <c r="H16" s="41">
        <v>1919</v>
      </c>
      <c r="I16" s="42">
        <v>8661</v>
      </c>
      <c r="J16" s="42">
        <v>10580</v>
      </c>
      <c r="K16" s="22" t="s">
        <v>113</v>
      </c>
      <c r="L16" s="40" t="s">
        <v>67</v>
      </c>
      <c r="M16" s="42">
        <v>9</v>
      </c>
      <c r="N16" s="42">
        <v>1</v>
      </c>
      <c r="O16" s="42">
        <v>0</v>
      </c>
      <c r="P16" s="42">
        <v>0</v>
      </c>
    </row>
    <row r="17" spans="1:16">
      <c r="A17" s="36" t="s">
        <v>114</v>
      </c>
      <c r="B17" s="37">
        <v>1</v>
      </c>
      <c r="C17" s="36" t="s">
        <v>77</v>
      </c>
      <c r="D17" s="38" t="s">
        <v>115</v>
      </c>
      <c r="E17" s="39">
        <v>44377</v>
      </c>
      <c r="F17" s="39">
        <v>44396</v>
      </c>
      <c r="G17" s="40" t="s">
        <v>35</v>
      </c>
      <c r="H17" s="41"/>
      <c r="I17" s="42">
        <v>12660</v>
      </c>
      <c r="J17" s="42">
        <v>12660</v>
      </c>
      <c r="K17" s="22" t="s">
        <v>25</v>
      </c>
      <c r="L17" s="40" t="s">
        <v>110</v>
      </c>
      <c r="M17" s="42">
        <v>43</v>
      </c>
      <c r="N17" s="42">
        <v>4</v>
      </c>
      <c r="O17" s="42">
        <v>0</v>
      </c>
      <c r="P17" s="42">
        <v>0</v>
      </c>
    </row>
    <row r="18" spans="1:16">
      <c r="A18" s="36" t="s">
        <v>103</v>
      </c>
      <c r="B18" s="37">
        <v>1</v>
      </c>
      <c r="C18" s="36" t="s">
        <v>37</v>
      </c>
      <c r="D18" s="38" t="s">
        <v>104</v>
      </c>
      <c r="E18" s="39">
        <v>44371</v>
      </c>
      <c r="F18" s="39">
        <v>44440</v>
      </c>
      <c r="G18" s="40" t="s">
        <v>35</v>
      </c>
      <c r="H18" s="41"/>
      <c r="I18" s="42">
        <v>26409</v>
      </c>
      <c r="J18" s="42">
        <v>26409</v>
      </c>
      <c r="K18" s="22" t="s">
        <v>100</v>
      </c>
      <c r="L18" s="40" t="s">
        <v>85</v>
      </c>
      <c r="M18" s="42">
        <v>23</v>
      </c>
      <c r="N18" s="42">
        <v>2</v>
      </c>
      <c r="O18" s="42">
        <v>0</v>
      </c>
      <c r="P18" s="42">
        <v>0</v>
      </c>
    </row>
    <row r="19" spans="1:16">
      <c r="A19" s="36" t="s">
        <v>141</v>
      </c>
      <c r="B19" s="37">
        <v>1</v>
      </c>
      <c r="C19" s="36" t="s">
        <v>33</v>
      </c>
      <c r="D19" s="38" t="s">
        <v>142</v>
      </c>
      <c r="E19" s="39">
        <v>44378</v>
      </c>
      <c r="F19" s="39">
        <v>44423</v>
      </c>
      <c r="G19" s="40" t="s">
        <v>84</v>
      </c>
      <c r="H19" s="41"/>
      <c r="I19" s="42">
        <v>867</v>
      </c>
      <c r="J19" s="42">
        <v>867</v>
      </c>
      <c r="K19" s="22" t="s">
        <v>135</v>
      </c>
      <c r="L19" s="40" t="s">
        <v>85</v>
      </c>
      <c r="M19" s="42">
        <v>0</v>
      </c>
      <c r="N19" s="42">
        <v>0</v>
      </c>
      <c r="O19" s="42">
        <v>0</v>
      </c>
      <c r="P19" s="42">
        <v>0</v>
      </c>
    </row>
    <row r="20" spans="1:16">
      <c r="A20" s="36" t="s">
        <v>120</v>
      </c>
      <c r="B20" s="37">
        <v>1</v>
      </c>
      <c r="C20" s="36" t="s">
        <v>116</v>
      </c>
      <c r="D20" s="38" t="s">
        <v>121</v>
      </c>
      <c r="E20" s="39">
        <v>44380</v>
      </c>
      <c r="F20" s="39">
        <v>44470</v>
      </c>
      <c r="G20" s="40" t="s">
        <v>35</v>
      </c>
      <c r="H20" s="41"/>
      <c r="I20" s="42">
        <v>105670</v>
      </c>
      <c r="J20" s="42">
        <v>105670</v>
      </c>
      <c r="K20" s="22" t="s">
        <v>100</v>
      </c>
      <c r="L20" s="40" t="s">
        <v>85</v>
      </c>
      <c r="M20" s="42">
        <v>148</v>
      </c>
      <c r="N20" s="42">
        <v>23</v>
      </c>
      <c r="O20" s="42">
        <v>0</v>
      </c>
      <c r="P20" s="42">
        <v>0</v>
      </c>
    </row>
    <row r="21" spans="1:16">
      <c r="A21" s="36" t="s">
        <v>124</v>
      </c>
      <c r="B21" s="37">
        <v>1</v>
      </c>
      <c r="C21" s="36" t="s">
        <v>40</v>
      </c>
      <c r="D21" s="38" t="s">
        <v>125</v>
      </c>
      <c r="E21" s="39">
        <v>44381</v>
      </c>
      <c r="F21" s="39">
        <v>44386</v>
      </c>
      <c r="G21" s="40" t="s">
        <v>42</v>
      </c>
      <c r="H21" s="41"/>
      <c r="I21" s="42">
        <v>868</v>
      </c>
      <c r="J21" s="42">
        <v>868</v>
      </c>
      <c r="K21" s="22" t="s">
        <v>25</v>
      </c>
      <c r="L21" s="40" t="s">
        <v>67</v>
      </c>
      <c r="M21" s="42">
        <v>0</v>
      </c>
      <c r="N21" s="42">
        <v>0</v>
      </c>
      <c r="O21" s="42">
        <v>0</v>
      </c>
      <c r="P21" s="42">
        <v>0</v>
      </c>
    </row>
    <row r="22" spans="1:16">
      <c r="A22" s="36" t="s">
        <v>144</v>
      </c>
      <c r="B22" s="37">
        <v>1</v>
      </c>
      <c r="C22" s="36" t="s">
        <v>118</v>
      </c>
      <c r="D22" s="38" t="s">
        <v>145</v>
      </c>
      <c r="E22" s="39">
        <v>44381</v>
      </c>
      <c r="F22" s="39">
        <v>44484</v>
      </c>
      <c r="G22" s="40" t="s">
        <v>35</v>
      </c>
      <c r="H22" s="41"/>
      <c r="I22" s="42">
        <v>68637</v>
      </c>
      <c r="J22" s="42">
        <v>68637</v>
      </c>
      <c r="K22" s="22" t="s">
        <v>100</v>
      </c>
      <c r="L22" s="40" t="s">
        <v>85</v>
      </c>
      <c r="M22" s="42">
        <v>15</v>
      </c>
      <c r="N22" s="42">
        <v>2</v>
      </c>
      <c r="O22" s="42">
        <v>0</v>
      </c>
      <c r="P22" s="42">
        <v>0</v>
      </c>
    </row>
    <row r="23" spans="1:16">
      <c r="A23" s="36" t="s">
        <v>126</v>
      </c>
      <c r="B23" s="37">
        <v>1</v>
      </c>
      <c r="C23" s="36" t="s">
        <v>127</v>
      </c>
      <c r="D23" s="38" t="s">
        <v>128</v>
      </c>
      <c r="E23" s="39">
        <v>44382</v>
      </c>
      <c r="F23" s="39">
        <v>44387</v>
      </c>
      <c r="G23" s="40" t="s">
        <v>35</v>
      </c>
      <c r="H23" s="41"/>
      <c r="I23" s="42">
        <v>1011</v>
      </c>
      <c r="J23" s="42">
        <v>1011</v>
      </c>
      <c r="K23" s="22" t="s">
        <v>129</v>
      </c>
      <c r="L23" s="40" t="s">
        <v>67</v>
      </c>
      <c r="M23" s="42">
        <v>0</v>
      </c>
      <c r="N23" s="42">
        <v>0</v>
      </c>
      <c r="O23" s="42">
        <v>0</v>
      </c>
      <c r="P23" s="42">
        <v>0</v>
      </c>
    </row>
    <row r="24" spans="1:16">
      <c r="A24" s="36" t="s">
        <v>133</v>
      </c>
      <c r="B24" s="37">
        <v>1</v>
      </c>
      <c r="C24" s="36" t="s">
        <v>37</v>
      </c>
      <c r="D24" s="38" t="s">
        <v>134</v>
      </c>
      <c r="E24" s="39">
        <v>44388</v>
      </c>
      <c r="F24" s="39">
        <v>44394</v>
      </c>
      <c r="G24" s="40" t="s">
        <v>35</v>
      </c>
      <c r="H24" s="41"/>
      <c r="I24" s="42">
        <v>357</v>
      </c>
      <c r="J24" s="42">
        <v>357</v>
      </c>
      <c r="K24" s="22" t="s">
        <v>135</v>
      </c>
      <c r="L24" s="40" t="s">
        <v>67</v>
      </c>
      <c r="M24" s="42">
        <v>0</v>
      </c>
      <c r="N24" s="42">
        <v>0</v>
      </c>
      <c r="O24" s="42">
        <v>0</v>
      </c>
      <c r="P24" s="42">
        <v>0</v>
      </c>
    </row>
    <row r="25" spans="1:16">
      <c r="A25" s="36" t="s">
        <v>136</v>
      </c>
      <c r="B25" s="37">
        <v>1</v>
      </c>
      <c r="C25" s="36" t="s">
        <v>137</v>
      </c>
      <c r="D25" s="38" t="s">
        <v>138</v>
      </c>
      <c r="E25" s="39">
        <v>44389</v>
      </c>
      <c r="F25" s="39">
        <v>44405</v>
      </c>
      <c r="G25" s="40" t="s">
        <v>35</v>
      </c>
      <c r="H25" s="41"/>
      <c r="I25" s="42">
        <v>2965</v>
      </c>
      <c r="J25" s="42">
        <v>2965</v>
      </c>
      <c r="K25" s="22" t="s">
        <v>100</v>
      </c>
      <c r="L25" s="40" t="s">
        <v>85</v>
      </c>
      <c r="M25" s="42">
        <v>0</v>
      </c>
      <c r="N25" s="42">
        <v>0</v>
      </c>
      <c r="O25" s="42">
        <v>0</v>
      </c>
      <c r="P25" s="42">
        <v>0</v>
      </c>
    </row>
    <row r="26" spans="1:16">
      <c r="A26" s="36" t="s">
        <v>146</v>
      </c>
      <c r="B26" s="37">
        <v>1</v>
      </c>
      <c r="C26" s="36" t="s">
        <v>28</v>
      </c>
      <c r="D26" s="38" t="s">
        <v>143</v>
      </c>
      <c r="E26" s="39">
        <v>44397</v>
      </c>
      <c r="F26" s="39">
        <v>44411</v>
      </c>
      <c r="G26" s="40" t="s">
        <v>44</v>
      </c>
      <c r="H26" s="41"/>
      <c r="I26" s="42">
        <v>2098</v>
      </c>
      <c r="J26" s="42">
        <v>2098</v>
      </c>
      <c r="K26" s="22" t="s">
        <v>100</v>
      </c>
      <c r="L26" s="40" t="s">
        <v>67</v>
      </c>
      <c r="M26" s="42">
        <v>1</v>
      </c>
      <c r="N26" s="42">
        <v>1</v>
      </c>
      <c r="O26" s="42">
        <v>0</v>
      </c>
      <c r="P26" s="42">
        <v>0</v>
      </c>
    </row>
    <row r="27" spans="1:16">
      <c r="A27" s="36" t="s">
        <v>147</v>
      </c>
      <c r="B27" s="37">
        <v>1</v>
      </c>
      <c r="C27" s="36" t="s">
        <v>77</v>
      </c>
      <c r="D27" s="38" t="s">
        <v>150</v>
      </c>
      <c r="E27" s="39">
        <v>44406</v>
      </c>
      <c r="F27" s="39">
        <v>44448</v>
      </c>
      <c r="G27" s="40" t="s">
        <v>35</v>
      </c>
      <c r="H27" s="41"/>
      <c r="I27" s="42">
        <v>122653</v>
      </c>
      <c r="J27" s="42">
        <v>122653</v>
      </c>
      <c r="K27" s="22" t="s">
        <v>100</v>
      </c>
      <c r="L27" s="40" t="s">
        <v>85</v>
      </c>
      <c r="M27" s="42">
        <v>46</v>
      </c>
      <c r="N27" s="42">
        <v>1</v>
      </c>
      <c r="O27" s="42">
        <v>0</v>
      </c>
      <c r="P27" s="42">
        <v>0</v>
      </c>
    </row>
    <row r="28" spans="1:16">
      <c r="A28" s="36" t="s">
        <v>148</v>
      </c>
      <c r="B28" s="37">
        <v>1</v>
      </c>
      <c r="C28" s="36" t="s">
        <v>153</v>
      </c>
      <c r="D28" s="38" t="s">
        <v>151</v>
      </c>
      <c r="E28" s="39">
        <v>44407</v>
      </c>
      <c r="F28" s="39">
        <v>44501</v>
      </c>
      <c r="G28" s="40" t="s">
        <v>35</v>
      </c>
      <c r="H28" s="41"/>
      <c r="I28" s="42">
        <v>223124</v>
      </c>
      <c r="J28" s="42">
        <v>223124</v>
      </c>
      <c r="K28" s="22" t="s">
        <v>100</v>
      </c>
      <c r="L28" s="40" t="s">
        <v>85</v>
      </c>
      <c r="M28" s="42">
        <v>28</v>
      </c>
      <c r="N28" s="42">
        <v>2</v>
      </c>
      <c r="O28" s="42">
        <v>0</v>
      </c>
      <c r="P28" s="42">
        <v>0</v>
      </c>
    </row>
    <row r="29" spans="1:16">
      <c r="A29" s="36" t="s">
        <v>205</v>
      </c>
      <c r="B29" s="37">
        <v>1</v>
      </c>
      <c r="C29" s="36" t="s">
        <v>40</v>
      </c>
      <c r="D29" s="38" t="s">
        <v>154</v>
      </c>
      <c r="E29" s="39">
        <v>44408</v>
      </c>
      <c r="F29" s="39">
        <v>44410</v>
      </c>
      <c r="G29" s="40" t="s">
        <v>42</v>
      </c>
      <c r="H29" s="41"/>
      <c r="I29" s="42">
        <v>364</v>
      </c>
      <c r="J29" s="42">
        <v>364</v>
      </c>
      <c r="K29" s="22" t="s">
        <v>25</v>
      </c>
      <c r="L29" s="40" t="s">
        <v>200</v>
      </c>
      <c r="M29" s="42">
        <v>0</v>
      </c>
      <c r="N29" s="42">
        <v>0</v>
      </c>
      <c r="O29" s="42">
        <v>0</v>
      </c>
      <c r="P29" s="42">
        <v>0</v>
      </c>
    </row>
    <row r="30" spans="1:16">
      <c r="A30" s="36" t="s">
        <v>155</v>
      </c>
      <c r="B30" s="37">
        <v>1</v>
      </c>
      <c r="C30" s="36" t="s">
        <v>33</v>
      </c>
      <c r="D30" s="38" t="s">
        <v>158</v>
      </c>
      <c r="E30" s="39">
        <v>44408</v>
      </c>
      <c r="F30" s="39">
        <v>44491</v>
      </c>
      <c r="G30" s="40" t="s">
        <v>84</v>
      </c>
      <c r="H30" s="41"/>
      <c r="I30" s="42">
        <v>2350</v>
      </c>
      <c r="J30" s="42">
        <v>2350</v>
      </c>
      <c r="K30" s="22" t="s">
        <v>100</v>
      </c>
      <c r="L30" s="40" t="s">
        <v>85</v>
      </c>
      <c r="M30" s="42">
        <v>0</v>
      </c>
      <c r="N30" s="42">
        <v>0</v>
      </c>
      <c r="O30" s="42">
        <v>0</v>
      </c>
      <c r="P30" s="42">
        <v>0</v>
      </c>
    </row>
    <row r="31" spans="1:16">
      <c r="A31" s="36" t="s">
        <v>156</v>
      </c>
      <c r="B31" s="37">
        <v>1</v>
      </c>
      <c r="C31" s="36" t="s">
        <v>37</v>
      </c>
      <c r="D31" s="38" t="s">
        <v>159</v>
      </c>
      <c r="E31" s="39">
        <v>44408</v>
      </c>
      <c r="F31" s="39">
        <v>44500</v>
      </c>
      <c r="G31" s="40" t="s">
        <v>35</v>
      </c>
      <c r="H31" s="41"/>
      <c r="I31" s="42">
        <v>94962</v>
      </c>
      <c r="J31" s="42">
        <v>94962</v>
      </c>
      <c r="K31" s="22" t="s">
        <v>109</v>
      </c>
      <c r="L31" s="40" t="s">
        <v>85</v>
      </c>
      <c r="M31" s="42">
        <v>0</v>
      </c>
      <c r="N31" s="42">
        <v>0</v>
      </c>
      <c r="O31" s="42">
        <v>0</v>
      </c>
      <c r="P31" s="42">
        <v>0</v>
      </c>
    </row>
    <row r="32" spans="1:16">
      <c r="A32" s="36" t="s">
        <v>157</v>
      </c>
      <c r="B32" s="37">
        <v>1</v>
      </c>
      <c r="C32" s="36" t="s">
        <v>37</v>
      </c>
      <c r="D32" s="38" t="s">
        <v>160</v>
      </c>
      <c r="E32" s="39">
        <v>44409</v>
      </c>
      <c r="F32" s="39">
        <v>44482</v>
      </c>
      <c r="G32" s="40" t="s">
        <v>35</v>
      </c>
      <c r="H32" s="41"/>
      <c r="I32" s="42">
        <v>145632</v>
      </c>
      <c r="J32" s="42">
        <v>145632</v>
      </c>
      <c r="K32" s="22" t="s">
        <v>100</v>
      </c>
      <c r="L32" s="40" t="s">
        <v>85</v>
      </c>
      <c r="M32" s="42">
        <v>20</v>
      </c>
      <c r="N32" s="42">
        <v>4</v>
      </c>
      <c r="O32" s="42">
        <v>0</v>
      </c>
      <c r="P32" s="42">
        <v>0</v>
      </c>
    </row>
    <row r="33" spans="1:16">
      <c r="A33" s="36" t="s">
        <v>152</v>
      </c>
      <c r="B33" s="37">
        <v>1</v>
      </c>
      <c r="C33" s="36" t="s">
        <v>37</v>
      </c>
      <c r="D33" s="38" t="s">
        <v>149</v>
      </c>
      <c r="E33" s="39">
        <v>44407</v>
      </c>
      <c r="F33" s="39">
        <v>44501</v>
      </c>
      <c r="G33" s="40" t="s">
        <v>35</v>
      </c>
      <c r="H33" s="41"/>
      <c r="I33" s="42">
        <v>199359</v>
      </c>
      <c r="J33" s="42">
        <v>199359</v>
      </c>
      <c r="K33" s="22" t="s">
        <v>100</v>
      </c>
      <c r="L33" s="40" t="s">
        <v>85</v>
      </c>
      <c r="M33" s="42">
        <v>122</v>
      </c>
      <c r="N33" s="42">
        <v>2</v>
      </c>
      <c r="O33" s="42">
        <v>0</v>
      </c>
      <c r="P33" s="42">
        <v>0</v>
      </c>
    </row>
    <row r="34" spans="1:16">
      <c r="A34" s="36" t="s">
        <v>164</v>
      </c>
      <c r="B34" s="37">
        <v>1</v>
      </c>
      <c r="C34" s="36" t="s">
        <v>165</v>
      </c>
      <c r="D34" s="38" t="s">
        <v>166</v>
      </c>
      <c r="E34" s="39">
        <v>44422</v>
      </c>
      <c r="F34" s="39">
        <v>44490</v>
      </c>
      <c r="G34" s="40" t="s">
        <v>35</v>
      </c>
      <c r="H34" s="41"/>
      <c r="I34" s="42">
        <v>221835</v>
      </c>
      <c r="J34" s="42">
        <v>221835</v>
      </c>
      <c r="K34" s="22" t="s">
        <v>100</v>
      </c>
      <c r="L34" s="40" t="s">
        <v>26</v>
      </c>
      <c r="M34" s="42">
        <v>1005</v>
      </c>
      <c r="N34" s="42">
        <v>81</v>
      </c>
      <c r="O34" s="42">
        <v>0</v>
      </c>
      <c r="P34" s="42">
        <v>0</v>
      </c>
    </row>
    <row r="35" spans="1:16">
      <c r="A35" s="36" t="s">
        <v>167</v>
      </c>
      <c r="B35" s="37">
        <v>1</v>
      </c>
      <c r="C35" s="36" t="s">
        <v>89</v>
      </c>
      <c r="D35" s="38" t="s">
        <v>168</v>
      </c>
      <c r="E35" s="39">
        <v>44423</v>
      </c>
      <c r="F35" s="39">
        <v>44471</v>
      </c>
      <c r="G35" s="40" t="s">
        <v>35</v>
      </c>
      <c r="H35" s="41"/>
      <c r="I35" s="42">
        <v>8777</v>
      </c>
      <c r="J35" s="42">
        <v>8777</v>
      </c>
      <c r="K35" s="22" t="s">
        <v>100</v>
      </c>
      <c r="L35" s="40" t="s">
        <v>85</v>
      </c>
      <c r="M35" s="42">
        <v>0</v>
      </c>
      <c r="N35" s="42">
        <v>0</v>
      </c>
      <c r="O35" s="42">
        <v>0</v>
      </c>
      <c r="P35" s="42">
        <v>0</v>
      </c>
    </row>
    <row r="36" spans="1:16">
      <c r="A36" s="36" t="s">
        <v>169</v>
      </c>
      <c r="B36" s="37">
        <v>1</v>
      </c>
      <c r="C36" s="36" t="s">
        <v>28</v>
      </c>
      <c r="D36" s="38" t="s">
        <v>170</v>
      </c>
      <c r="E36" s="39">
        <v>44426</v>
      </c>
      <c r="F36" s="39">
        <v>44489</v>
      </c>
      <c r="G36" s="40" t="s">
        <v>44</v>
      </c>
      <c r="H36" s="41"/>
      <c r="I36" s="42">
        <v>26535</v>
      </c>
      <c r="J36" s="42">
        <v>26535</v>
      </c>
      <c r="K36" s="22" t="s">
        <v>129</v>
      </c>
      <c r="L36" s="40" t="s">
        <v>67</v>
      </c>
      <c r="M36" s="42">
        <v>49</v>
      </c>
      <c r="N36" s="42">
        <v>6</v>
      </c>
      <c r="O36" s="42">
        <v>0</v>
      </c>
      <c r="P36" s="42">
        <v>0</v>
      </c>
    </row>
    <row r="37" spans="1:16">
      <c r="A37" s="29" t="s">
        <v>192</v>
      </c>
      <c r="B37" s="30">
        <v>1</v>
      </c>
      <c r="C37" s="29" t="s">
        <v>23</v>
      </c>
      <c r="D37" s="31" t="s">
        <v>176</v>
      </c>
      <c r="E37" s="32">
        <v>44436</v>
      </c>
      <c r="F37" s="32">
        <v>44447</v>
      </c>
      <c r="G37" s="33" t="s">
        <v>35</v>
      </c>
      <c r="H37" s="34"/>
      <c r="I37" s="35">
        <v>1427</v>
      </c>
      <c r="J37" s="35">
        <v>1427</v>
      </c>
      <c r="K37" s="21" t="s">
        <v>25</v>
      </c>
      <c r="L37" s="33" t="s">
        <v>67</v>
      </c>
      <c r="M37" s="35">
        <v>3</v>
      </c>
      <c r="N37" s="35">
        <v>2</v>
      </c>
      <c r="O37" s="35">
        <v>0</v>
      </c>
      <c r="P37" s="35">
        <v>0</v>
      </c>
    </row>
    <row r="38" spans="1:16">
      <c r="A38" s="36" t="s">
        <v>178</v>
      </c>
      <c r="B38" s="37">
        <v>1</v>
      </c>
      <c r="C38" s="36" t="s">
        <v>179</v>
      </c>
      <c r="D38" s="38" t="s">
        <v>180</v>
      </c>
      <c r="E38" s="39">
        <v>44437</v>
      </c>
      <c r="F38" s="39">
        <v>44451</v>
      </c>
      <c r="G38" s="40" t="s">
        <v>35</v>
      </c>
      <c r="H38" s="41"/>
      <c r="I38" s="42">
        <v>2421</v>
      </c>
      <c r="J38" s="42">
        <v>2421</v>
      </c>
      <c r="K38" s="22" t="s">
        <v>135</v>
      </c>
      <c r="L38" s="40" t="s">
        <v>67</v>
      </c>
      <c r="M38" s="42">
        <v>0</v>
      </c>
      <c r="N38" s="42">
        <v>0</v>
      </c>
      <c r="O38" s="42">
        <v>0</v>
      </c>
      <c r="P38" s="42">
        <v>0</v>
      </c>
    </row>
    <row r="39" spans="1:16">
      <c r="A39" s="36" t="s">
        <v>181</v>
      </c>
      <c r="B39" s="37">
        <v>1</v>
      </c>
      <c r="C39" s="36" t="s">
        <v>82</v>
      </c>
      <c r="D39" s="38" t="s">
        <v>182</v>
      </c>
      <c r="E39" s="39">
        <v>44438</v>
      </c>
      <c r="F39" s="39">
        <v>44443</v>
      </c>
      <c r="G39" s="40" t="s">
        <v>84</v>
      </c>
      <c r="H39" s="41"/>
      <c r="I39" s="42">
        <v>491</v>
      </c>
      <c r="J39" s="42">
        <v>491</v>
      </c>
      <c r="K39" s="22" t="s">
        <v>25</v>
      </c>
      <c r="L39" s="40" t="s">
        <v>85</v>
      </c>
      <c r="M39" s="42">
        <v>0</v>
      </c>
      <c r="N39" s="42">
        <v>0</v>
      </c>
      <c r="O39" s="42">
        <v>0</v>
      </c>
      <c r="P39" s="42">
        <v>0</v>
      </c>
    </row>
    <row r="40" spans="1:16">
      <c r="A40" s="36" t="s">
        <v>187</v>
      </c>
      <c r="B40" s="37">
        <v>1</v>
      </c>
      <c r="C40" s="36" t="s">
        <v>89</v>
      </c>
      <c r="D40" s="38" t="s">
        <v>188</v>
      </c>
      <c r="E40" s="39">
        <v>44448</v>
      </c>
      <c r="F40" s="39">
        <v>44511</v>
      </c>
      <c r="G40" s="40" t="s">
        <v>96</v>
      </c>
      <c r="H40" s="41"/>
      <c r="I40" s="42">
        <v>97528</v>
      </c>
      <c r="J40" s="42">
        <v>97528</v>
      </c>
      <c r="K40" s="22" t="s">
        <v>100</v>
      </c>
      <c r="L40" s="40" t="s">
        <v>85</v>
      </c>
      <c r="M40" s="42">
        <v>21</v>
      </c>
      <c r="N40" s="42">
        <v>0</v>
      </c>
      <c r="O40" s="42">
        <v>0</v>
      </c>
      <c r="P40" s="42">
        <v>0</v>
      </c>
    </row>
    <row r="41" spans="1:16">
      <c r="A41" s="36" t="s">
        <v>185</v>
      </c>
      <c r="B41" s="37">
        <v>1</v>
      </c>
      <c r="C41" s="36" t="s">
        <v>40</v>
      </c>
      <c r="D41" s="38" t="s">
        <v>186</v>
      </c>
      <c r="E41" s="39">
        <v>44450</v>
      </c>
      <c r="F41" s="39">
        <v>44456</v>
      </c>
      <c r="G41" s="40" t="s">
        <v>35</v>
      </c>
      <c r="H41" s="41"/>
      <c r="I41" s="42">
        <v>464</v>
      </c>
      <c r="J41" s="42">
        <v>464</v>
      </c>
      <c r="K41" s="22" t="s">
        <v>55</v>
      </c>
      <c r="L41" s="40" t="s">
        <v>67</v>
      </c>
      <c r="M41" s="42">
        <v>0</v>
      </c>
      <c r="N41" s="42">
        <v>0</v>
      </c>
      <c r="O41" s="42">
        <v>0</v>
      </c>
      <c r="P41" s="42">
        <v>0</v>
      </c>
    </row>
    <row r="42" spans="1:16">
      <c r="A42" s="36" t="s">
        <v>189</v>
      </c>
      <c r="B42" s="37">
        <v>1</v>
      </c>
      <c r="C42" s="36" t="s">
        <v>89</v>
      </c>
      <c r="D42" s="38" t="s">
        <v>190</v>
      </c>
      <c r="E42" s="39">
        <v>44450</v>
      </c>
      <c r="F42" s="39">
        <v>44547</v>
      </c>
      <c r="G42" s="40" t="s">
        <v>84</v>
      </c>
      <c r="H42" s="41"/>
      <c r="I42" s="42">
        <v>88307</v>
      </c>
      <c r="J42" s="42">
        <v>88307</v>
      </c>
      <c r="K42" s="22" t="s">
        <v>109</v>
      </c>
      <c r="L42" s="40" t="s">
        <v>85</v>
      </c>
      <c r="M42" s="42">
        <v>4</v>
      </c>
      <c r="N42" s="42">
        <v>1</v>
      </c>
      <c r="O42" s="42">
        <v>0</v>
      </c>
      <c r="P42" s="42">
        <v>0</v>
      </c>
    </row>
    <row r="43" spans="1:16">
      <c r="A43" s="36" t="s">
        <v>194</v>
      </c>
      <c r="B43" s="37">
        <v>1</v>
      </c>
      <c r="C43" s="36" t="s">
        <v>195</v>
      </c>
      <c r="D43" s="38" t="s">
        <v>196</v>
      </c>
      <c r="E43" s="39">
        <v>44480</v>
      </c>
      <c r="F43" s="39">
        <v>44521</v>
      </c>
      <c r="G43" s="40" t="s">
        <v>35</v>
      </c>
      <c r="H43" s="41"/>
      <c r="I43" s="42">
        <v>16970</v>
      </c>
      <c r="J43" s="42">
        <v>16970</v>
      </c>
      <c r="K43" s="22" t="s">
        <v>25</v>
      </c>
      <c r="L43" s="40" t="s">
        <v>67</v>
      </c>
      <c r="M43" s="42">
        <v>12</v>
      </c>
      <c r="N43" s="42">
        <v>1</v>
      </c>
      <c r="O43" s="42">
        <v>0</v>
      </c>
      <c r="P43" s="4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Sheet1!Print_Area</vt:lpstr>
      <vt:lpstr>Sheet1!Print_Titles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Protection - Operations Support</dc:creator>
  <cp:lastModifiedBy>Kovanda, Kate @CALFIRE</cp:lastModifiedBy>
  <cp:lastPrinted>2018-12-10T17:24:00Z</cp:lastPrinted>
  <dcterms:created xsi:type="dcterms:W3CDTF">2004-04-05T17:02:55Z</dcterms:created>
  <dcterms:modified xsi:type="dcterms:W3CDTF">2024-07-29T22:34:16Z</dcterms:modified>
</cp:coreProperties>
</file>