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firecloud-my.sharepoint.com/personal/kate_kovanda_fire_ca_gov/Documents/Documents/Redbook - Kate/LargeFires/"/>
    </mc:Choice>
  </mc:AlternateContent>
  <xr:revisionPtr revIDLastSave="25" documentId="8_{18F50E87-1DFD-4064-B478-F3F05D598AB5}" xr6:coauthVersionLast="47" xr6:coauthVersionMax="47" xr10:uidLastSave="{670CF119-2F48-4E6B-BFC0-02E1DC4252D6}"/>
  <bookViews>
    <workbookView xWindow="-120" yWindow="-120" windowWidth="29040" windowHeight="15720" tabRatio="412" xr2:uid="{5CF6AFCD-3FED-41D8-BCB5-B4EA34AB7C40}"/>
  </bookViews>
  <sheets>
    <sheet name="Sheet1" sheetId="1" r:id="rId1"/>
  </sheets>
  <definedNames>
    <definedName name="_xlnm._FilterDatabase" localSheetId="0" hidden="1">Sheet1!$A$7:$P$24</definedName>
    <definedName name="_xlnm.Print_Area" localSheetId="0">Sheet1!$A$1:$P$43</definedName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24" i="1"/>
  <c r="J39" i="1"/>
  <c r="J23" i="1"/>
  <c r="J22" i="1"/>
  <c r="J21" i="1"/>
  <c r="J35" i="1"/>
  <c r="J34" i="1"/>
  <c r="J36" i="1"/>
  <c r="J37" i="1"/>
  <c r="J38" i="1"/>
  <c r="J32" i="1"/>
  <c r="J33" i="1"/>
  <c r="J28" i="1"/>
  <c r="J19" i="1"/>
  <c r="J20" i="1"/>
  <c r="J18" i="1"/>
  <c r="J31" i="1"/>
  <c r="J29" i="1"/>
  <c r="J17" i="1"/>
  <c r="J16" i="1"/>
  <c r="J11" i="1"/>
  <c r="J30" i="1"/>
  <c r="J15" i="1"/>
  <c r="J27" i="1"/>
  <c r="J14" i="1"/>
  <c r="J13" i="1"/>
  <c r="J9" i="1"/>
  <c r="J10" i="1"/>
  <c r="J26" i="1"/>
  <c r="J8" i="1"/>
  <c r="J7" i="1"/>
  <c r="I40" i="1"/>
  <c r="H40" i="1"/>
  <c r="N40" i="1"/>
  <c r="O40" i="1"/>
  <c r="P40" i="1"/>
  <c r="M40" i="1"/>
  <c r="J40" i="1" l="1"/>
</calcChain>
</file>

<file path=xl/sharedStrings.xml><?xml version="1.0" encoding="utf-8"?>
<sst xmlns="http://schemas.openxmlformats.org/spreadsheetml/2006/main" count="219" uniqueCount="129">
  <si>
    <t>ORIGIN</t>
  </si>
  <si>
    <t>FIRE NAME</t>
  </si>
  <si>
    <t>START</t>
  </si>
  <si>
    <t>CONT.</t>
  </si>
  <si>
    <t>DPA</t>
  </si>
  <si>
    <t>OTHER</t>
  </si>
  <si>
    <t>TOTAL</t>
  </si>
  <si>
    <t>CAUSE</t>
  </si>
  <si>
    <t>DEST.</t>
  </si>
  <si>
    <t>DAM.</t>
  </si>
  <si>
    <t>FIRE</t>
  </si>
  <si>
    <t>CIVIL</t>
  </si>
  <si>
    <t>STRUCTURES</t>
  </si>
  <si>
    <t>FATALITIES</t>
  </si>
  <si>
    <t>COUNTY / UNIT</t>
  </si>
  <si>
    <t xml:space="preserve">INCIDENT # </t>
  </si>
  <si>
    <t>DATE</t>
  </si>
  <si>
    <t>ACRES BURNED</t>
  </si>
  <si>
    <t>CAL FIRE</t>
  </si>
  <si>
    <t>CON-
TAINED</t>
  </si>
  <si>
    <t>VEG. TYPE</t>
  </si>
  <si>
    <t>300 ACRES AND GREATER</t>
  </si>
  <si>
    <t>CALFIRS Report Submitted</t>
  </si>
  <si>
    <t xml:space="preserve">This large fire list includes fires 300 acres and greater to which CAL FIRE and other Wildland Fire agencies responded. Data is taken from the ICS 209's available at https://nap.nwcg.gov/NAP/. Total statistics are not final, and may not match any other fire statistics being produced by CAL FIRE at this time.  Structures Destroyed = Residence, commercial property, outbuilding or other structure that is declared lost.  Structures Damaged = Residence, commercial property, outbuilding or other structure that's usefulness or value is impaired.  Fatalities = Death of fire service personnel or civilian assigned to the incident. </t>
  </si>
  <si>
    <t>LARGE FIRES 2023</t>
  </si>
  <si>
    <t>RRU-74508</t>
  </si>
  <si>
    <t>RIVERSIDE</t>
  </si>
  <si>
    <t>RAMONA</t>
  </si>
  <si>
    <t>B, G</t>
  </si>
  <si>
    <t>JTP-8414</t>
  </si>
  <si>
    <t>SAN BERNARDINO</t>
  </si>
  <si>
    <t>GEOLOGY</t>
  </si>
  <si>
    <t>NPS</t>
  </si>
  <si>
    <t>FKU-11910</t>
  </si>
  <si>
    <t>FRESNO</t>
  </si>
  <si>
    <t>SLOUGH</t>
  </si>
  <si>
    <t>UNDETERMINED</t>
  </si>
  <si>
    <t>STF-896</t>
  </si>
  <si>
    <t>TUOLUMNE</t>
  </si>
  <si>
    <t>BONE</t>
  </si>
  <si>
    <t>USFS</t>
  </si>
  <si>
    <t>B, T</t>
  </si>
  <si>
    <t>LIGHTNING</t>
  </si>
  <si>
    <t>HUMAN</t>
  </si>
  <si>
    <t>KRN-31430</t>
  </si>
  <si>
    <t>KERN</t>
  </si>
  <si>
    <t>DISTRICT</t>
  </si>
  <si>
    <t>CC</t>
  </si>
  <si>
    <t>G</t>
  </si>
  <si>
    <t>UNDER INVESTIGATION</t>
  </si>
  <si>
    <t>MONTEREY, SAN LUIS OBISPO</t>
  </si>
  <si>
    <t>VINEYARD</t>
  </si>
  <si>
    <t>BEU-4022</t>
  </si>
  <si>
    <t>YNP-50</t>
  </si>
  <si>
    <t>MARIPOSA</t>
  </si>
  <si>
    <t>PIKA</t>
  </si>
  <si>
    <t>RRU-102379</t>
  </si>
  <si>
    <t>RECHE</t>
  </si>
  <si>
    <t>RRU-102458</t>
  </si>
  <si>
    <t>RABBIT</t>
  </si>
  <si>
    <t>RRU-103039</t>
  </si>
  <si>
    <t>GAVIILAN</t>
  </si>
  <si>
    <t>ANF-2390</t>
  </si>
  <si>
    <t>LOS ANGELES</t>
  </si>
  <si>
    <t>AGUA</t>
  </si>
  <si>
    <t>RRU-109851</t>
  </si>
  <si>
    <t>BONNY</t>
  </si>
  <si>
    <t>MNP-10701</t>
  </si>
  <si>
    <t>YORK</t>
  </si>
  <si>
    <t>FKU-13958</t>
  </si>
  <si>
    <t>FAIRFAX</t>
  </si>
  <si>
    <t>ARSON</t>
  </si>
  <si>
    <t>KRN-35760</t>
  </si>
  <si>
    <t>EAST</t>
  </si>
  <si>
    <t>B</t>
  </si>
  <si>
    <t>KRN-36511</t>
  </si>
  <si>
    <t>ALMOND</t>
  </si>
  <si>
    <t>CDD-11021</t>
  </si>
  <si>
    <t>BLM</t>
  </si>
  <si>
    <t>NO NAME</t>
  </si>
  <si>
    <t>RRU-116806</t>
  </si>
  <si>
    <t>ROCK</t>
  </si>
  <si>
    <t>TULARE</t>
  </si>
  <si>
    <t>SKU-6991</t>
  </si>
  <si>
    <t>SISKIYOU</t>
  </si>
  <si>
    <t>SKU AUGUST LIGHTNING COMPLEX</t>
  </si>
  <si>
    <t>SLU-12683</t>
  </si>
  <si>
    <t>SAN LUIS OBISPO</t>
  </si>
  <si>
    <t>BITTER</t>
  </si>
  <si>
    <t>SHF-973</t>
  </si>
  <si>
    <t>TRINITY</t>
  </si>
  <si>
    <t>DEEP</t>
  </si>
  <si>
    <t>MNF-852</t>
  </si>
  <si>
    <t>TEHAMA</t>
  </si>
  <si>
    <t>SLIDE 1</t>
  </si>
  <si>
    <t>B, G, T</t>
  </si>
  <si>
    <t>SMITH RIVER COMPLEX</t>
  </si>
  <si>
    <t>HAPPY CAMP COMPLEX</t>
  </si>
  <si>
    <t>SOUTH FORK COMPLEX</t>
  </si>
  <si>
    <t>SRF-968</t>
  </si>
  <si>
    <t>DEL NORTE</t>
  </si>
  <si>
    <t>KNF-7022</t>
  </si>
  <si>
    <t>T</t>
  </si>
  <si>
    <t>SRF-986</t>
  </si>
  <si>
    <t>HUMBOLDT</t>
  </si>
  <si>
    <t>SRF LIGHTNING COMPLEX</t>
  </si>
  <si>
    <t>SHF-1004</t>
  </si>
  <si>
    <t>VEHICLE</t>
  </si>
  <si>
    <t>KNP-61</t>
  </si>
  <si>
    <t>REDWOOD</t>
  </si>
  <si>
    <t>SDU-18943</t>
  </si>
  <si>
    <t>SAN DIEGO</t>
  </si>
  <si>
    <t>COYOTE</t>
  </si>
  <si>
    <t>SBC-11307</t>
  </si>
  <si>
    <t>SANTA BARBARA</t>
  </si>
  <si>
    <t>PLANT</t>
  </si>
  <si>
    <t>POWER GENTERATION/
TRANSMISSION/DISTRIBUTION</t>
  </si>
  <si>
    <t>RRU-160976</t>
  </si>
  <si>
    <t>HIGHLAND</t>
  </si>
  <si>
    <t>STF-1921</t>
  </si>
  <si>
    <t>QUARRY</t>
  </si>
  <si>
    <t>EQUIPMENT</t>
  </si>
  <si>
    <t>VNC-105733</t>
  </si>
  <si>
    <t>VENTURA</t>
  </si>
  <si>
    <t>SOUTH</t>
  </si>
  <si>
    <t>EXPOSURE - STRUCTURE</t>
  </si>
  <si>
    <t>RECREATION 
AND CEREMONY</t>
  </si>
  <si>
    <t>OTHER AGENCY INCIDENTS</t>
  </si>
  <si>
    <t>CAL FIRE/CONTRACT COUNTY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</si>
</sst>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7" formatCode="mm/dd/yy;@"/>
    <numFmt numFmtId="173" formatCode="[$-409]mmmm\ d\,\ yyyy;@"/>
  </numFmts>
  <fonts count="15">
    <font>
      <sz val="10"/>
      <name val="Arial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0"/>
      <color indexed="8"/>
      <name val="Arial MT"/>
    </font>
    <font>
      <b/>
      <sz val="10"/>
      <color indexed="8"/>
      <name val="Arial MT"/>
    </font>
    <font>
      <b/>
      <sz val="12"/>
      <name val="Arial"/>
      <family val="2"/>
    </font>
    <font>
      <b/>
      <sz val="12"/>
      <color indexed="8"/>
      <name val="Arial MT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1" xfId="1" applyFont="1" applyBorder="1" applyProtection="1"/>
    <xf numFmtId="0" fontId="11" fillId="0" borderId="1" xfId="1" applyFont="1" applyBorder="1" applyProtection="1"/>
    <xf numFmtId="0" fontId="11" fillId="0" borderId="1" xfId="1" applyFont="1" applyBorder="1" applyAlignment="1" applyProtection="1">
      <alignment horizontal="left"/>
    </xf>
    <xf numFmtId="0" fontId="11" fillId="0" borderId="1" xfId="1" applyFont="1" applyBorder="1" applyAlignment="1" applyProtection="1">
      <alignment horizontal="center"/>
    </xf>
    <xf numFmtId="0" fontId="11" fillId="0" borderId="1" xfId="1" applyNumberFormat="1" applyFont="1" applyBorder="1" applyAlignment="1" applyProtection="1">
      <alignment horizontal="center"/>
    </xf>
    <xf numFmtId="3" fontId="11" fillId="0" borderId="1" xfId="1" applyNumberFormat="1" applyFont="1" applyBorder="1" applyAlignment="1" applyProtection="1">
      <alignment horizontal="center"/>
    </xf>
    <xf numFmtId="0" fontId="6" fillId="0" borderId="0" xfId="0" applyFont="1" applyFill="1" applyBorder="1"/>
    <xf numFmtId="9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  <xf numFmtId="9" fontId="6" fillId="0" borderId="2" xfId="0" applyNumberFormat="1" applyFont="1" applyFill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3" fontId="6" fillId="0" borderId="2" xfId="0" applyNumberFormat="1" applyFont="1" applyBorder="1"/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3" fontId="12" fillId="2" borderId="4" xfId="0" applyNumberFormat="1" applyFont="1" applyFill="1" applyBorder="1" applyAlignment="1">
      <alignment horizontal="left"/>
    </xf>
    <xf numFmtId="3" fontId="12" fillId="2" borderId="5" xfId="0" applyNumberFormat="1" applyFont="1" applyFill="1" applyBorder="1" applyAlignment="1">
      <alignment horizontal="left"/>
    </xf>
    <xf numFmtId="3" fontId="13" fillId="3" borderId="1" xfId="1" applyNumberFormat="1" applyFont="1" applyFill="1" applyBorder="1" applyAlignment="1" applyProtection="1">
      <alignment horizontal="right"/>
    </xf>
    <xf numFmtId="3" fontId="13" fillId="3" borderId="1" xfId="1" applyNumberFormat="1" applyFont="1" applyFill="1" applyBorder="1" applyAlignment="1" applyProtection="1">
      <alignment horizontal="center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12" fillId="0" borderId="0" xfId="0" applyFont="1" applyFill="1" applyBorder="1"/>
    <xf numFmtId="0" fontId="4" fillId="4" borderId="6" xfId="0" applyFont="1" applyFill="1" applyBorder="1"/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3" fontId="14" fillId="0" borderId="0" xfId="0" applyNumberFormat="1" applyFont="1" applyAlignment="1">
      <alignment horizontal="right"/>
    </xf>
    <xf numFmtId="0" fontId="13" fillId="3" borderId="3" xfId="1" applyFont="1" applyFill="1" applyBorder="1" applyAlignment="1" applyProtection="1">
      <alignment horizontal="center"/>
    </xf>
    <xf numFmtId="0" fontId="13" fillId="3" borderId="4" xfId="1" applyFont="1" applyFill="1" applyBorder="1" applyAlignment="1" applyProtection="1">
      <alignment horizontal="center"/>
    </xf>
    <xf numFmtId="0" fontId="13" fillId="3" borderId="5" xfId="1" applyFont="1" applyFill="1" applyBorder="1" applyAlignment="1" applyProtection="1">
      <alignment horizontal="center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8" fillId="0" borderId="0" xfId="1" applyFont="1" applyBorder="1" applyAlignment="1" applyProtection="1">
      <alignment horizontal="center"/>
    </xf>
    <xf numFmtId="3" fontId="11" fillId="0" borderId="1" xfId="1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1" fillId="0" borderId="1" xfId="1" applyFont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 wrapText="1"/>
    </xf>
    <xf numFmtId="0" fontId="4" fillId="0" borderId="8" xfId="0" applyFont="1" applyBorder="1" applyAlignment="1">
      <alignment horizontal="justify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67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6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167" fontId="6" fillId="0" borderId="2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Normal_Sheet1" xfId="1" xr:uid="{20BAA835-0C43-4256-B52A-E0E398FB6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54B6-4931-44AB-8A9A-C8CBE7A47062}">
  <sheetPr>
    <pageSetUpPr fitToPage="1"/>
  </sheetPr>
  <dimension ref="A1:P45"/>
  <sheetViews>
    <sheetView tabSelected="1" zoomScaleNormal="100" zoomScaleSheetLayoutView="75" workbookViewId="0">
      <pane ySplit="5" topLeftCell="A6" activePane="bottomLeft" state="frozen"/>
      <selection pane="bottomLeft"/>
    </sheetView>
  </sheetViews>
  <sheetFormatPr defaultRowHeight="11.45" customHeight="1"/>
  <cols>
    <col min="1" max="1" width="14.28515625" style="1" bestFit="1" customWidth="1"/>
    <col min="2" max="2" width="9.28515625" style="2" customWidth="1"/>
    <col min="3" max="3" width="37" style="1" bestFit="1" customWidth="1"/>
    <col min="4" max="4" width="33" style="3" bestFit="1" customWidth="1"/>
    <col min="5" max="5" width="10.140625" style="2" bestFit="1" customWidth="1"/>
    <col min="6" max="6" width="10" style="2" bestFit="1" customWidth="1"/>
    <col min="7" max="7" width="11.140625" style="2" bestFit="1" customWidth="1"/>
    <col min="8" max="8" width="11.5703125" style="1" customWidth="1"/>
    <col min="9" max="9" width="11.42578125" style="4" bestFit="1" customWidth="1"/>
    <col min="10" max="10" width="11.42578125" style="1" bestFit="1" customWidth="1"/>
    <col min="11" max="11" width="13.28515625" style="2" bestFit="1" customWidth="1"/>
    <col min="12" max="12" width="28.42578125" style="27" bestFit="1" customWidth="1"/>
    <col min="13" max="13" width="8.140625" style="28" bestFit="1" customWidth="1"/>
    <col min="14" max="14" width="7.140625" style="28" customWidth="1"/>
    <col min="15" max="15" width="7.85546875" style="28" customWidth="1"/>
    <col min="16" max="16" width="8.85546875" style="28" customWidth="1"/>
    <col min="17" max="16384" width="9.140625" style="5"/>
  </cols>
  <sheetData>
    <row r="1" spans="1:16" ht="15.75">
      <c r="L1" s="38"/>
      <c r="M1" s="38"/>
      <c r="N1" s="39">
        <v>45428</v>
      </c>
      <c r="O1" s="39"/>
      <c r="P1" s="39"/>
    </row>
    <row r="2" spans="1:16" s="6" customFormat="1" ht="19.899999999999999" customHeight="1">
      <c r="A2" s="46" t="s">
        <v>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s="6" customFormat="1" ht="19.899999999999999" customHeight="1">
      <c r="A3" s="46" t="s">
        <v>21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s="13" customFormat="1" ht="21.6" customHeight="1">
      <c r="A4" s="7"/>
      <c r="B4" s="51" t="s">
        <v>19</v>
      </c>
      <c r="C4" s="8"/>
      <c r="D4" s="9"/>
      <c r="E4" s="50" t="s">
        <v>16</v>
      </c>
      <c r="F4" s="50"/>
      <c r="G4" s="10" t="s">
        <v>0</v>
      </c>
      <c r="H4" s="50" t="s">
        <v>17</v>
      </c>
      <c r="I4" s="50"/>
      <c r="J4" s="50"/>
      <c r="K4" s="51" t="s">
        <v>20</v>
      </c>
      <c r="L4" s="11"/>
      <c r="M4" s="47" t="s">
        <v>12</v>
      </c>
      <c r="N4" s="47"/>
      <c r="O4" s="47" t="s">
        <v>13</v>
      </c>
      <c r="P4" s="47"/>
    </row>
    <row r="5" spans="1:16" s="13" customFormat="1" ht="22.15" customHeight="1">
      <c r="A5" s="10" t="s">
        <v>15</v>
      </c>
      <c r="B5" s="51"/>
      <c r="C5" s="10" t="s">
        <v>14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18</v>
      </c>
      <c r="I5" s="10" t="s">
        <v>5</v>
      </c>
      <c r="J5" s="10" t="s">
        <v>6</v>
      </c>
      <c r="K5" s="51"/>
      <c r="L5" s="11" t="s">
        <v>7</v>
      </c>
      <c r="M5" s="12" t="s">
        <v>8</v>
      </c>
      <c r="N5" s="12" t="s">
        <v>9</v>
      </c>
      <c r="O5" s="12" t="s">
        <v>10</v>
      </c>
      <c r="P5" s="12" t="s">
        <v>11</v>
      </c>
    </row>
    <row r="6" spans="1:16" ht="22.15" customHeight="1">
      <c r="A6" s="21" t="s">
        <v>128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3"/>
      <c r="O6" s="23"/>
      <c r="P6" s="24"/>
    </row>
    <row r="7" spans="1:16" ht="22.15" customHeight="1">
      <c r="A7" s="53" t="s">
        <v>25</v>
      </c>
      <c r="B7" s="14">
        <v>1</v>
      </c>
      <c r="C7" s="53" t="s">
        <v>26</v>
      </c>
      <c r="D7" s="54" t="s">
        <v>27</v>
      </c>
      <c r="E7" s="55">
        <v>45068</v>
      </c>
      <c r="F7" s="55">
        <v>45071</v>
      </c>
      <c r="G7" s="56" t="s">
        <v>18</v>
      </c>
      <c r="H7" s="57">
        <v>338</v>
      </c>
      <c r="I7" s="15"/>
      <c r="J7" s="15">
        <f t="shared" ref="J7:J14" si="0">SUM(H7:I7)</f>
        <v>338</v>
      </c>
      <c r="K7" s="31" t="s">
        <v>28</v>
      </c>
      <c r="L7" s="58" t="s">
        <v>121</v>
      </c>
      <c r="M7" s="15"/>
      <c r="N7" s="15"/>
      <c r="O7" s="15"/>
      <c r="P7" s="15"/>
    </row>
    <row r="8" spans="1:16" ht="22.15" customHeight="1">
      <c r="A8" s="53" t="s">
        <v>33</v>
      </c>
      <c r="B8" s="14">
        <v>1</v>
      </c>
      <c r="C8" s="53" t="s">
        <v>34</v>
      </c>
      <c r="D8" s="54" t="s">
        <v>35</v>
      </c>
      <c r="E8" s="55">
        <v>45095</v>
      </c>
      <c r="F8" s="55">
        <v>45095</v>
      </c>
      <c r="G8" s="56" t="s">
        <v>18</v>
      </c>
      <c r="H8" s="57">
        <v>640</v>
      </c>
      <c r="I8" s="15"/>
      <c r="J8" s="15">
        <f t="shared" si="0"/>
        <v>640</v>
      </c>
      <c r="K8" s="31" t="s">
        <v>28</v>
      </c>
      <c r="L8" s="58" t="s">
        <v>36</v>
      </c>
      <c r="M8" s="15"/>
      <c r="N8" s="15"/>
      <c r="O8" s="15"/>
      <c r="P8" s="15"/>
    </row>
    <row r="9" spans="1:16" ht="22.15" customHeight="1">
      <c r="A9" s="53" t="s">
        <v>44</v>
      </c>
      <c r="B9" s="14">
        <v>1</v>
      </c>
      <c r="C9" s="53" t="s">
        <v>45</v>
      </c>
      <c r="D9" s="54" t="s">
        <v>46</v>
      </c>
      <c r="E9" s="55">
        <v>45114</v>
      </c>
      <c r="F9" s="55">
        <v>45118</v>
      </c>
      <c r="G9" s="56" t="s">
        <v>47</v>
      </c>
      <c r="H9" s="57">
        <v>1044</v>
      </c>
      <c r="I9" s="15"/>
      <c r="J9" s="15">
        <f t="shared" si="0"/>
        <v>1044</v>
      </c>
      <c r="K9" s="31" t="s">
        <v>28</v>
      </c>
      <c r="L9" s="58" t="s">
        <v>121</v>
      </c>
      <c r="M9" s="15"/>
      <c r="N9" s="15"/>
      <c r="O9" s="15"/>
      <c r="P9" s="15"/>
    </row>
    <row r="10" spans="1:16" ht="22.15" customHeight="1">
      <c r="A10" s="53" t="s">
        <v>52</v>
      </c>
      <c r="B10" s="14">
        <v>1</v>
      </c>
      <c r="C10" s="53" t="s">
        <v>50</v>
      </c>
      <c r="D10" s="54" t="s">
        <v>51</v>
      </c>
      <c r="E10" s="55">
        <v>45116</v>
      </c>
      <c r="F10" s="55">
        <v>45117</v>
      </c>
      <c r="G10" s="56" t="s">
        <v>18</v>
      </c>
      <c r="H10" s="57">
        <v>391</v>
      </c>
      <c r="I10" s="15"/>
      <c r="J10" s="15">
        <f t="shared" si="0"/>
        <v>391</v>
      </c>
      <c r="K10" s="31" t="s">
        <v>48</v>
      </c>
      <c r="L10" s="58" t="s">
        <v>36</v>
      </c>
      <c r="M10" s="15"/>
      <c r="N10" s="15"/>
      <c r="O10" s="15"/>
      <c r="P10" s="15"/>
    </row>
    <row r="11" spans="1:16" ht="22.15" customHeight="1">
      <c r="A11" s="53" t="s">
        <v>69</v>
      </c>
      <c r="B11" s="14">
        <v>1</v>
      </c>
      <c r="C11" s="53" t="s">
        <v>34</v>
      </c>
      <c r="D11" s="54" t="s">
        <v>70</v>
      </c>
      <c r="E11" s="55">
        <v>45119</v>
      </c>
      <c r="F11" s="55">
        <v>45120</v>
      </c>
      <c r="G11" s="56" t="s">
        <v>18</v>
      </c>
      <c r="H11" s="57">
        <v>600</v>
      </c>
      <c r="I11" s="15"/>
      <c r="J11" s="15">
        <f t="shared" si="0"/>
        <v>600</v>
      </c>
      <c r="K11" s="31" t="s">
        <v>48</v>
      </c>
      <c r="L11" s="58" t="s">
        <v>71</v>
      </c>
      <c r="M11" s="15"/>
      <c r="N11" s="15"/>
      <c r="O11" s="15"/>
      <c r="P11" s="15"/>
    </row>
    <row r="12" spans="1:16" ht="22.15" customHeight="1">
      <c r="A12" s="53" t="s">
        <v>58</v>
      </c>
      <c r="B12" s="14">
        <v>1</v>
      </c>
      <c r="C12" s="53" t="s">
        <v>26</v>
      </c>
      <c r="D12" s="54" t="s">
        <v>59</v>
      </c>
      <c r="E12" s="55">
        <v>45121</v>
      </c>
      <c r="F12" s="55">
        <v>45129</v>
      </c>
      <c r="G12" s="56" t="s">
        <v>18</v>
      </c>
      <c r="H12" s="57">
        <v>8355</v>
      </c>
      <c r="I12" s="15"/>
      <c r="J12" s="15">
        <f>SUM(H12:I12)</f>
        <v>8355</v>
      </c>
      <c r="K12" s="31" t="s">
        <v>28</v>
      </c>
      <c r="L12" s="58" t="s">
        <v>107</v>
      </c>
      <c r="M12" s="15"/>
      <c r="N12" s="15"/>
      <c r="O12" s="15"/>
      <c r="P12" s="15"/>
    </row>
    <row r="13" spans="1:16" ht="22.15" customHeight="1">
      <c r="A13" s="53" t="s">
        <v>56</v>
      </c>
      <c r="B13" s="14">
        <v>1</v>
      </c>
      <c r="C13" s="53" t="s">
        <v>26</v>
      </c>
      <c r="D13" s="54" t="s">
        <v>57</v>
      </c>
      <c r="E13" s="55">
        <v>45121</v>
      </c>
      <c r="F13" s="55">
        <v>45130</v>
      </c>
      <c r="G13" s="56" t="s">
        <v>18</v>
      </c>
      <c r="H13" s="57">
        <v>436</v>
      </c>
      <c r="I13" s="15"/>
      <c r="J13" s="15">
        <f t="shared" si="0"/>
        <v>436</v>
      </c>
      <c r="K13" s="31" t="s">
        <v>28</v>
      </c>
      <c r="L13" s="58" t="s">
        <v>125</v>
      </c>
      <c r="M13" s="15">
        <v>1</v>
      </c>
      <c r="N13" s="15"/>
      <c r="O13" s="15"/>
      <c r="P13" s="15"/>
    </row>
    <row r="14" spans="1:16" ht="22.15" customHeight="1">
      <c r="A14" s="53" t="s">
        <v>60</v>
      </c>
      <c r="B14" s="14">
        <v>1</v>
      </c>
      <c r="C14" s="53" t="s">
        <v>26</v>
      </c>
      <c r="D14" s="54" t="s">
        <v>61</v>
      </c>
      <c r="E14" s="59">
        <v>45122</v>
      </c>
      <c r="F14" s="55">
        <v>45128</v>
      </c>
      <c r="G14" s="56" t="s">
        <v>18</v>
      </c>
      <c r="H14" s="57">
        <v>336</v>
      </c>
      <c r="I14" s="15"/>
      <c r="J14" s="15">
        <f t="shared" si="0"/>
        <v>336</v>
      </c>
      <c r="K14" s="31" t="s">
        <v>41</v>
      </c>
      <c r="L14" s="58" t="s">
        <v>71</v>
      </c>
      <c r="M14" s="15">
        <v>1</v>
      </c>
      <c r="N14" s="15">
        <v>1</v>
      </c>
      <c r="O14" s="15"/>
      <c r="P14" s="15"/>
    </row>
    <row r="15" spans="1:16" ht="22.15" customHeight="1">
      <c r="A15" s="60" t="s">
        <v>65</v>
      </c>
      <c r="B15" s="16">
        <v>1</v>
      </c>
      <c r="C15" s="60" t="s">
        <v>26</v>
      </c>
      <c r="D15" s="61" t="s">
        <v>66</v>
      </c>
      <c r="E15" s="62">
        <v>45134</v>
      </c>
      <c r="F15" s="55">
        <v>45145</v>
      </c>
      <c r="G15" s="56" t="s">
        <v>18</v>
      </c>
      <c r="H15" s="57">
        <v>2323</v>
      </c>
      <c r="I15" s="15"/>
      <c r="J15" s="15">
        <f t="shared" ref="J15:J21" si="1">SUM(H15:I15)</f>
        <v>2323</v>
      </c>
      <c r="K15" s="31" t="s">
        <v>28</v>
      </c>
      <c r="L15" s="58" t="s">
        <v>36</v>
      </c>
      <c r="M15" s="15">
        <v>3</v>
      </c>
      <c r="N15" s="15"/>
      <c r="O15" s="15"/>
      <c r="P15" s="15"/>
    </row>
    <row r="16" spans="1:16" ht="22.15" customHeight="1">
      <c r="A16" s="60" t="s">
        <v>72</v>
      </c>
      <c r="B16" s="16">
        <v>1</v>
      </c>
      <c r="C16" s="60" t="s">
        <v>45</v>
      </c>
      <c r="D16" s="61" t="s">
        <v>73</v>
      </c>
      <c r="E16" s="62">
        <v>45139</v>
      </c>
      <c r="F16" s="55">
        <v>45139</v>
      </c>
      <c r="G16" s="56" t="s">
        <v>47</v>
      </c>
      <c r="H16" s="57">
        <v>1291</v>
      </c>
      <c r="I16" s="15"/>
      <c r="J16" s="15">
        <f t="shared" si="1"/>
        <v>1291</v>
      </c>
      <c r="K16" s="31" t="s">
        <v>48</v>
      </c>
      <c r="L16" s="58" t="s">
        <v>121</v>
      </c>
      <c r="M16" s="15"/>
      <c r="N16" s="15"/>
      <c r="O16" s="15"/>
      <c r="P16" s="15"/>
    </row>
    <row r="17" spans="1:16" ht="22.15" customHeight="1">
      <c r="A17" s="60" t="s">
        <v>75</v>
      </c>
      <c r="B17" s="16">
        <v>1</v>
      </c>
      <c r="C17" s="60" t="s">
        <v>45</v>
      </c>
      <c r="D17" s="61" t="s">
        <v>76</v>
      </c>
      <c r="E17" s="62">
        <v>45144</v>
      </c>
      <c r="F17" s="55">
        <v>45145</v>
      </c>
      <c r="G17" s="56" t="s">
        <v>47</v>
      </c>
      <c r="H17" s="57">
        <v>5228</v>
      </c>
      <c r="I17" s="15"/>
      <c r="J17" s="15">
        <f t="shared" si="1"/>
        <v>5228</v>
      </c>
      <c r="K17" s="31" t="s">
        <v>48</v>
      </c>
      <c r="L17" s="58" t="s">
        <v>121</v>
      </c>
      <c r="M17" s="15"/>
      <c r="N17" s="15"/>
      <c r="O17" s="15"/>
      <c r="P17" s="15"/>
    </row>
    <row r="18" spans="1:16" ht="22.15" customHeight="1">
      <c r="A18" s="53" t="s">
        <v>80</v>
      </c>
      <c r="B18" s="14">
        <v>1</v>
      </c>
      <c r="C18" s="53" t="s">
        <v>26</v>
      </c>
      <c r="D18" s="54" t="s">
        <v>81</v>
      </c>
      <c r="E18" s="59">
        <v>45147</v>
      </c>
      <c r="F18" s="55">
        <v>45148</v>
      </c>
      <c r="G18" s="56" t="s">
        <v>18</v>
      </c>
      <c r="H18" s="57">
        <v>531</v>
      </c>
      <c r="I18" s="15"/>
      <c r="J18" s="15">
        <f t="shared" si="1"/>
        <v>531</v>
      </c>
      <c r="K18" s="31" t="s">
        <v>48</v>
      </c>
      <c r="L18" s="58" t="s">
        <v>71</v>
      </c>
      <c r="M18" s="15"/>
      <c r="N18" s="15"/>
      <c r="O18" s="15"/>
      <c r="P18" s="15"/>
    </row>
    <row r="19" spans="1:16" ht="22.15" customHeight="1">
      <c r="A19" s="53" t="s">
        <v>86</v>
      </c>
      <c r="B19" s="14">
        <v>1</v>
      </c>
      <c r="C19" s="53" t="s">
        <v>87</v>
      </c>
      <c r="D19" s="54" t="s">
        <v>88</v>
      </c>
      <c r="E19" s="59">
        <v>45153</v>
      </c>
      <c r="F19" s="55">
        <v>45154</v>
      </c>
      <c r="G19" s="56" t="s">
        <v>18</v>
      </c>
      <c r="H19" s="57">
        <v>695</v>
      </c>
      <c r="I19" s="15"/>
      <c r="J19" s="15">
        <f t="shared" si="1"/>
        <v>695</v>
      </c>
      <c r="K19" s="31" t="s">
        <v>48</v>
      </c>
      <c r="L19" s="58" t="s">
        <v>36</v>
      </c>
      <c r="M19" s="15"/>
      <c r="N19" s="15"/>
      <c r="O19" s="15"/>
      <c r="P19" s="15"/>
    </row>
    <row r="20" spans="1:16" ht="22.15" customHeight="1">
      <c r="A20" s="53" t="s">
        <v>83</v>
      </c>
      <c r="B20" s="14">
        <v>1</v>
      </c>
      <c r="C20" s="53" t="s">
        <v>84</v>
      </c>
      <c r="D20" s="54" t="s">
        <v>85</v>
      </c>
      <c r="E20" s="55">
        <v>45153</v>
      </c>
      <c r="F20" s="55">
        <v>45169</v>
      </c>
      <c r="G20" s="56" t="s">
        <v>18</v>
      </c>
      <c r="H20" s="57">
        <v>838</v>
      </c>
      <c r="I20" s="15"/>
      <c r="J20" s="15">
        <f>SUM(H20:I20)</f>
        <v>838</v>
      </c>
      <c r="K20" s="31" t="s">
        <v>41</v>
      </c>
      <c r="L20" s="58" t="s">
        <v>42</v>
      </c>
      <c r="M20" s="15"/>
      <c r="N20" s="15"/>
      <c r="O20" s="15"/>
      <c r="P20" s="15"/>
    </row>
    <row r="21" spans="1:16" ht="22.15" customHeight="1">
      <c r="A21" s="53" t="s">
        <v>110</v>
      </c>
      <c r="B21" s="14">
        <v>1</v>
      </c>
      <c r="C21" s="53" t="s">
        <v>111</v>
      </c>
      <c r="D21" s="54" t="s">
        <v>112</v>
      </c>
      <c r="E21" s="59">
        <v>45155</v>
      </c>
      <c r="F21" s="55">
        <v>45158</v>
      </c>
      <c r="G21" s="56" t="s">
        <v>18</v>
      </c>
      <c r="H21" s="57">
        <v>466</v>
      </c>
      <c r="I21" s="15"/>
      <c r="J21" s="15">
        <f t="shared" si="1"/>
        <v>466</v>
      </c>
      <c r="K21" s="31" t="s">
        <v>28</v>
      </c>
      <c r="L21" s="58" t="s">
        <v>36</v>
      </c>
      <c r="M21" s="15">
        <v>3</v>
      </c>
      <c r="N21" s="15">
        <v>1</v>
      </c>
      <c r="O21" s="15"/>
      <c r="P21" s="15"/>
    </row>
    <row r="22" spans="1:16" ht="25.5">
      <c r="A22" s="53" t="s">
        <v>113</v>
      </c>
      <c r="B22" s="14">
        <v>1</v>
      </c>
      <c r="C22" s="53" t="s">
        <v>114</v>
      </c>
      <c r="D22" s="54" t="s">
        <v>115</v>
      </c>
      <c r="E22" s="55">
        <v>45157</v>
      </c>
      <c r="F22" s="55">
        <v>45168</v>
      </c>
      <c r="G22" s="56" t="s">
        <v>47</v>
      </c>
      <c r="H22" s="57">
        <v>5464</v>
      </c>
      <c r="I22" s="15"/>
      <c r="J22" s="15">
        <f>SUM(H22:I22)</f>
        <v>5464</v>
      </c>
      <c r="K22" s="31" t="s">
        <v>28</v>
      </c>
      <c r="L22" s="63" t="s">
        <v>116</v>
      </c>
      <c r="M22" s="15">
        <v>8</v>
      </c>
      <c r="N22" s="15"/>
      <c r="O22" s="15"/>
      <c r="P22" s="15"/>
    </row>
    <row r="23" spans="1:16" ht="25.5">
      <c r="A23" s="53" t="s">
        <v>117</v>
      </c>
      <c r="B23" s="14">
        <v>1</v>
      </c>
      <c r="C23" s="53" t="s">
        <v>26</v>
      </c>
      <c r="D23" s="54" t="s">
        <v>118</v>
      </c>
      <c r="E23" s="55">
        <v>45229</v>
      </c>
      <c r="F23" s="55">
        <v>45237</v>
      </c>
      <c r="G23" s="56" t="s">
        <v>18</v>
      </c>
      <c r="H23" s="57">
        <v>2487</v>
      </c>
      <c r="I23" s="15"/>
      <c r="J23" s="15">
        <f>SUM(H23:I23)</f>
        <v>2487</v>
      </c>
      <c r="K23" s="31" t="s">
        <v>28</v>
      </c>
      <c r="L23" s="63" t="s">
        <v>126</v>
      </c>
      <c r="M23" s="15">
        <v>20</v>
      </c>
      <c r="N23" s="15">
        <v>6</v>
      </c>
      <c r="O23" s="15"/>
      <c r="P23" s="15"/>
    </row>
    <row r="24" spans="1:16" ht="22.15" customHeight="1">
      <c r="A24" s="53" t="s">
        <v>122</v>
      </c>
      <c r="B24" s="14">
        <v>1</v>
      </c>
      <c r="C24" s="53" t="s">
        <v>123</v>
      </c>
      <c r="D24" s="54" t="s">
        <v>124</v>
      </c>
      <c r="E24" s="55">
        <v>45269</v>
      </c>
      <c r="F24" s="55">
        <v>45277</v>
      </c>
      <c r="G24" s="56" t="s">
        <v>47</v>
      </c>
      <c r="H24" s="57">
        <v>2715</v>
      </c>
      <c r="I24" s="15"/>
      <c r="J24" s="15">
        <f>SUM(H24:I24)</f>
        <v>2715</v>
      </c>
      <c r="K24" s="31" t="s">
        <v>28</v>
      </c>
      <c r="L24" s="58" t="s">
        <v>36</v>
      </c>
      <c r="M24" s="15">
        <v>1</v>
      </c>
      <c r="N24" s="15"/>
      <c r="O24" s="15"/>
      <c r="P24" s="15"/>
    </row>
    <row r="25" spans="1:16" ht="22.15" customHeight="1">
      <c r="A25" s="43" t="s">
        <v>127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</row>
    <row r="26" spans="1:16" ht="22.15" customHeight="1">
      <c r="A26" s="32" t="s">
        <v>29</v>
      </c>
      <c r="B26" s="16">
        <v>1</v>
      </c>
      <c r="C26" s="32" t="s">
        <v>30</v>
      </c>
      <c r="D26" s="33" t="s">
        <v>31</v>
      </c>
      <c r="E26" s="17">
        <v>45087</v>
      </c>
      <c r="F26" s="17">
        <v>45093</v>
      </c>
      <c r="G26" s="34" t="s">
        <v>32</v>
      </c>
      <c r="H26" s="18"/>
      <c r="I26" s="19">
        <v>1088</v>
      </c>
      <c r="J26" s="20">
        <f t="shared" ref="J26:J32" si="2">SUM(H26:I26)</f>
        <v>1088</v>
      </c>
      <c r="K26" s="35" t="s">
        <v>28</v>
      </c>
      <c r="L26" s="36" t="s">
        <v>43</v>
      </c>
      <c r="M26" s="19"/>
      <c r="N26" s="19"/>
      <c r="O26" s="19"/>
      <c r="P26" s="19"/>
    </row>
    <row r="27" spans="1:16" ht="22.15" customHeight="1">
      <c r="A27" s="32" t="s">
        <v>37</v>
      </c>
      <c r="B27" s="16">
        <v>1</v>
      </c>
      <c r="C27" s="32" t="s">
        <v>38</v>
      </c>
      <c r="D27" s="33" t="s">
        <v>39</v>
      </c>
      <c r="E27" s="17">
        <v>45092</v>
      </c>
      <c r="F27" s="17">
        <v>45117</v>
      </c>
      <c r="G27" s="34" t="s">
        <v>40</v>
      </c>
      <c r="H27" s="18"/>
      <c r="I27" s="19">
        <v>1163</v>
      </c>
      <c r="J27" s="20">
        <f t="shared" si="2"/>
        <v>1163</v>
      </c>
      <c r="K27" s="35" t="s">
        <v>41</v>
      </c>
      <c r="L27" s="36" t="s">
        <v>42</v>
      </c>
      <c r="M27" s="19"/>
      <c r="N27" s="19"/>
      <c r="O27" s="19"/>
      <c r="P27" s="19"/>
    </row>
    <row r="28" spans="1:16" ht="22.15" customHeight="1">
      <c r="A28" s="32" t="s">
        <v>53</v>
      </c>
      <c r="B28" s="16">
        <v>1</v>
      </c>
      <c r="C28" s="32" t="s">
        <v>54</v>
      </c>
      <c r="D28" s="33" t="s">
        <v>55</v>
      </c>
      <c r="E28" s="17">
        <v>45106</v>
      </c>
      <c r="F28" s="17">
        <v>45155</v>
      </c>
      <c r="G28" s="34" t="s">
        <v>32</v>
      </c>
      <c r="H28" s="18"/>
      <c r="I28" s="19">
        <v>840</v>
      </c>
      <c r="J28" s="20">
        <f t="shared" si="2"/>
        <v>840</v>
      </c>
      <c r="K28" s="35" t="s">
        <v>41</v>
      </c>
      <c r="L28" s="36" t="s">
        <v>42</v>
      </c>
      <c r="M28" s="19"/>
      <c r="N28" s="19"/>
      <c r="O28" s="19"/>
      <c r="P28" s="19"/>
    </row>
    <row r="29" spans="1:16" ht="22.15" customHeight="1">
      <c r="A29" s="32" t="s">
        <v>62</v>
      </c>
      <c r="B29" s="16">
        <v>1</v>
      </c>
      <c r="C29" s="32" t="s">
        <v>63</v>
      </c>
      <c r="D29" s="33" t="s">
        <v>64</v>
      </c>
      <c r="E29" s="17">
        <v>45132</v>
      </c>
      <c r="F29" s="17">
        <v>45145</v>
      </c>
      <c r="G29" s="34" t="s">
        <v>40</v>
      </c>
      <c r="H29" s="18"/>
      <c r="I29" s="19">
        <v>421</v>
      </c>
      <c r="J29" s="20">
        <f t="shared" si="2"/>
        <v>421</v>
      </c>
      <c r="K29" s="35" t="s">
        <v>28</v>
      </c>
      <c r="L29" s="36" t="s">
        <v>49</v>
      </c>
      <c r="M29" s="19"/>
      <c r="N29" s="19"/>
      <c r="O29" s="19"/>
      <c r="P29" s="19"/>
    </row>
    <row r="30" spans="1:16" ht="22.15" customHeight="1">
      <c r="A30" s="32" t="s">
        <v>67</v>
      </c>
      <c r="B30" s="16">
        <v>1</v>
      </c>
      <c r="C30" s="32" t="s">
        <v>30</v>
      </c>
      <c r="D30" s="33" t="s">
        <v>68</v>
      </c>
      <c r="E30" s="17">
        <v>45135</v>
      </c>
      <c r="F30" s="17">
        <v>45157</v>
      </c>
      <c r="G30" s="34" t="s">
        <v>32</v>
      </c>
      <c r="H30" s="18"/>
      <c r="I30" s="19">
        <v>93078</v>
      </c>
      <c r="J30" s="20">
        <f t="shared" si="2"/>
        <v>93078</v>
      </c>
      <c r="K30" s="35" t="s">
        <v>28</v>
      </c>
      <c r="L30" s="36" t="s">
        <v>49</v>
      </c>
      <c r="M30" s="19">
        <v>6</v>
      </c>
      <c r="N30" s="19"/>
      <c r="O30" s="19"/>
      <c r="P30" s="19"/>
    </row>
    <row r="31" spans="1:16" ht="22.15" customHeight="1">
      <c r="A31" s="32" t="s">
        <v>77</v>
      </c>
      <c r="B31" s="16">
        <v>1</v>
      </c>
      <c r="C31" s="32" t="s">
        <v>45</v>
      </c>
      <c r="D31" s="33" t="s">
        <v>79</v>
      </c>
      <c r="E31" s="17">
        <v>45143</v>
      </c>
      <c r="F31" s="17">
        <v>44427</v>
      </c>
      <c r="G31" s="34" t="s">
        <v>78</v>
      </c>
      <c r="H31" s="18"/>
      <c r="I31" s="19">
        <v>1120</v>
      </c>
      <c r="J31" s="20">
        <f t="shared" si="2"/>
        <v>1120</v>
      </c>
      <c r="K31" s="35" t="s">
        <v>74</v>
      </c>
      <c r="L31" s="36" t="s">
        <v>49</v>
      </c>
      <c r="M31" s="19"/>
      <c r="N31" s="19"/>
      <c r="O31" s="19"/>
      <c r="P31" s="19"/>
    </row>
    <row r="32" spans="1:16" ht="22.15" customHeight="1">
      <c r="A32" s="32" t="s">
        <v>92</v>
      </c>
      <c r="B32" s="16">
        <v>1</v>
      </c>
      <c r="C32" s="32" t="s">
        <v>93</v>
      </c>
      <c r="D32" s="33" t="s">
        <v>94</v>
      </c>
      <c r="E32" s="17">
        <v>45153</v>
      </c>
      <c r="F32" s="17">
        <v>45160</v>
      </c>
      <c r="G32" s="34" t="s">
        <v>40</v>
      </c>
      <c r="H32" s="18"/>
      <c r="I32" s="19">
        <v>473</v>
      </c>
      <c r="J32" s="20">
        <f t="shared" si="2"/>
        <v>473</v>
      </c>
      <c r="K32" s="35" t="s">
        <v>95</v>
      </c>
      <c r="L32" s="36" t="s">
        <v>49</v>
      </c>
      <c r="M32" s="19"/>
      <c r="N32" s="19"/>
      <c r="O32" s="19"/>
      <c r="P32" s="19"/>
    </row>
    <row r="33" spans="1:16" ht="21.75" customHeight="1">
      <c r="A33" s="32" t="s">
        <v>89</v>
      </c>
      <c r="B33" s="16">
        <v>1</v>
      </c>
      <c r="C33" s="32" t="s">
        <v>90</v>
      </c>
      <c r="D33" s="33" t="s">
        <v>91</v>
      </c>
      <c r="E33" s="17">
        <v>45153</v>
      </c>
      <c r="F33" s="17">
        <v>45201</v>
      </c>
      <c r="G33" s="34" t="s">
        <v>40</v>
      </c>
      <c r="H33" s="18"/>
      <c r="I33" s="19">
        <v>4198</v>
      </c>
      <c r="J33" s="20">
        <f t="shared" ref="J33:J39" si="3">SUM(H33:I33)</f>
        <v>4198</v>
      </c>
      <c r="K33" s="35" t="s">
        <v>41</v>
      </c>
      <c r="L33" s="36" t="s">
        <v>42</v>
      </c>
      <c r="M33" s="19"/>
      <c r="N33" s="19"/>
      <c r="O33" s="19"/>
      <c r="P33" s="19"/>
    </row>
    <row r="34" spans="1:16" ht="22.15" customHeight="1">
      <c r="A34" s="32" t="s">
        <v>99</v>
      </c>
      <c r="B34" s="16">
        <v>1</v>
      </c>
      <c r="C34" s="32" t="s">
        <v>100</v>
      </c>
      <c r="D34" s="33" t="s">
        <v>96</v>
      </c>
      <c r="E34" s="17">
        <v>45153</v>
      </c>
      <c r="F34" s="17">
        <v>45247</v>
      </c>
      <c r="G34" s="34" t="s">
        <v>40</v>
      </c>
      <c r="H34" s="18"/>
      <c r="I34" s="19">
        <v>95107</v>
      </c>
      <c r="J34" s="20">
        <f t="shared" si="3"/>
        <v>95107</v>
      </c>
      <c r="K34" s="35" t="s">
        <v>41</v>
      </c>
      <c r="L34" s="36" t="s">
        <v>49</v>
      </c>
      <c r="M34" s="19">
        <v>5</v>
      </c>
      <c r="N34" s="19">
        <v>2</v>
      </c>
      <c r="O34" s="19"/>
      <c r="P34" s="19"/>
    </row>
    <row r="35" spans="1:16" ht="22.15" customHeight="1">
      <c r="A35" s="32" t="s">
        <v>108</v>
      </c>
      <c r="B35" s="16">
        <v>1</v>
      </c>
      <c r="C35" s="32" t="s">
        <v>82</v>
      </c>
      <c r="D35" s="33" t="s">
        <v>109</v>
      </c>
      <c r="E35" s="17">
        <v>45153</v>
      </c>
      <c r="F35" s="17">
        <v>45274</v>
      </c>
      <c r="G35" s="34" t="s">
        <v>32</v>
      </c>
      <c r="H35" s="18"/>
      <c r="I35" s="19">
        <v>2248</v>
      </c>
      <c r="J35" s="20">
        <f>SUM(H35:I35)</f>
        <v>2248</v>
      </c>
      <c r="K35" s="35" t="s">
        <v>41</v>
      </c>
      <c r="L35" s="36" t="s">
        <v>42</v>
      </c>
      <c r="M35" s="19"/>
      <c r="N35" s="19"/>
      <c r="O35" s="19"/>
      <c r="P35" s="19"/>
    </row>
    <row r="36" spans="1:16" ht="22.15" customHeight="1">
      <c r="A36" s="32" t="s">
        <v>101</v>
      </c>
      <c r="B36" s="16">
        <v>1</v>
      </c>
      <c r="C36" s="32" t="s">
        <v>84</v>
      </c>
      <c r="D36" s="33" t="s">
        <v>97</v>
      </c>
      <c r="E36" s="17">
        <v>45154</v>
      </c>
      <c r="F36" s="17">
        <v>45230</v>
      </c>
      <c r="G36" s="34" t="s">
        <v>40</v>
      </c>
      <c r="H36" s="18"/>
      <c r="I36" s="19">
        <v>21725</v>
      </c>
      <c r="J36" s="20">
        <f t="shared" si="3"/>
        <v>21725</v>
      </c>
      <c r="K36" s="35" t="s">
        <v>102</v>
      </c>
      <c r="L36" s="36" t="s">
        <v>49</v>
      </c>
      <c r="M36" s="19">
        <v>10</v>
      </c>
      <c r="N36" s="19">
        <v>3</v>
      </c>
      <c r="O36" s="19"/>
      <c r="P36" s="19">
        <v>1</v>
      </c>
    </row>
    <row r="37" spans="1:16" ht="22.15" customHeight="1">
      <c r="A37" s="32" t="s">
        <v>103</v>
      </c>
      <c r="B37" s="16">
        <v>1</v>
      </c>
      <c r="C37" s="32" t="s">
        <v>104</v>
      </c>
      <c r="D37" s="33" t="s">
        <v>105</v>
      </c>
      <c r="E37" s="17">
        <v>45154</v>
      </c>
      <c r="F37" s="17">
        <v>45228</v>
      </c>
      <c r="G37" s="34" t="s">
        <v>40</v>
      </c>
      <c r="H37" s="18"/>
      <c r="I37" s="19">
        <v>50198</v>
      </c>
      <c r="J37" s="20">
        <f t="shared" si="3"/>
        <v>50198</v>
      </c>
      <c r="K37" s="35" t="s">
        <v>41</v>
      </c>
      <c r="L37" s="36" t="s">
        <v>49</v>
      </c>
      <c r="M37" s="19"/>
      <c r="N37" s="19"/>
      <c r="O37" s="19"/>
      <c r="P37" s="19"/>
    </row>
    <row r="38" spans="1:16" ht="22.15" customHeight="1">
      <c r="A38" s="32" t="s">
        <v>106</v>
      </c>
      <c r="B38" s="16">
        <v>1</v>
      </c>
      <c r="C38" s="32" t="s">
        <v>90</v>
      </c>
      <c r="D38" s="33" t="s">
        <v>98</v>
      </c>
      <c r="E38" s="17">
        <v>45155</v>
      </c>
      <c r="F38" s="17">
        <v>45231</v>
      </c>
      <c r="G38" s="34" t="s">
        <v>40</v>
      </c>
      <c r="H38" s="18"/>
      <c r="I38" s="19">
        <v>3929</v>
      </c>
      <c r="J38" s="20">
        <f t="shared" si="3"/>
        <v>3929</v>
      </c>
      <c r="K38" s="35" t="s">
        <v>41</v>
      </c>
      <c r="L38" s="36" t="s">
        <v>49</v>
      </c>
      <c r="M38" s="19"/>
      <c r="N38" s="19"/>
      <c r="O38" s="19"/>
      <c r="P38" s="19"/>
    </row>
    <row r="39" spans="1:16" ht="22.15" customHeight="1">
      <c r="A39" s="32" t="s">
        <v>119</v>
      </c>
      <c r="B39" s="16">
        <v>1</v>
      </c>
      <c r="C39" s="32" t="s">
        <v>38</v>
      </c>
      <c r="D39" s="33" t="s">
        <v>120</v>
      </c>
      <c r="E39" s="17">
        <v>45178</v>
      </c>
      <c r="F39" s="17">
        <v>45260</v>
      </c>
      <c r="G39" s="34" t="s">
        <v>40</v>
      </c>
      <c r="H39" s="18"/>
      <c r="I39" s="19">
        <v>9130</v>
      </c>
      <c r="J39" s="20">
        <f t="shared" si="3"/>
        <v>9130</v>
      </c>
      <c r="K39" s="35" t="s">
        <v>41</v>
      </c>
      <c r="L39" s="36" t="s">
        <v>42</v>
      </c>
      <c r="M39" s="19"/>
      <c r="N39" s="19"/>
      <c r="O39" s="19"/>
      <c r="P39" s="19"/>
    </row>
    <row r="40" spans="1:16" ht="22.15" customHeight="1">
      <c r="A40" s="40"/>
      <c r="B40" s="41"/>
      <c r="C40" s="41"/>
      <c r="D40" s="41"/>
      <c r="E40" s="41"/>
      <c r="F40" s="41"/>
      <c r="G40" s="42"/>
      <c r="H40" s="25">
        <f>SUM(H6:H39)</f>
        <v>34178</v>
      </c>
      <c r="I40" s="25">
        <f>SUM(I6:I39)</f>
        <v>284718</v>
      </c>
      <c r="J40" s="25">
        <f>SUM(J6:J39)</f>
        <v>318896</v>
      </c>
      <c r="K40" s="25"/>
      <c r="L40" s="26"/>
      <c r="M40" s="25">
        <f>SUM(M6:M39)</f>
        <v>58</v>
      </c>
      <c r="N40" s="25">
        <f>SUM(N6:N39)</f>
        <v>13</v>
      </c>
      <c r="O40" s="25">
        <f>SUM(O6:O39)</f>
        <v>0</v>
      </c>
      <c r="P40" s="25">
        <f>SUM(P6:P39)</f>
        <v>1</v>
      </c>
    </row>
    <row r="41" spans="1:16" s="13" customFormat="1" ht="43.15" customHeight="1">
      <c r="A41" s="52" t="s">
        <v>23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6" s="29" customFormat="1" ht="18" customHeight="1" thickBot="1">
      <c r="A42" s="1"/>
      <c r="B42" s="2"/>
      <c r="C42" s="1"/>
      <c r="D42" s="3"/>
      <c r="E42" s="2"/>
      <c r="F42" s="2"/>
      <c r="G42" s="2"/>
      <c r="H42" s="1"/>
      <c r="I42" s="4"/>
      <c r="J42" s="1"/>
      <c r="K42" s="2"/>
      <c r="L42" s="27"/>
      <c r="M42" s="28"/>
      <c r="N42" s="28"/>
      <c r="O42" s="28"/>
      <c r="P42" s="28"/>
    </row>
    <row r="43" spans="1:16" ht="13.5" customHeight="1" thickBot="1">
      <c r="A43" s="30"/>
      <c r="B43" s="48" t="s">
        <v>22</v>
      </c>
      <c r="C43" s="49"/>
    </row>
    <row r="45" spans="1:16" ht="11.45" customHeight="1">
      <c r="I45" s="37"/>
    </row>
  </sheetData>
  <mergeCells count="14">
    <mergeCell ref="B43:C43"/>
    <mergeCell ref="M4:N4"/>
    <mergeCell ref="H4:J4"/>
    <mergeCell ref="E4:F4"/>
    <mergeCell ref="B4:B5"/>
    <mergeCell ref="K4:K5"/>
    <mergeCell ref="A41:P41"/>
    <mergeCell ref="L1:M1"/>
    <mergeCell ref="N1:P1"/>
    <mergeCell ref="A40:G40"/>
    <mergeCell ref="A25:P25"/>
    <mergeCell ref="A2:P2"/>
    <mergeCell ref="A3:P3"/>
    <mergeCell ref="O4:P4"/>
  </mergeCells>
  <phoneticPr fontId="2" type="noConversion"/>
  <printOptions horizontalCentered="1"/>
  <pageMargins left="0.25" right="0" top="0.5" bottom="0.5" header="0.31" footer="0.25"/>
  <pageSetup scale="65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Protection - Operations Support</dc:creator>
  <cp:lastModifiedBy>Kovanda, Kate @CALFIRE</cp:lastModifiedBy>
  <cp:lastPrinted>2018-12-10T17:24:00Z</cp:lastPrinted>
  <dcterms:created xsi:type="dcterms:W3CDTF">2004-04-05T17:02:55Z</dcterms:created>
  <dcterms:modified xsi:type="dcterms:W3CDTF">2024-07-29T22:38:15Z</dcterms:modified>
</cp:coreProperties>
</file>