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 McMahon\Desktop\General Assembly\Data Science Immersive\dsb-826\Projects\capstone\data\other_data\"/>
    </mc:Choice>
  </mc:AlternateContent>
  <xr:revisionPtr revIDLastSave="0" documentId="13_ncr:1_{569D8AD8-3912-4CC4-9A0D-F6E106E43C61}" xr6:coauthVersionLast="47" xr6:coauthVersionMax="47" xr10:uidLastSave="{00000000-0000-0000-0000-000000000000}"/>
  <bookViews>
    <workbookView xWindow="19200" yWindow="0" windowWidth="19200" windowHeight="15600" xr2:uid="{B519569A-E44F-4ECC-83D8-436FAFCF9870}"/>
  </bookViews>
  <sheets>
    <sheet name="game_data" sheetId="1" r:id="rId1"/>
  </sheets>
  <externalReferences>
    <externalReference r:id="rId2"/>
  </externalReferences>
  <definedNames>
    <definedName name="_xlnm._FilterDatabase" localSheetId="0" hidden="1">game_data!$A$1:$P$1453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5" i="1" l="1"/>
  <c r="L395" i="1"/>
  <c r="M1453" i="1"/>
  <c r="L1453" i="1"/>
  <c r="G1453" i="1"/>
  <c r="F1453" i="1"/>
  <c r="E1453" i="1"/>
  <c r="D1453" i="1"/>
  <c r="M1452" i="1"/>
  <c r="L1452" i="1"/>
  <c r="G1452" i="1"/>
  <c r="F1452" i="1"/>
  <c r="E1452" i="1"/>
  <c r="D1452" i="1"/>
  <c r="M1451" i="1"/>
  <c r="L1451" i="1"/>
  <c r="G1451" i="1"/>
  <c r="F1451" i="1"/>
  <c r="E1451" i="1"/>
  <c r="D1451" i="1"/>
  <c r="M1450" i="1"/>
  <c r="L1450" i="1"/>
  <c r="G1450" i="1"/>
  <c r="F1450" i="1"/>
  <c r="E1450" i="1"/>
  <c r="D1450" i="1"/>
  <c r="M1449" i="1"/>
  <c r="L1449" i="1"/>
  <c r="G1449" i="1"/>
  <c r="F1449" i="1"/>
  <c r="E1449" i="1"/>
  <c r="D1449" i="1"/>
  <c r="M1448" i="1"/>
  <c r="L1448" i="1"/>
  <c r="G1448" i="1"/>
  <c r="F1448" i="1"/>
  <c r="E1448" i="1"/>
  <c r="D1448" i="1"/>
  <c r="M1447" i="1"/>
  <c r="L1447" i="1"/>
  <c r="G1447" i="1"/>
  <c r="F1447" i="1"/>
  <c r="E1447" i="1"/>
  <c r="D1447" i="1"/>
  <c r="M1446" i="1"/>
  <c r="L1446" i="1"/>
  <c r="G1446" i="1"/>
  <c r="F1446" i="1"/>
  <c r="E1446" i="1"/>
  <c r="D1446" i="1"/>
  <c r="M1445" i="1"/>
  <c r="L1445" i="1"/>
  <c r="G1445" i="1"/>
  <c r="F1445" i="1"/>
  <c r="E1445" i="1"/>
  <c r="D1445" i="1"/>
  <c r="M1444" i="1"/>
  <c r="L1444" i="1"/>
  <c r="G1444" i="1"/>
  <c r="F1444" i="1"/>
  <c r="E1444" i="1"/>
  <c r="D1444" i="1"/>
  <c r="M1443" i="1"/>
  <c r="L1443" i="1"/>
  <c r="G1443" i="1"/>
  <c r="F1443" i="1"/>
  <c r="E1443" i="1"/>
  <c r="D1443" i="1"/>
  <c r="M1442" i="1"/>
  <c r="L1442" i="1"/>
  <c r="G1442" i="1"/>
  <c r="F1442" i="1"/>
  <c r="E1442" i="1"/>
  <c r="D1442" i="1"/>
  <c r="M1441" i="1"/>
  <c r="L1441" i="1"/>
  <c r="G1441" i="1"/>
  <c r="F1441" i="1"/>
  <c r="E1441" i="1"/>
  <c r="D1441" i="1"/>
  <c r="M1440" i="1"/>
  <c r="L1440" i="1"/>
  <c r="G1440" i="1"/>
  <c r="F1440" i="1"/>
  <c r="E1440" i="1"/>
  <c r="D1440" i="1"/>
  <c r="M1439" i="1"/>
  <c r="L1439" i="1"/>
  <c r="G1439" i="1"/>
  <c r="F1439" i="1"/>
  <c r="E1439" i="1"/>
  <c r="D1439" i="1"/>
  <c r="M1438" i="1"/>
  <c r="L1438" i="1"/>
  <c r="G1438" i="1"/>
  <c r="F1438" i="1"/>
  <c r="E1438" i="1"/>
  <c r="D1438" i="1"/>
  <c r="M1437" i="1"/>
  <c r="L1437" i="1"/>
  <c r="G1437" i="1"/>
  <c r="F1437" i="1"/>
  <c r="E1437" i="1"/>
  <c r="D1437" i="1"/>
  <c r="M1436" i="1"/>
  <c r="L1436" i="1"/>
  <c r="G1436" i="1"/>
  <c r="F1436" i="1"/>
  <c r="E1436" i="1"/>
  <c r="D1436" i="1"/>
  <c r="M1435" i="1"/>
  <c r="L1435" i="1"/>
  <c r="G1435" i="1"/>
  <c r="F1435" i="1"/>
  <c r="E1435" i="1"/>
  <c r="D1435" i="1"/>
  <c r="M1434" i="1"/>
  <c r="L1434" i="1"/>
  <c r="G1434" i="1"/>
  <c r="F1434" i="1"/>
  <c r="E1434" i="1"/>
  <c r="D1434" i="1"/>
  <c r="M1433" i="1"/>
  <c r="L1433" i="1"/>
  <c r="G1433" i="1"/>
  <c r="F1433" i="1"/>
  <c r="E1433" i="1"/>
  <c r="D1433" i="1"/>
  <c r="M1432" i="1"/>
  <c r="L1432" i="1"/>
  <c r="G1432" i="1"/>
  <c r="F1432" i="1"/>
  <c r="E1432" i="1"/>
  <c r="D1432" i="1"/>
  <c r="M1431" i="1"/>
  <c r="L1431" i="1"/>
  <c r="G1431" i="1"/>
  <c r="F1431" i="1"/>
  <c r="E1431" i="1"/>
  <c r="D1431" i="1"/>
  <c r="M1430" i="1"/>
  <c r="L1430" i="1"/>
  <c r="G1430" i="1"/>
  <c r="F1430" i="1"/>
  <c r="E1430" i="1"/>
  <c r="D1430" i="1"/>
  <c r="M1429" i="1"/>
  <c r="L1429" i="1"/>
  <c r="G1429" i="1"/>
  <c r="F1429" i="1"/>
  <c r="E1429" i="1"/>
  <c r="D1429" i="1"/>
  <c r="M1428" i="1"/>
  <c r="L1428" i="1"/>
  <c r="G1428" i="1"/>
  <c r="F1428" i="1"/>
  <c r="E1428" i="1"/>
  <c r="D1428" i="1"/>
  <c r="M1427" i="1"/>
  <c r="L1427" i="1"/>
  <c r="G1427" i="1"/>
  <c r="F1427" i="1"/>
  <c r="E1427" i="1"/>
  <c r="D1427" i="1"/>
  <c r="M1426" i="1"/>
  <c r="L1426" i="1"/>
  <c r="G1426" i="1"/>
  <c r="F1426" i="1"/>
  <c r="E1426" i="1"/>
  <c r="D1426" i="1"/>
  <c r="M1425" i="1"/>
  <c r="L1425" i="1"/>
  <c r="G1425" i="1"/>
  <c r="F1425" i="1"/>
  <c r="E1425" i="1"/>
  <c r="D1425" i="1"/>
  <c r="M1424" i="1"/>
  <c r="L1424" i="1"/>
  <c r="G1424" i="1"/>
  <c r="F1424" i="1"/>
  <c r="E1424" i="1"/>
  <c r="D1424" i="1"/>
  <c r="M1423" i="1"/>
  <c r="L1423" i="1"/>
  <c r="G1423" i="1"/>
  <c r="F1423" i="1"/>
  <c r="E1423" i="1"/>
  <c r="D1423" i="1"/>
  <c r="M1422" i="1"/>
  <c r="L1422" i="1"/>
  <c r="G1422" i="1"/>
  <c r="F1422" i="1"/>
  <c r="E1422" i="1"/>
  <c r="D1422" i="1"/>
  <c r="M1421" i="1"/>
  <c r="L1421" i="1"/>
  <c r="G1421" i="1"/>
  <c r="F1421" i="1"/>
  <c r="E1421" i="1"/>
  <c r="D1421" i="1"/>
  <c r="M1420" i="1"/>
  <c r="L1420" i="1"/>
  <c r="G1420" i="1"/>
  <c r="F1420" i="1"/>
  <c r="E1420" i="1"/>
  <c r="D1420" i="1"/>
  <c r="M1419" i="1"/>
  <c r="L1419" i="1"/>
  <c r="G1419" i="1"/>
  <c r="F1419" i="1"/>
  <c r="E1419" i="1"/>
  <c r="D1419" i="1"/>
  <c r="M1418" i="1"/>
  <c r="L1418" i="1"/>
  <c r="G1418" i="1"/>
  <c r="F1418" i="1"/>
  <c r="E1418" i="1"/>
  <c r="D1418" i="1"/>
  <c r="M1417" i="1"/>
  <c r="L1417" i="1"/>
  <c r="G1417" i="1"/>
  <c r="F1417" i="1"/>
  <c r="E1417" i="1"/>
  <c r="D1417" i="1"/>
  <c r="M1416" i="1"/>
  <c r="L1416" i="1"/>
  <c r="G1416" i="1"/>
  <c r="F1416" i="1"/>
  <c r="E1416" i="1"/>
  <c r="D1416" i="1"/>
  <c r="M1415" i="1"/>
  <c r="L1415" i="1"/>
  <c r="G1415" i="1"/>
  <c r="F1415" i="1"/>
  <c r="E1415" i="1"/>
  <c r="D1415" i="1"/>
  <c r="M1414" i="1"/>
  <c r="L1414" i="1"/>
  <c r="G1414" i="1"/>
  <c r="F1414" i="1"/>
  <c r="E1414" i="1"/>
  <c r="D1414" i="1"/>
  <c r="M1413" i="1"/>
  <c r="L1413" i="1"/>
  <c r="G1413" i="1"/>
  <c r="F1413" i="1"/>
  <c r="E1413" i="1"/>
  <c r="D1413" i="1"/>
  <c r="M1412" i="1"/>
  <c r="L1412" i="1"/>
  <c r="G1412" i="1"/>
  <c r="F1412" i="1"/>
  <c r="E1412" i="1"/>
  <c r="D1412" i="1"/>
  <c r="M1411" i="1"/>
  <c r="L1411" i="1"/>
  <c r="G1411" i="1"/>
  <c r="F1411" i="1"/>
  <c r="E1411" i="1"/>
  <c r="D1411" i="1"/>
  <c r="M1410" i="1"/>
  <c r="L1410" i="1"/>
  <c r="G1410" i="1"/>
  <c r="F1410" i="1"/>
  <c r="E1410" i="1"/>
  <c r="D1410" i="1"/>
  <c r="M1409" i="1"/>
  <c r="L1409" i="1"/>
  <c r="G1409" i="1"/>
  <c r="F1409" i="1"/>
  <c r="E1409" i="1"/>
  <c r="M1408" i="1"/>
  <c r="L1408" i="1"/>
  <c r="G1408" i="1"/>
  <c r="F1408" i="1"/>
  <c r="E1408" i="1"/>
  <c r="D1408" i="1"/>
  <c r="M1407" i="1"/>
  <c r="L1407" i="1"/>
  <c r="G1407" i="1"/>
  <c r="F1407" i="1"/>
  <c r="E1407" i="1"/>
  <c r="D1407" i="1"/>
  <c r="M1406" i="1"/>
  <c r="L1406" i="1"/>
  <c r="G1406" i="1"/>
  <c r="F1406" i="1"/>
  <c r="E1406" i="1"/>
  <c r="D1406" i="1"/>
  <c r="M1405" i="1"/>
  <c r="L1405" i="1"/>
  <c r="G1405" i="1"/>
  <c r="F1405" i="1"/>
  <c r="E1405" i="1"/>
  <c r="D1405" i="1"/>
  <c r="M1404" i="1"/>
  <c r="L1404" i="1"/>
  <c r="G1404" i="1"/>
  <c r="F1404" i="1"/>
  <c r="E1404" i="1"/>
  <c r="D1404" i="1"/>
  <c r="M1403" i="1"/>
  <c r="L1403" i="1"/>
  <c r="G1403" i="1"/>
  <c r="F1403" i="1"/>
  <c r="E1403" i="1"/>
  <c r="D1403" i="1"/>
  <c r="M1402" i="1"/>
  <c r="L1402" i="1"/>
  <c r="G1402" i="1"/>
  <c r="F1402" i="1"/>
  <c r="E1402" i="1"/>
  <c r="D1402" i="1"/>
  <c r="M1401" i="1"/>
  <c r="L1401" i="1"/>
  <c r="G1401" i="1"/>
  <c r="F1401" i="1"/>
  <c r="E1401" i="1"/>
  <c r="D1401" i="1"/>
  <c r="M1400" i="1"/>
  <c r="L1400" i="1"/>
  <c r="G1400" i="1"/>
  <c r="F1400" i="1"/>
  <c r="E1400" i="1"/>
  <c r="D1400" i="1"/>
  <c r="M1399" i="1"/>
  <c r="L1399" i="1"/>
  <c r="G1399" i="1"/>
  <c r="F1399" i="1"/>
  <c r="E1399" i="1"/>
  <c r="D1399" i="1"/>
  <c r="M1398" i="1"/>
  <c r="L1398" i="1"/>
  <c r="G1398" i="1"/>
  <c r="F1398" i="1"/>
  <c r="E1398" i="1"/>
  <c r="D1398" i="1"/>
  <c r="M1397" i="1"/>
  <c r="L1397" i="1"/>
  <c r="G1397" i="1"/>
  <c r="F1397" i="1"/>
  <c r="E1397" i="1"/>
  <c r="D1397" i="1"/>
  <c r="M1396" i="1"/>
  <c r="L1396" i="1"/>
  <c r="G1396" i="1"/>
  <c r="F1396" i="1"/>
  <c r="E1396" i="1"/>
  <c r="D1396" i="1"/>
  <c r="M1395" i="1"/>
  <c r="L1395" i="1"/>
  <c r="G1395" i="1"/>
  <c r="F1395" i="1"/>
  <c r="E1395" i="1"/>
  <c r="D1395" i="1"/>
  <c r="M1394" i="1"/>
  <c r="L1394" i="1"/>
  <c r="G1394" i="1"/>
  <c r="F1394" i="1"/>
  <c r="E1394" i="1"/>
  <c r="D1394" i="1"/>
  <c r="M1393" i="1"/>
  <c r="L1393" i="1"/>
  <c r="G1393" i="1"/>
  <c r="F1393" i="1"/>
  <c r="E1393" i="1"/>
  <c r="D1393" i="1"/>
  <c r="M1392" i="1"/>
  <c r="L1392" i="1"/>
  <c r="G1392" i="1"/>
  <c r="F1392" i="1"/>
  <c r="E1392" i="1"/>
  <c r="D1392" i="1"/>
  <c r="M1391" i="1"/>
  <c r="L1391" i="1"/>
  <c r="G1391" i="1"/>
  <c r="F1391" i="1"/>
  <c r="E1391" i="1"/>
  <c r="D1391" i="1"/>
  <c r="M1390" i="1"/>
  <c r="L1390" i="1"/>
  <c r="G1390" i="1"/>
  <c r="F1390" i="1"/>
  <c r="E1390" i="1"/>
  <c r="D1390" i="1"/>
  <c r="M1389" i="1"/>
  <c r="L1389" i="1"/>
  <c r="G1389" i="1"/>
  <c r="F1389" i="1"/>
  <c r="E1389" i="1"/>
  <c r="D1389" i="1"/>
  <c r="M1388" i="1"/>
  <c r="L1388" i="1"/>
  <c r="G1388" i="1"/>
  <c r="F1388" i="1"/>
  <c r="E1388" i="1"/>
  <c r="D1388" i="1"/>
  <c r="M1387" i="1"/>
  <c r="L1387" i="1"/>
  <c r="G1387" i="1"/>
  <c r="F1387" i="1"/>
  <c r="E1387" i="1"/>
  <c r="D1387" i="1"/>
  <c r="M1386" i="1"/>
  <c r="L1386" i="1"/>
  <c r="G1386" i="1"/>
  <c r="F1386" i="1"/>
  <c r="E1386" i="1"/>
  <c r="D1386" i="1"/>
  <c r="M1385" i="1"/>
  <c r="L1385" i="1"/>
  <c r="G1385" i="1"/>
  <c r="F1385" i="1"/>
  <c r="E1385" i="1"/>
  <c r="D1385" i="1"/>
  <c r="M1384" i="1"/>
  <c r="L1384" i="1"/>
  <c r="G1384" i="1"/>
  <c r="F1384" i="1"/>
  <c r="E1384" i="1"/>
  <c r="D1384" i="1"/>
  <c r="M1383" i="1"/>
  <c r="L1383" i="1"/>
  <c r="G1383" i="1"/>
  <c r="F1383" i="1"/>
  <c r="E1383" i="1"/>
  <c r="D1383" i="1"/>
  <c r="M1382" i="1"/>
  <c r="L1382" i="1"/>
  <c r="G1382" i="1"/>
  <c r="F1382" i="1"/>
  <c r="E1382" i="1"/>
  <c r="D1382" i="1"/>
  <c r="M1381" i="1"/>
  <c r="L1381" i="1"/>
  <c r="G1381" i="1"/>
  <c r="F1381" i="1"/>
  <c r="E1381" i="1"/>
  <c r="D1381" i="1"/>
  <c r="M1380" i="1"/>
  <c r="L1380" i="1"/>
  <c r="G1380" i="1"/>
  <c r="F1380" i="1"/>
  <c r="E1380" i="1"/>
  <c r="D1380" i="1"/>
  <c r="M1379" i="1"/>
  <c r="L1379" i="1"/>
  <c r="G1379" i="1"/>
  <c r="F1379" i="1"/>
  <c r="E1379" i="1"/>
  <c r="D1379" i="1"/>
  <c r="M1378" i="1"/>
  <c r="L1378" i="1"/>
  <c r="G1378" i="1"/>
  <c r="F1378" i="1"/>
  <c r="E1378" i="1"/>
  <c r="D1378" i="1"/>
  <c r="M1377" i="1"/>
  <c r="L1377" i="1"/>
  <c r="G1377" i="1"/>
  <c r="F1377" i="1"/>
  <c r="E1377" i="1"/>
  <c r="D1377" i="1"/>
  <c r="M1376" i="1"/>
  <c r="L1376" i="1"/>
  <c r="G1376" i="1"/>
  <c r="F1376" i="1"/>
  <c r="E1376" i="1"/>
  <c r="D1376" i="1"/>
  <c r="M1375" i="1"/>
  <c r="L1375" i="1"/>
  <c r="G1375" i="1"/>
  <c r="F1375" i="1"/>
  <c r="E1375" i="1"/>
  <c r="D1375" i="1"/>
  <c r="M1374" i="1"/>
  <c r="L1374" i="1"/>
  <c r="G1374" i="1"/>
  <c r="F1374" i="1"/>
  <c r="E1374" i="1"/>
  <c r="D1374" i="1"/>
  <c r="M1373" i="1"/>
  <c r="L1373" i="1"/>
  <c r="G1373" i="1"/>
  <c r="F1373" i="1"/>
  <c r="E1373" i="1"/>
  <c r="D1373" i="1"/>
  <c r="M1372" i="1"/>
  <c r="L1372" i="1"/>
  <c r="G1372" i="1"/>
  <c r="F1372" i="1"/>
  <c r="E1372" i="1"/>
  <c r="D1372" i="1"/>
  <c r="M1371" i="1"/>
  <c r="L1371" i="1"/>
  <c r="G1371" i="1"/>
  <c r="F1371" i="1"/>
  <c r="E1371" i="1"/>
  <c r="D1371" i="1"/>
  <c r="M1370" i="1"/>
  <c r="L1370" i="1"/>
  <c r="G1370" i="1"/>
  <c r="F1370" i="1"/>
  <c r="E1370" i="1"/>
  <c r="D1370" i="1"/>
  <c r="M1369" i="1"/>
  <c r="L1369" i="1"/>
  <c r="G1369" i="1"/>
  <c r="F1369" i="1"/>
  <c r="E1369" i="1"/>
  <c r="D1369" i="1"/>
  <c r="M1368" i="1"/>
  <c r="L1368" i="1"/>
  <c r="G1368" i="1"/>
  <c r="F1368" i="1"/>
  <c r="E1368" i="1"/>
  <c r="D1368" i="1"/>
  <c r="M1367" i="1"/>
  <c r="L1367" i="1"/>
  <c r="G1367" i="1"/>
  <c r="F1367" i="1"/>
  <c r="E1367" i="1"/>
  <c r="D1367" i="1"/>
  <c r="M1366" i="1"/>
  <c r="L1366" i="1"/>
  <c r="G1366" i="1"/>
  <c r="F1366" i="1"/>
  <c r="E1366" i="1"/>
  <c r="D1366" i="1"/>
  <c r="M1365" i="1"/>
  <c r="L1365" i="1"/>
  <c r="G1365" i="1"/>
  <c r="F1365" i="1"/>
  <c r="E1365" i="1"/>
  <c r="D1365" i="1"/>
  <c r="M1364" i="1"/>
  <c r="L1364" i="1"/>
  <c r="G1364" i="1"/>
  <c r="F1364" i="1"/>
  <c r="E1364" i="1"/>
  <c r="D1364" i="1"/>
  <c r="M1363" i="1"/>
  <c r="L1363" i="1"/>
  <c r="G1363" i="1"/>
  <c r="F1363" i="1"/>
  <c r="E1363" i="1"/>
  <c r="D1363" i="1"/>
  <c r="M1362" i="1"/>
  <c r="L1362" i="1"/>
  <c r="G1362" i="1"/>
  <c r="F1362" i="1"/>
  <c r="E1362" i="1"/>
  <c r="D1362" i="1"/>
  <c r="M1361" i="1"/>
  <c r="L1361" i="1"/>
  <c r="G1361" i="1"/>
  <c r="F1361" i="1"/>
  <c r="E1361" i="1"/>
  <c r="D1361" i="1"/>
  <c r="M1360" i="1"/>
  <c r="L1360" i="1"/>
  <c r="G1360" i="1"/>
  <c r="F1360" i="1"/>
  <c r="E1360" i="1"/>
  <c r="D1360" i="1"/>
  <c r="M1359" i="1"/>
  <c r="L1359" i="1"/>
  <c r="G1359" i="1"/>
  <c r="F1359" i="1"/>
  <c r="E1359" i="1"/>
  <c r="D1359" i="1"/>
  <c r="M1358" i="1"/>
  <c r="L1358" i="1"/>
  <c r="G1358" i="1"/>
  <c r="F1358" i="1"/>
  <c r="E1358" i="1"/>
  <c r="D1358" i="1"/>
  <c r="M1357" i="1"/>
  <c r="L1357" i="1"/>
  <c r="G1357" i="1"/>
  <c r="F1357" i="1"/>
  <c r="E1357" i="1"/>
  <c r="D1357" i="1"/>
  <c r="M1356" i="1"/>
  <c r="L1356" i="1"/>
  <c r="G1356" i="1"/>
  <c r="F1356" i="1"/>
  <c r="E1356" i="1"/>
  <c r="D1356" i="1"/>
  <c r="M1355" i="1"/>
  <c r="L1355" i="1"/>
  <c r="G1355" i="1"/>
  <c r="F1355" i="1"/>
  <c r="E1355" i="1"/>
  <c r="D1355" i="1"/>
  <c r="M1354" i="1"/>
  <c r="L1354" i="1"/>
  <c r="G1354" i="1"/>
  <c r="F1354" i="1"/>
  <c r="E1354" i="1"/>
  <c r="D1354" i="1"/>
  <c r="M1353" i="1"/>
  <c r="L1353" i="1"/>
  <c r="G1353" i="1"/>
  <c r="F1353" i="1"/>
  <c r="E1353" i="1"/>
  <c r="D1353" i="1"/>
  <c r="M1352" i="1"/>
  <c r="L1352" i="1"/>
  <c r="G1352" i="1"/>
  <c r="F1352" i="1"/>
  <c r="E1352" i="1"/>
  <c r="D1352" i="1"/>
  <c r="M1351" i="1"/>
  <c r="L1351" i="1"/>
  <c r="G1351" i="1"/>
  <c r="F1351" i="1"/>
  <c r="E1351" i="1"/>
  <c r="D1351" i="1"/>
  <c r="M1350" i="1"/>
  <c r="L1350" i="1"/>
  <c r="G1350" i="1"/>
  <c r="F1350" i="1"/>
  <c r="E1350" i="1"/>
  <c r="D1350" i="1"/>
  <c r="M1349" i="1"/>
  <c r="L1349" i="1"/>
  <c r="G1349" i="1"/>
  <c r="F1349" i="1"/>
  <c r="E1349" i="1"/>
  <c r="D1349" i="1"/>
  <c r="M1348" i="1"/>
  <c r="L1348" i="1"/>
  <c r="G1348" i="1"/>
  <c r="F1348" i="1"/>
  <c r="E1348" i="1"/>
  <c r="D1348" i="1"/>
  <c r="M1347" i="1"/>
  <c r="L1347" i="1"/>
  <c r="G1347" i="1"/>
  <c r="F1347" i="1"/>
  <c r="E1347" i="1"/>
  <c r="D1347" i="1"/>
  <c r="M1346" i="1"/>
  <c r="L1346" i="1"/>
  <c r="G1346" i="1"/>
  <c r="F1346" i="1"/>
  <c r="E1346" i="1"/>
  <c r="D1346" i="1"/>
  <c r="M1345" i="1"/>
  <c r="L1345" i="1"/>
  <c r="G1345" i="1"/>
  <c r="F1345" i="1"/>
  <c r="E1345" i="1"/>
  <c r="D1345" i="1"/>
  <c r="M1344" i="1"/>
  <c r="L1344" i="1"/>
  <c r="G1344" i="1"/>
  <c r="F1344" i="1"/>
  <c r="E1344" i="1"/>
  <c r="D1344" i="1"/>
  <c r="M1343" i="1"/>
  <c r="L1343" i="1"/>
  <c r="G1343" i="1"/>
  <c r="F1343" i="1"/>
  <c r="E1343" i="1"/>
  <c r="D1343" i="1"/>
  <c r="M1342" i="1"/>
  <c r="L1342" i="1"/>
  <c r="G1342" i="1"/>
  <c r="F1342" i="1"/>
  <c r="E1342" i="1"/>
  <c r="D1342" i="1"/>
  <c r="M1341" i="1"/>
  <c r="L1341" i="1"/>
  <c r="G1341" i="1"/>
  <c r="F1341" i="1"/>
  <c r="E1341" i="1"/>
  <c r="D1341" i="1"/>
  <c r="M1340" i="1"/>
  <c r="L1340" i="1"/>
  <c r="G1340" i="1"/>
  <c r="F1340" i="1"/>
  <c r="E1340" i="1"/>
  <c r="D1340" i="1"/>
  <c r="M1339" i="1"/>
  <c r="L1339" i="1"/>
  <c r="G1339" i="1"/>
  <c r="F1339" i="1"/>
  <c r="E1339" i="1"/>
  <c r="D1339" i="1"/>
  <c r="M1338" i="1"/>
  <c r="L1338" i="1"/>
  <c r="G1338" i="1"/>
  <c r="F1338" i="1"/>
  <c r="E1338" i="1"/>
  <c r="D1338" i="1"/>
  <c r="M1337" i="1"/>
  <c r="L1337" i="1"/>
  <c r="G1337" i="1"/>
  <c r="F1337" i="1"/>
  <c r="E1337" i="1"/>
  <c r="D1337" i="1"/>
  <c r="M1336" i="1"/>
  <c r="L1336" i="1"/>
  <c r="G1336" i="1"/>
  <c r="F1336" i="1"/>
  <c r="E1336" i="1"/>
  <c r="D1336" i="1"/>
  <c r="M1335" i="1"/>
  <c r="L1335" i="1"/>
  <c r="G1335" i="1"/>
  <c r="F1335" i="1"/>
  <c r="E1335" i="1"/>
  <c r="D1335" i="1"/>
  <c r="M1334" i="1"/>
  <c r="L1334" i="1"/>
  <c r="G1334" i="1"/>
  <c r="F1334" i="1"/>
  <c r="E1334" i="1"/>
  <c r="D1334" i="1"/>
  <c r="M1333" i="1"/>
  <c r="L1333" i="1"/>
  <c r="G1333" i="1"/>
  <c r="F1333" i="1"/>
  <c r="E1333" i="1"/>
  <c r="D1333" i="1"/>
  <c r="M1332" i="1"/>
  <c r="L1332" i="1"/>
  <c r="G1332" i="1"/>
  <c r="F1332" i="1"/>
  <c r="E1332" i="1"/>
  <c r="D1332" i="1"/>
  <c r="M1331" i="1"/>
  <c r="L1331" i="1"/>
  <c r="G1331" i="1"/>
  <c r="F1331" i="1"/>
  <c r="E1331" i="1"/>
  <c r="D1331" i="1"/>
  <c r="M1330" i="1"/>
  <c r="L1330" i="1"/>
  <c r="G1330" i="1"/>
  <c r="F1330" i="1"/>
  <c r="E1330" i="1"/>
  <c r="D1330" i="1"/>
  <c r="M1329" i="1"/>
  <c r="L1329" i="1"/>
  <c r="G1329" i="1"/>
  <c r="F1329" i="1"/>
  <c r="E1329" i="1"/>
  <c r="D1329" i="1"/>
  <c r="M1328" i="1"/>
  <c r="L1328" i="1"/>
  <c r="G1328" i="1"/>
  <c r="F1328" i="1"/>
  <c r="E1328" i="1"/>
  <c r="D1328" i="1"/>
  <c r="M1327" i="1"/>
  <c r="L1327" i="1"/>
  <c r="G1327" i="1"/>
  <c r="F1327" i="1"/>
  <c r="E1327" i="1"/>
  <c r="D1327" i="1"/>
  <c r="M1326" i="1"/>
  <c r="L1326" i="1"/>
  <c r="G1326" i="1"/>
  <c r="F1326" i="1"/>
  <c r="E1326" i="1"/>
  <c r="D1326" i="1"/>
  <c r="M1325" i="1"/>
  <c r="L1325" i="1"/>
  <c r="G1325" i="1"/>
  <c r="F1325" i="1"/>
  <c r="E1325" i="1"/>
  <c r="D1325" i="1"/>
  <c r="M1324" i="1"/>
  <c r="L1324" i="1"/>
  <c r="G1324" i="1"/>
  <c r="F1324" i="1"/>
  <c r="E1324" i="1"/>
  <c r="D1324" i="1"/>
  <c r="M1323" i="1"/>
  <c r="L1323" i="1"/>
  <c r="G1323" i="1"/>
  <c r="F1323" i="1"/>
  <c r="E1323" i="1"/>
  <c r="D1323" i="1"/>
  <c r="M1322" i="1"/>
  <c r="L1322" i="1"/>
  <c r="G1322" i="1"/>
  <c r="F1322" i="1"/>
  <c r="E1322" i="1"/>
  <c r="D1322" i="1"/>
  <c r="M1321" i="1"/>
  <c r="L1321" i="1"/>
  <c r="G1321" i="1"/>
  <c r="F1321" i="1"/>
  <c r="E1321" i="1"/>
  <c r="D1321" i="1"/>
  <c r="M1320" i="1"/>
  <c r="L1320" i="1"/>
  <c r="G1320" i="1"/>
  <c r="F1320" i="1"/>
  <c r="E1320" i="1"/>
  <c r="D1320" i="1"/>
  <c r="M1319" i="1"/>
  <c r="L1319" i="1"/>
  <c r="G1319" i="1"/>
  <c r="F1319" i="1"/>
  <c r="E1319" i="1"/>
  <c r="D1319" i="1"/>
  <c r="M1318" i="1"/>
  <c r="L1318" i="1"/>
  <c r="G1318" i="1"/>
  <c r="F1318" i="1"/>
  <c r="E1318" i="1"/>
  <c r="D1318" i="1"/>
  <c r="M1317" i="1"/>
  <c r="L1317" i="1"/>
  <c r="G1317" i="1"/>
  <c r="F1317" i="1"/>
  <c r="E1317" i="1"/>
  <c r="D1317" i="1"/>
  <c r="M1316" i="1"/>
  <c r="L1316" i="1"/>
  <c r="G1316" i="1"/>
  <c r="F1316" i="1"/>
  <c r="E1316" i="1"/>
  <c r="D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<sst xmlns="http://schemas.openxmlformats.org/spreadsheetml/2006/main" count="8698" uniqueCount="2186">
  <si>
    <t>event</t>
  </si>
  <si>
    <t>year</t>
  </si>
  <si>
    <t>game</t>
  </si>
  <si>
    <t>is_Bonus</t>
  </si>
  <si>
    <t>is_TASBot</t>
  </si>
  <si>
    <t>has_Incentive</t>
  </si>
  <si>
    <t>has_Goal</t>
  </si>
  <si>
    <t>developer</t>
  </si>
  <si>
    <t>publisher</t>
  </si>
  <si>
    <t>initial_release_year</t>
  </si>
  <si>
    <t>initial_consoles</t>
  </si>
  <si>
    <t>initial_consoles_clean</t>
  </si>
  <si>
    <t>initial_generation</t>
  </si>
  <si>
    <t>metascore</t>
  </si>
  <si>
    <t>user_score</t>
  </si>
  <si>
    <t>was_on_PC</t>
  </si>
  <si>
    <t>AGDQ</t>
  </si>
  <si>
    <t>Marathon 2: Durandal</t>
  </si>
  <si>
    <t>Bungie</t>
  </si>
  <si>
    <t>Macintosh</t>
  </si>
  <si>
    <t>N/A</t>
  </si>
  <si>
    <t>Kyouryuu Sentai Zyuranger</t>
  </si>
  <si>
    <t>Arc System Works</t>
  </si>
  <si>
    <t>Angel</t>
  </si>
  <si>
    <t>Nintendo Famicom (NES)</t>
  </si>
  <si>
    <t>NieR: Automata</t>
  </si>
  <si>
    <t>PlatinumGames</t>
  </si>
  <si>
    <t>Square Enix</t>
  </si>
  <si>
    <t>PS4, PC</t>
  </si>
  <si>
    <t>Bonus Game 3 - Final Fantasy VII Remake Intergrade</t>
  </si>
  <si>
    <t>PlayStation 5</t>
  </si>
  <si>
    <t>Captain Novolin</t>
  </si>
  <si>
    <t>Sculptured Software</t>
  </si>
  <si>
    <t>Raya Systems</t>
  </si>
  <si>
    <t>SNES</t>
  </si>
  <si>
    <t>The Simpsons: Bart's House of Weirdness</t>
  </si>
  <si>
    <t>Distinctive Software</t>
  </si>
  <si>
    <t>Konami</t>
  </si>
  <si>
    <t>MS-DOS</t>
  </si>
  <si>
    <t>Darkman</t>
  </si>
  <si>
    <t>Ocean Software</t>
  </si>
  <si>
    <t>NES, Game Boy</t>
  </si>
  <si>
    <t>Sonic Jam (Game.com)</t>
  </si>
  <si>
    <t>Sega</t>
  </si>
  <si>
    <t>Tiger Electronics</t>
  </si>
  <si>
    <t>Game.com</t>
  </si>
  <si>
    <t>Zadette</t>
  </si>
  <si>
    <t>Cranked Up</t>
  </si>
  <si>
    <t>BBlack Studio</t>
  </si>
  <si>
    <t>PC</t>
  </si>
  <si>
    <t>Discworld</t>
  </si>
  <si>
    <t>Teeny Weeny Games, Perfect 10 Productions</t>
  </si>
  <si>
    <t>Psygnosis</t>
  </si>
  <si>
    <t>PlayStation, Sega Saturn, MS-DOS</t>
  </si>
  <si>
    <t>Castlevania: Lament of Innocence</t>
  </si>
  <si>
    <t>PlayStation 2</t>
  </si>
  <si>
    <t>Castlevania: Dracula X</t>
  </si>
  <si>
    <t>Castlevania: Circle of the Moon</t>
  </si>
  <si>
    <t>Game Boy Advance</t>
  </si>
  <si>
    <t>Castlevania Chronicles</t>
  </si>
  <si>
    <t>PlayStation</t>
  </si>
  <si>
    <t>Half-Life 2</t>
  </si>
  <si>
    <t>Valve</t>
  </si>
  <si>
    <t>Lost Judgment</t>
  </si>
  <si>
    <t>Ryu Ga Gotoku Studio</t>
  </si>
  <si>
    <t>PS4, PS5, Xbox One, Xbox Series X/S</t>
  </si>
  <si>
    <t>Bonus Game 5 - Resident Evil Village</t>
  </si>
  <si>
    <t>Capcom</t>
  </si>
  <si>
    <t>PS4, PS5, Xbox One, Xbox Series X/S, PC</t>
  </si>
  <si>
    <t>Daily Recap - Thursday</t>
  </si>
  <si>
    <t>Oatmeal</t>
  </si>
  <si>
    <t>Tim Kashani</t>
  </si>
  <si>
    <t>Fireapples, Inc.</t>
  </si>
  <si>
    <t>Wave Break</t>
  </si>
  <si>
    <t>Funktronic Labs</t>
  </si>
  <si>
    <t>Stadia</t>
  </si>
  <si>
    <t>Ultraman Ball</t>
  </si>
  <si>
    <t>Bandai</t>
  </si>
  <si>
    <t>Game Boy</t>
  </si>
  <si>
    <t>Uncharted 2: Among Thieves</t>
  </si>
  <si>
    <t>Naughty Dog</t>
  </si>
  <si>
    <t>Sony Computer Entertainment</t>
  </si>
  <si>
    <t>PlayStation 3</t>
  </si>
  <si>
    <t>Tetris Attack</t>
  </si>
  <si>
    <t>Intelligent Systems</t>
  </si>
  <si>
    <t>Nintendo</t>
  </si>
  <si>
    <t>Casio Mario World</t>
  </si>
  <si>
    <t>Casio</t>
  </si>
  <si>
    <t>PV-1000</t>
  </si>
  <si>
    <t>SpongeBob SquarePants: Battle for Bikini Bottom</t>
  </si>
  <si>
    <t>Heavy Iron Studios</t>
  </si>
  <si>
    <t>THQ</t>
  </si>
  <si>
    <t>PlayStation 2, GameCube, Xbox</t>
  </si>
  <si>
    <t>Subnautica</t>
  </si>
  <si>
    <t>Unknown Worlds Entertainment</t>
  </si>
  <si>
    <t>EarthBound</t>
  </si>
  <si>
    <t>Ape Inc., HAL Laboratory</t>
  </si>
  <si>
    <t>The Legend of Zelda: A Link to the Past</t>
  </si>
  <si>
    <t>Nintendo EAD</t>
  </si>
  <si>
    <t>Portal 2</t>
  </si>
  <si>
    <t>PC, PlayStation 3, Xbox 360</t>
  </si>
  <si>
    <t>Metal Gear Solid</t>
  </si>
  <si>
    <t>Spyro: Attack of the Rhynocs</t>
  </si>
  <si>
    <t>Digital Eclipse</t>
  </si>
  <si>
    <t>Universal Interactive</t>
  </si>
  <si>
    <t>Part Time UFO</t>
  </si>
  <si>
    <t>HAL Laboratory</t>
  </si>
  <si>
    <t>iOS, Android</t>
  </si>
  <si>
    <t>Kirby's Dream Land 3</t>
  </si>
  <si>
    <t>Chicory: A Colorful Tale</t>
  </si>
  <si>
    <t>Greg Lobanov</t>
  </si>
  <si>
    <t>Finji</t>
  </si>
  <si>
    <t>PC, PS4, PS5</t>
  </si>
  <si>
    <t>Crash Team Racing</t>
  </si>
  <si>
    <t>Webbed</t>
  </si>
  <si>
    <t>Sbug Games</t>
  </si>
  <si>
    <t>Mega Man X4</t>
  </si>
  <si>
    <t>PlayStation, Sega Saturn</t>
  </si>
  <si>
    <t>Psychonauts 2</t>
  </si>
  <si>
    <t>Double Fine Productions</t>
  </si>
  <si>
    <t>Xbox Game Studios</t>
  </si>
  <si>
    <t>PC, Xbox One, PS4</t>
  </si>
  <si>
    <t>Bonus Game 2 - Super Monkey Ball: Banana Mania</t>
  </si>
  <si>
    <t>PS4, PS5, Xbox One, Xbox Series X/S, Switch, PC</t>
  </si>
  <si>
    <t>Ori and the Blind Forest</t>
  </si>
  <si>
    <t>Moon Studios</t>
  </si>
  <si>
    <t>Microsoft Studios</t>
  </si>
  <si>
    <t>Xbox One, PC</t>
  </si>
  <si>
    <t>Super Mario Galaxy</t>
  </si>
  <si>
    <t>Nintendo EAD Tokyo</t>
  </si>
  <si>
    <t>Wii</t>
  </si>
  <si>
    <t>Daily Recap - Monday</t>
  </si>
  <si>
    <t>Pumpkin Jack</t>
  </si>
  <si>
    <t>Nicolas Meyssonnier</t>
  </si>
  <si>
    <t>Headup Games</t>
  </si>
  <si>
    <t>PC, Xbox One, Switch</t>
  </si>
  <si>
    <t>Hitman: Codename 47</t>
  </si>
  <si>
    <t>IO Interactive</t>
  </si>
  <si>
    <t>Eidos Interactive</t>
  </si>
  <si>
    <t>Serious Sam 4</t>
  </si>
  <si>
    <t>Croteam</t>
  </si>
  <si>
    <t>Devolver Digital</t>
  </si>
  <si>
    <t>PC, Stadia</t>
  </si>
  <si>
    <t>Beast Wars: Transformers</t>
  </si>
  <si>
    <t>SCE Cambridge Studio</t>
  </si>
  <si>
    <t>Hasbro Interactive</t>
  </si>
  <si>
    <t>Metal Warriors</t>
  </si>
  <si>
    <t>LucasArts</t>
  </si>
  <si>
    <t>Astalon: Tears of the Earth</t>
  </si>
  <si>
    <t>LABS Works</t>
  </si>
  <si>
    <t>DANGEN Entertainment</t>
  </si>
  <si>
    <t>PC, Switch, PS4, Xbox One</t>
  </si>
  <si>
    <t>Willow</t>
  </si>
  <si>
    <t>NES</t>
  </si>
  <si>
    <t>SNOLF 0</t>
  </si>
  <si>
    <t>DrMelon</t>
  </si>
  <si>
    <t>Sega Genesis (ROM hack)</t>
  </si>
  <si>
    <t>PokÃ©mon Crystal Key Item Randomizer</t>
  </si>
  <si>
    <t>Fan-made</t>
  </si>
  <si>
    <t>Game Boy Color (ROM hack)</t>
  </si>
  <si>
    <t>Garshasp: The Monster Slayer</t>
  </si>
  <si>
    <t>Dead Mage</t>
  </si>
  <si>
    <t>Meridian4</t>
  </si>
  <si>
    <t>Kingdom Hearts II Final Mix HD</t>
  </si>
  <si>
    <t>PS3</t>
  </si>
  <si>
    <t>SYNTHETIK: Legion Rising</t>
  </si>
  <si>
    <t>Flow Fire Games</t>
  </si>
  <si>
    <t>Spider-Man 2</t>
  </si>
  <si>
    <t>Treyarch</t>
  </si>
  <si>
    <t>Activision</t>
  </si>
  <si>
    <t>PS2, Xbox, GameCube</t>
  </si>
  <si>
    <t>Teenage Mutant Ninja Turtles: Out of the Shadows</t>
  </si>
  <si>
    <t>Red Fly Studio</t>
  </si>
  <si>
    <t>PC, PS3, Xbox 360</t>
  </si>
  <si>
    <t>The Legend of Spyro: The Eternal Night</t>
  </si>
  <si>
    <t>Krome Studios</t>
  </si>
  <si>
    <t>Sierra Entertainment</t>
  </si>
  <si>
    <t>PS2, Wii, GBA, DS</t>
  </si>
  <si>
    <t>Halo: Combat Evolved</t>
  </si>
  <si>
    <t>Microsoft Game Studios</t>
  </si>
  <si>
    <t>Xbox</t>
  </si>
  <si>
    <t>Sekiro: Shadows Die Twice</t>
  </si>
  <si>
    <t>FromSoftware</t>
  </si>
  <si>
    <t>PS4, Xbox One, PC</t>
  </si>
  <si>
    <t>Nioh 2</t>
  </si>
  <si>
    <t>Team Ninja</t>
  </si>
  <si>
    <t>Sony Interactive Entertainment</t>
  </si>
  <si>
    <t>PS4</t>
  </si>
  <si>
    <t>Metroid Prime Hunters</t>
  </si>
  <si>
    <t>DS</t>
  </si>
  <si>
    <t>Donkey Kong Country 2: Diddy's Kong Quest</t>
  </si>
  <si>
    <t>Rare</t>
  </si>
  <si>
    <t>DEATHLOOP</t>
  </si>
  <si>
    <t>Arkane Studios</t>
  </si>
  <si>
    <t>Bethesda Softworks</t>
  </si>
  <si>
    <t>PS5, PC</t>
  </si>
  <si>
    <t>Axiom Verge 2</t>
  </si>
  <si>
    <t>Thomas Happ Games</t>
  </si>
  <si>
    <t>PS4, Switch, PC</t>
  </si>
  <si>
    <t>Mega Man 2</t>
  </si>
  <si>
    <t>Bonus Game 1 - Metal Gear Solid 2: Substance</t>
  </si>
  <si>
    <t>Xbox, PS2, PC</t>
  </si>
  <si>
    <t>Death's Door</t>
  </si>
  <si>
    <t>Acid Nerve</t>
  </si>
  <si>
    <t>Xbox One, Xbox Series X/S, PC</t>
  </si>
  <si>
    <t>The Legend of Zelda: Oracle of Seasons</t>
  </si>
  <si>
    <t>Flagship</t>
  </si>
  <si>
    <t>Game Boy Color</t>
  </si>
  <si>
    <t>Daily Recap - Sunday</t>
  </si>
  <si>
    <t>Dead Space 2</t>
  </si>
  <si>
    <t>Visceral Games</t>
  </si>
  <si>
    <t>Electronic Arts</t>
  </si>
  <si>
    <t>PS3, Xbox 360, PC</t>
  </si>
  <si>
    <t>Samurai Jack: Battle Through Time</t>
  </si>
  <si>
    <t>Soleil Ltd.</t>
  </si>
  <si>
    <t>Adult Swim Games</t>
  </si>
  <si>
    <t>PS4, Xbox One, Switch, PC</t>
  </si>
  <si>
    <t>RITE</t>
  </si>
  <si>
    <t>Pond Games</t>
  </si>
  <si>
    <t>Mail Mole</t>
  </si>
  <si>
    <t>Talpa Games</t>
  </si>
  <si>
    <t>Undercoders</t>
  </si>
  <si>
    <t>Switch, PC</t>
  </si>
  <si>
    <t>Antichamber</t>
  </si>
  <si>
    <t>Demruth</t>
  </si>
  <si>
    <t>Judge Dredd</t>
  </si>
  <si>
    <t>Probe Software</t>
  </si>
  <si>
    <t>Acclaim Entertainment</t>
  </si>
  <si>
    <t>Genesis, SNES</t>
  </si>
  <si>
    <t>Bust-A-Move 4</t>
  </si>
  <si>
    <t>Taito</t>
  </si>
  <si>
    <t>PS1, N64, Dreamcast</t>
  </si>
  <si>
    <t>ActRaiser</t>
  </si>
  <si>
    <t>Quintet</t>
  </si>
  <si>
    <t>Enix</t>
  </si>
  <si>
    <t>Beyond Oasis</t>
  </si>
  <si>
    <t>Ancient</t>
  </si>
  <si>
    <t>Genesis</t>
  </si>
  <si>
    <t>Gunstar Heroes</t>
  </si>
  <si>
    <t>Treasure</t>
  </si>
  <si>
    <t>Environmental Station Alpha</t>
  </si>
  <si>
    <t>Hempuli</t>
  </si>
  <si>
    <t>Journey</t>
  </si>
  <si>
    <t>Thatgamecompany</t>
  </si>
  <si>
    <t>Yu-Gi-Oh! Forbidden Memories</t>
  </si>
  <si>
    <t>PS1</t>
  </si>
  <si>
    <t>PokÃ©mon Omega Ruby/Alpha Sapphire</t>
  </si>
  <si>
    <t>Game Freak</t>
  </si>
  <si>
    <t>3DS</t>
  </si>
  <si>
    <t>Hades</t>
  </si>
  <si>
    <t>Supergiant Games</t>
  </si>
  <si>
    <t>PC, Switch</t>
  </si>
  <si>
    <t>Donut County</t>
  </si>
  <si>
    <t>Ben Esposito</t>
  </si>
  <si>
    <t>Annapurna Interactive</t>
  </si>
  <si>
    <t>iOS, PS4, PC</t>
  </si>
  <si>
    <t>Fallout: New Vegas</t>
  </si>
  <si>
    <t>Obsidian Entertainment</t>
  </si>
  <si>
    <t>Sonic R</t>
  </si>
  <si>
    <t>Traveller's Tales</t>
  </si>
  <si>
    <t>Sega Saturn</t>
  </si>
  <si>
    <t>Sonic Robo Blast 2</t>
  </si>
  <si>
    <t>Sonic Team Junior</t>
  </si>
  <si>
    <t>Sonic the Hedgehog 4: Episode II</t>
  </si>
  <si>
    <t>Dimps, Sonic Team</t>
  </si>
  <si>
    <t>Sonic Adventure DX: Director's Cut</t>
  </si>
  <si>
    <t>Sonic Team</t>
  </si>
  <si>
    <t>GameCube</t>
  </si>
  <si>
    <t>Slay the Spire</t>
  </si>
  <si>
    <t>MegaCrit</t>
  </si>
  <si>
    <t>Humble Games</t>
  </si>
  <si>
    <t>GeoGuessr</t>
  </si>
  <si>
    <t>Anton Wallén</t>
  </si>
  <si>
    <t>Browser</t>
  </si>
  <si>
    <t>ShootMania Storm</t>
  </si>
  <si>
    <t>Nadeo</t>
  </si>
  <si>
    <t>Ubisoft</t>
  </si>
  <si>
    <t>Trackmania</t>
  </si>
  <si>
    <t>Bonus Game 4 - Rocket League</t>
  </si>
  <si>
    <t>Psyonix</t>
  </si>
  <si>
    <t>Risk of Rain 2</t>
  </si>
  <si>
    <t>Hopoo Games</t>
  </si>
  <si>
    <t>Gearbox Publishing</t>
  </si>
  <si>
    <t>Halo 5: Guardians</t>
  </si>
  <si>
    <t>343 Industries</t>
  </si>
  <si>
    <t>Xbox One</t>
  </si>
  <si>
    <t>Daily Recap - Wednesday</t>
  </si>
  <si>
    <t>Diddy Kong Racing</t>
  </si>
  <si>
    <t>Nintendo 64</t>
  </si>
  <si>
    <t>Splatoon 2</t>
  </si>
  <si>
    <t>Nintendo EPD</t>
  </si>
  <si>
    <t>Nintendo Switch</t>
  </si>
  <si>
    <t>3DS Zelda Game Bidwar</t>
  </si>
  <si>
    <t>Zelda's Adventure</t>
  </si>
  <si>
    <t>Viridis Corporation</t>
  </si>
  <si>
    <t>Philips Interactive Media</t>
  </si>
  <si>
    <t>Philips CD-i</t>
  </si>
  <si>
    <t>crossbeats REV. Sunrise</t>
  </si>
  <si>
    <t>Arcade</t>
  </si>
  <si>
    <t>Ynglet</t>
  </si>
  <si>
    <t>Nifflas' Games</t>
  </si>
  <si>
    <t>Triple Topping</t>
  </si>
  <si>
    <t>It Takes Two</t>
  </si>
  <si>
    <t>Hazelight Studios</t>
  </si>
  <si>
    <t>Marble It Up!</t>
  </si>
  <si>
    <t>Marble It Up! LLC</t>
  </si>
  <si>
    <t>The Elder Scrolls IV: Oblivion</t>
  </si>
  <si>
    <t>Bethesda Game Studios</t>
  </si>
  <si>
    <t>Xbox 360, PC</t>
  </si>
  <si>
    <t>Stardew Valley</t>
  </si>
  <si>
    <t>ConcernedApe</t>
  </si>
  <si>
    <t>I Am Bread</t>
  </si>
  <si>
    <t>Bossa Studios</t>
  </si>
  <si>
    <t>Rockman &amp; Forte</t>
  </si>
  <si>
    <t>Super Famicom</t>
  </si>
  <si>
    <t>Portal Reloaded</t>
  </si>
  <si>
    <t>Portanis</t>
  </si>
  <si>
    <t>Dark Souls</t>
  </si>
  <si>
    <t>Bandai Namco Entertainment</t>
  </si>
  <si>
    <t>PS3, Xbox 360</t>
  </si>
  <si>
    <t>Bonus Game 6 - StepMania/NotITG</t>
  </si>
  <si>
    <t>StepMania Team</t>
  </si>
  <si>
    <t>Daily Recap - Friday</t>
  </si>
  <si>
    <t>Wario Land: Shake It!</t>
  </si>
  <si>
    <t>Good-Feel</t>
  </si>
  <si>
    <t>Marvel's Spider-Man Remastered</t>
  </si>
  <si>
    <t>Insomniac Games</t>
  </si>
  <si>
    <t>PS5</t>
  </si>
  <si>
    <t>Kena: Bridge of Spirits</t>
  </si>
  <si>
    <t>Ember Lab</t>
  </si>
  <si>
    <t>PS4, PS5, PC</t>
  </si>
  <si>
    <t>Bucky O'Hare</t>
  </si>
  <si>
    <t>Gargoyle's Quest II</t>
  </si>
  <si>
    <t>Spacegulls</t>
  </si>
  <si>
    <t>Morphcat Games</t>
  </si>
  <si>
    <t>The Krion Conquest</t>
  </si>
  <si>
    <t>Vic Tokai</t>
  </si>
  <si>
    <t>Final Fantasy XIII</t>
  </si>
  <si>
    <t>Ratchet &amp; Clank (2002)</t>
  </si>
  <si>
    <t>PS2</t>
  </si>
  <si>
    <t>Ratchet &amp; Clank: Rift Apart</t>
  </si>
  <si>
    <t>Returnal</t>
  </si>
  <si>
    <t>Housemarque</t>
  </si>
  <si>
    <t>Daily Recap - Tuesday</t>
  </si>
  <si>
    <t>Dead Rising</t>
  </si>
  <si>
    <t>Capcom Production Studio 1</t>
  </si>
  <si>
    <t>Xbox 360</t>
  </si>
  <si>
    <t>Tormented Souls</t>
  </si>
  <si>
    <t>Dual Effect, Abstract Digital</t>
  </si>
  <si>
    <t>PQube</t>
  </si>
  <si>
    <t>FAITH: Chapter II</t>
  </si>
  <si>
    <t>Airdorf Games</t>
  </si>
  <si>
    <t>New Blood Interactive</t>
  </si>
  <si>
    <t>PAON-ã±ãŠã‚“- BEYOND THE PIEN</t>
  </si>
  <si>
    <t>MuuMuu</t>
  </si>
  <si>
    <t>Eternal Darkness: Sanity's Requiem</t>
  </si>
  <si>
    <t>Silicon Knights</t>
  </si>
  <si>
    <t>Kuon</t>
  </si>
  <si>
    <t>Agetec</t>
  </si>
  <si>
    <t>Three Dirty Dwarves</t>
  </si>
  <si>
    <t>SegaSoft</t>
  </si>
  <si>
    <t>We Love Katamari</t>
  </si>
  <si>
    <t>Namco</t>
  </si>
  <si>
    <t>The Typing of the Dead</t>
  </si>
  <si>
    <t>Smilebit</t>
  </si>
  <si>
    <t>Dreamcast</t>
  </si>
  <si>
    <t>Teenage Mutant Ninja Turtles: The Hyperstone Heist</t>
  </si>
  <si>
    <t>Sega Genesis</t>
  </si>
  <si>
    <t>Taz-Mania</t>
  </si>
  <si>
    <t>Meegah Mem II</t>
  </si>
  <si>
    <t>Mendel Palace</t>
  </si>
  <si>
    <t>Keep Talking and Nobody Explodes</t>
  </si>
  <si>
    <t>Steel Crate Games</t>
  </si>
  <si>
    <t>Super Mario 3D Land</t>
  </si>
  <si>
    <t>Nintendo 3DS</t>
  </si>
  <si>
    <t>Blazing Chrome</t>
  </si>
  <si>
    <t>JoyMasher</t>
  </si>
  <si>
    <t>The Arcade Crew</t>
  </si>
  <si>
    <t>PC, PS4, Xbox One, Switch</t>
  </si>
  <si>
    <t>Bishoujo Senshi Sailor Moon R</t>
  </si>
  <si>
    <t>Tetris: The Grand Master</t>
  </si>
  <si>
    <t>Arika</t>
  </si>
  <si>
    <t>Bonus Game 7 - Deltarune</t>
  </si>
  <si>
    <t>Toby Fox</t>
  </si>
  <si>
    <t>Event Recap</t>
  </si>
  <si>
    <t>The Mummy</t>
  </si>
  <si>
    <t>Rebellion Developments</t>
  </si>
  <si>
    <t>PlayStation, PC</t>
  </si>
  <si>
    <t>Deus Ex: Human Revolution</t>
  </si>
  <si>
    <t>Eidos-Montréal</t>
  </si>
  <si>
    <t>Square Enix Europe</t>
  </si>
  <si>
    <t>Half-Life</t>
  </si>
  <si>
    <t>Sierra Studios</t>
  </si>
  <si>
    <t>Night in the Woods: DemonTower</t>
  </si>
  <si>
    <t>Infinite Fall</t>
  </si>
  <si>
    <t>PC, PlayStation 4</t>
  </si>
  <si>
    <t>Metal Gear Solid: The Twin Snakes</t>
  </si>
  <si>
    <t>Konami, Nintendo</t>
  </si>
  <si>
    <t>Nezumi Man</t>
  </si>
  <si>
    <t>Luigi's Mansion</t>
  </si>
  <si>
    <t>Super Mario Land 2: 6 Golden Coins</t>
  </si>
  <si>
    <t>Nintendo R&amp;D1</t>
  </si>
  <si>
    <t>Wario Land: Super Mario Land 3</t>
  </si>
  <si>
    <t>Donkey Kong Country 2 Unveiled</t>
  </si>
  <si>
    <t>Warcraft III: Reign of Chaos</t>
  </si>
  <si>
    <t>Blizzard Entertainment</t>
  </si>
  <si>
    <t>Final Fantasy VII</t>
  </si>
  <si>
    <t>Square</t>
  </si>
  <si>
    <t>The Legend of Zelda: Majora's Mask</t>
  </si>
  <si>
    <t>Bonus Game 5 - Super Mario 64</t>
  </si>
  <si>
    <t>Super Mario Sunshine</t>
  </si>
  <si>
    <t>Oddworld: Stranger's Wrath HD</t>
  </si>
  <si>
    <t>Just Add Water</t>
  </si>
  <si>
    <t>Oddworld Inhabitants</t>
  </si>
  <si>
    <t>X-Men: The Arcade Game</t>
  </si>
  <si>
    <t>Bloodstained: Curse of the Moon 2</t>
  </si>
  <si>
    <t>Inti Creates</t>
  </si>
  <si>
    <t>Nintendo Switch, PS4, Xbox One, PC</t>
  </si>
  <si>
    <t>Super Mario Bros. 2</t>
  </si>
  <si>
    <t>Super Meat Boy</t>
  </si>
  <si>
    <t>Team Meat</t>
  </si>
  <si>
    <t>The Messenger</t>
  </si>
  <si>
    <t>Sabotage Studio</t>
  </si>
  <si>
    <t>PC, Nintendo Switch</t>
  </si>
  <si>
    <t>Beat Saber</t>
  </si>
  <si>
    <t>Beat Games</t>
  </si>
  <si>
    <t>PC (VR)</t>
  </si>
  <si>
    <t>TASBot plays The Legend of Zelda: Link's Awakening DX</t>
  </si>
  <si>
    <t>Nintendo R&amp;D2</t>
  </si>
  <si>
    <t>Super Mario Bros. 35</t>
  </si>
  <si>
    <t>Bonus Game 6 - The Legend of Zelda: Ocarina of Time</t>
  </si>
  <si>
    <t>Dishonored 2</t>
  </si>
  <si>
    <t>Divinity: Original Sin 2 Definitive Edition</t>
  </si>
  <si>
    <t>Larian Studios</t>
  </si>
  <si>
    <t>Diablo III</t>
  </si>
  <si>
    <t>Mortal Shell</t>
  </si>
  <si>
    <t>Cold Symmetry</t>
  </si>
  <si>
    <t>Playstack</t>
  </si>
  <si>
    <t>Wild Arms</t>
  </si>
  <si>
    <t>Media.Vision</t>
  </si>
  <si>
    <t>Ultima VI: The False Prophet</t>
  </si>
  <si>
    <t>Origin Systems</t>
  </si>
  <si>
    <t>Journey to the Savage Planet</t>
  </si>
  <si>
    <t>Typhoon Studios</t>
  </si>
  <si>
    <t>505 Games</t>
  </si>
  <si>
    <t>Revenge of the Bird King</t>
  </si>
  <si>
    <t>Limited Run Games</t>
  </si>
  <si>
    <t>Super Ledgehop: Double Laser</t>
  </si>
  <si>
    <t>LAME Dimension</t>
  </si>
  <si>
    <t>Nikita: The Mystery of the Hidden Treasure</t>
  </si>
  <si>
    <t>Tom Create</t>
  </si>
  <si>
    <t>Famicom</t>
  </si>
  <si>
    <t>Dracula II: Noroi no Fuuin</t>
  </si>
  <si>
    <t>Famicom Disk System</t>
  </si>
  <si>
    <t>Banana Prince</t>
  </si>
  <si>
    <t>KID</t>
  </si>
  <si>
    <t>Takara</t>
  </si>
  <si>
    <t>Little Samson</t>
  </si>
  <si>
    <t>Takeru</t>
  </si>
  <si>
    <t>The Cowlitz Gamers' 2nd Adventure/Lost Adventure</t>
  </si>
  <si>
    <t>CollectorVision</t>
  </si>
  <si>
    <t>River City Girls</t>
  </si>
  <si>
    <t>WayForward</t>
  </si>
  <si>
    <t>PS4, Xbox One, Nintendo Switch, PC</t>
  </si>
  <si>
    <t>Braid</t>
  </si>
  <si>
    <t>Number None</t>
  </si>
  <si>
    <t>BPM: Bullets Per Minute</t>
  </si>
  <si>
    <t>Awe Interactive</t>
  </si>
  <si>
    <t>Golden Sun</t>
  </si>
  <si>
    <t>Camelot Software Planning</t>
  </si>
  <si>
    <t>Minecraft Dungeons</t>
  </si>
  <si>
    <t>Mojang Studios</t>
  </si>
  <si>
    <t>Spider-Man: Shattered Dimensions</t>
  </si>
  <si>
    <t>Beenox</t>
  </si>
  <si>
    <t>PS3, Xbox 360, Wii, PC</t>
  </si>
  <si>
    <t>Spyro Reignited Trilogy: Spyro 3 Year of the Dragon</t>
  </si>
  <si>
    <t>Toys for Bob</t>
  </si>
  <si>
    <t>PS4, Xbox One</t>
  </si>
  <si>
    <t>Crash Bandicoot: N. Sane Trilogy</t>
  </si>
  <si>
    <t>Vicarious Visions</t>
  </si>
  <si>
    <t>Ratchet &amp; Clank: Going Commando</t>
  </si>
  <si>
    <t>Devil May Cry 3: Special Edition</t>
  </si>
  <si>
    <t>Super Mario World 2: Yoshi's Island</t>
  </si>
  <si>
    <t>The Legend of Zelda: Skyward Sword</t>
  </si>
  <si>
    <t>The Lawnmower Man</t>
  </si>
  <si>
    <t>Sales Curve Interactive</t>
  </si>
  <si>
    <t>SNES, Genesis</t>
  </si>
  <si>
    <t>Wario Land 4</t>
  </si>
  <si>
    <t>Super Orb Bros.</t>
  </si>
  <si>
    <t>Fan-made (ROM hack)</t>
  </si>
  <si>
    <t>NES (ROM hack)</t>
  </si>
  <si>
    <t>Mirror's Edge</t>
  </si>
  <si>
    <t>DICE</t>
  </si>
  <si>
    <t>Donkey Kong Country</t>
  </si>
  <si>
    <t>Just Cause 3</t>
  </si>
  <si>
    <t>Avalanche Studios</t>
  </si>
  <si>
    <t>Ratchet &amp; Clank (2016)</t>
  </si>
  <si>
    <t>PlayStation 4</t>
  </si>
  <si>
    <t>Mega Man X5</t>
  </si>
  <si>
    <t>Dragon Age: Origins</t>
  </si>
  <si>
    <t>BioWare</t>
  </si>
  <si>
    <t>Ori and the Will of the Wisps</t>
  </si>
  <si>
    <t>Metroid: Zero Mission</t>
  </si>
  <si>
    <t>Lightmatter</t>
  </si>
  <si>
    <t>Tunnel Vision Games</t>
  </si>
  <si>
    <t>Aspyr</t>
  </si>
  <si>
    <t>Pikmin 2</t>
  </si>
  <si>
    <t>Metal Gear Solid 4: Guns of the Patriots</t>
  </si>
  <si>
    <t>Kojima Productions</t>
  </si>
  <si>
    <t>Otogi: Myth of Demons</t>
  </si>
  <si>
    <t>Ghostbusters</t>
  </si>
  <si>
    <t>Terminal Reality</t>
  </si>
  <si>
    <t>Atari</t>
  </si>
  <si>
    <t>PlayStation 3, Xbox 360, PC</t>
  </si>
  <si>
    <t>Magical Taruruuto-kun</t>
  </si>
  <si>
    <t>Sega Mega Drive</t>
  </si>
  <si>
    <t>Ecco the Dolphin</t>
  </si>
  <si>
    <t>Novotrade International</t>
  </si>
  <si>
    <t>Startropics</t>
  </si>
  <si>
    <t>Nintendo R&amp;D3</t>
  </si>
  <si>
    <t>The Lucky Dime Caper starring Donald Duck</t>
  </si>
  <si>
    <t>Sega Master System</t>
  </si>
  <si>
    <t>Yooka-Laylee and the Impossible Lair</t>
  </si>
  <si>
    <t>Playtonic Games</t>
  </si>
  <si>
    <t>Team17</t>
  </si>
  <si>
    <t>PlayStation 4, Xbox One, Nintendo Switch, PC</t>
  </si>
  <si>
    <t>Turok: Dinosaur Hunter - PC Remaster</t>
  </si>
  <si>
    <t>Nightdive Studios</t>
  </si>
  <si>
    <t>Sonic 1 (2013)</t>
  </si>
  <si>
    <t>Christian Whitehead</t>
  </si>
  <si>
    <t>Sonic 3: Angel Island Revisited</t>
  </si>
  <si>
    <t>Fan Project</t>
  </si>
  <si>
    <t>Sonic Mania</t>
  </si>
  <si>
    <t>Christian Whitehead, Headcannon, PagodaWest Games</t>
  </si>
  <si>
    <t>Sonic the Hedgehog (2006)</t>
  </si>
  <si>
    <t>PlayStation 3, Xbox 360</t>
  </si>
  <si>
    <t>Darksiders</t>
  </si>
  <si>
    <t>Vigil Games</t>
  </si>
  <si>
    <t>Dark Messiah of Might and Magic</t>
  </si>
  <si>
    <t>Bonus Game 1 - The Elder Scrolls V: Skyrim</t>
  </si>
  <si>
    <t>TASbot plays Freedom Planet</t>
  </si>
  <si>
    <t>GalaxyTrail</t>
  </si>
  <si>
    <t>PokÃ©mon Blue</t>
  </si>
  <si>
    <t>Bonus Game 3 - Zelda: The Wand of Gamelon</t>
  </si>
  <si>
    <t>Animation Magic</t>
  </si>
  <si>
    <t>King's Quest VIII: Mask of Eternity</t>
  </si>
  <si>
    <t>Sierra On-Line</t>
  </si>
  <si>
    <t>Pinobee: Wings of Adventure</t>
  </si>
  <si>
    <t>Artoon</t>
  </si>
  <si>
    <t>Hudson Soft</t>
  </si>
  <si>
    <t>Epic Dumpster Bear 2: He Who Bears Wins</t>
  </si>
  <si>
    <t>Log Games</t>
  </si>
  <si>
    <t>Snow White in Happily Ever After</t>
  </si>
  <si>
    <t>Imagitec Design</t>
  </si>
  <si>
    <t>ASC Games</t>
  </si>
  <si>
    <t>Alcatraz: Prison Escape</t>
  </si>
  <si>
    <t>Zombie Inc.</t>
  </si>
  <si>
    <t>Activision Value</t>
  </si>
  <si>
    <t>Mr. Bones</t>
  </si>
  <si>
    <t>Zono Inc.</t>
  </si>
  <si>
    <t>Shinobi Legions</t>
  </si>
  <si>
    <t>Energy</t>
  </si>
  <si>
    <t>Vigilance</t>
  </si>
  <si>
    <t>Post Linear Entertainment</t>
  </si>
  <si>
    <t>Sammy Suricate in Lion Land</t>
  </si>
  <si>
    <t>Suricate Software</t>
  </si>
  <si>
    <t>The Legend of Zelda: Link's Awakening DX</t>
  </si>
  <si>
    <t>PokÃ©mon Platinum</t>
  </si>
  <si>
    <t>Nintendo DS</t>
  </si>
  <si>
    <t>Halo 3: ODST</t>
  </si>
  <si>
    <t>Bonus Game 4 - Halo 3</t>
  </si>
  <si>
    <t>Yakuza 6: The Song of Life</t>
  </si>
  <si>
    <t>Scooby-Doo! Night of 100 Frights</t>
  </si>
  <si>
    <t>MediEvil</t>
  </si>
  <si>
    <t>Muchi Muchi Pork! 1.01</t>
  </si>
  <si>
    <t>Cave</t>
  </si>
  <si>
    <t>Serious Sam: The First Encounter</t>
  </si>
  <si>
    <t>Gathering of Developers</t>
  </si>
  <si>
    <t>Serious Sam: The Second Encounter</t>
  </si>
  <si>
    <t>Thief II: The Metal Age</t>
  </si>
  <si>
    <t>Looking Glass Studios</t>
  </si>
  <si>
    <t>Comfort Zone</t>
  </si>
  <si>
    <t>Checkmate</t>
  </si>
  <si>
    <t>Celeste</t>
  </si>
  <si>
    <t>Maddy Makes Games</t>
  </si>
  <si>
    <t>Castlevania III: Dracula's Curse</t>
  </si>
  <si>
    <t>Castlevania: Order of Ecclesia</t>
  </si>
  <si>
    <t>Fist of the North Star</t>
  </si>
  <si>
    <t>RollerGames</t>
  </si>
  <si>
    <t>River City Ransom</t>
  </si>
  <si>
    <t>Technōs Japan</t>
  </si>
  <si>
    <t>American Technōs Inc.</t>
  </si>
  <si>
    <t>Aladdin</t>
  </si>
  <si>
    <t>Virgin Games</t>
  </si>
  <si>
    <t>Metroid</t>
  </si>
  <si>
    <t>Mega Man</t>
  </si>
  <si>
    <t>Mega Man 11</t>
  </si>
  <si>
    <t>Mega Man X3</t>
  </si>
  <si>
    <t>Tony Hawk's Underground 2</t>
  </si>
  <si>
    <t>Neversoft</t>
  </si>
  <si>
    <t>PlayStation 2, Xbox, GameCube, PC</t>
  </si>
  <si>
    <t>Tony Hawk's Pro Skater 1+2</t>
  </si>
  <si>
    <t>PlayStation 4, Xbox One, PC</t>
  </si>
  <si>
    <t>Metroid Prime</t>
  </si>
  <si>
    <t>Retro Studios</t>
  </si>
  <si>
    <t>Shovel Knight: Specter of Torment</t>
  </si>
  <si>
    <t>Yacht Club Games</t>
  </si>
  <si>
    <t>Nintendo Switch, PC</t>
  </si>
  <si>
    <t>Cuphead</t>
  </si>
  <si>
    <t>Studio MDHR</t>
  </si>
  <si>
    <t>Bonus Game 2 - Hades</t>
  </si>
  <si>
    <t>Left 4 Dead 2</t>
  </si>
  <si>
    <t>Valve Corporation</t>
  </si>
  <si>
    <t>PC, Xbox 360</t>
  </si>
  <si>
    <t>F.E.A.R.</t>
  </si>
  <si>
    <t>Monolith Productions</t>
  </si>
  <si>
    <t>Vivendi Universal</t>
  </si>
  <si>
    <t>Carrion</t>
  </si>
  <si>
    <t>Phobia Game Studio</t>
  </si>
  <si>
    <t>Axiom Verge</t>
  </si>
  <si>
    <t>Silent Hill 3</t>
  </si>
  <si>
    <t>Haunting Ground</t>
  </si>
  <si>
    <t>Resident Evil: Director's Cut</t>
  </si>
  <si>
    <t>PIEN-ã´ãˆã‚“-</t>
  </si>
  <si>
    <t>Bakumatsu Games</t>
  </si>
  <si>
    <t>Michael Jordan: Chaos in the Windy City</t>
  </si>
  <si>
    <t>Ice Age: Scrat's Nutty Adventure</t>
  </si>
  <si>
    <t>Outright Games</t>
  </si>
  <si>
    <t>Into The Breach</t>
  </si>
  <si>
    <t>Subset Games</t>
  </si>
  <si>
    <t>Mario Golf: Toadstool Tour</t>
  </si>
  <si>
    <t>Strider</t>
  </si>
  <si>
    <t>Double Helix Games</t>
  </si>
  <si>
    <t>PS3, PS4, Xbox 360, Xbox One, PC</t>
  </si>
  <si>
    <t>Star Wars Jedi: Fallen Order</t>
  </si>
  <si>
    <t>Respawn Entertainment</t>
  </si>
  <si>
    <t>Resident Evil 5</t>
  </si>
  <si>
    <t>TimeSplitters 2</t>
  </si>
  <si>
    <t>Free Radical Design</t>
  </si>
  <si>
    <t>I Wanna Be The Fangame!</t>
  </si>
  <si>
    <t>Slowdrive</t>
  </si>
  <si>
    <t>OneBraveMan</t>
  </si>
  <si>
    <t>Alwa's Legacy</t>
  </si>
  <si>
    <t>Elden Pixels</t>
  </si>
  <si>
    <t>Sheepo</t>
  </si>
  <si>
    <t>Kyle Thompson</t>
  </si>
  <si>
    <t>Whipseey and the Lost Atlas</t>
  </si>
  <si>
    <t>Daniel A. Ramirez</t>
  </si>
  <si>
    <t>Blowfish Studios</t>
  </si>
  <si>
    <t>Demolition Man</t>
  </si>
  <si>
    <t>Virgin Interactive</t>
  </si>
  <si>
    <t>SNES, Sega Genesis</t>
  </si>
  <si>
    <t>Inertial Drift</t>
  </si>
  <si>
    <t>Level 91 Entertainment</t>
  </si>
  <si>
    <t>SGDQ</t>
  </si>
  <si>
    <t>Devil May Cry 5: Special Edition</t>
  </si>
  <si>
    <t>PlayStation 5, Xbox Series X</t>
  </si>
  <si>
    <t>Tomb Raider: Anniversary</t>
  </si>
  <si>
    <t>Crystal Dynamics</t>
  </si>
  <si>
    <t>PlayStation 2, PSP, Windows</t>
  </si>
  <si>
    <t>Ristar</t>
  </si>
  <si>
    <t>Sonic 3D Blast</t>
  </si>
  <si>
    <t>Sega Genesis, Sega Saturn</t>
  </si>
  <si>
    <t>Sonic Adventure 2: Battle</t>
  </si>
  <si>
    <t>Vanquish</t>
  </si>
  <si>
    <t>id Software</t>
  </si>
  <si>
    <t>PlayStation 4, Xbox One, Windows</t>
  </si>
  <si>
    <t>Bonus Game 4 - Halo 2</t>
  </si>
  <si>
    <t>Return to Castle Wolfenstein</t>
  </si>
  <si>
    <t>Gray Matter Interactive</t>
  </si>
  <si>
    <t>Heads Run</t>
  </si>
  <si>
    <t>Kass-Stwa</t>
  </si>
  <si>
    <t>Ponpu</t>
  </si>
  <si>
    <t>Purple Tree Studio</t>
  </si>
  <si>
    <t>Zordix Publishing</t>
  </si>
  <si>
    <t>Wizard of Legend</t>
  </si>
  <si>
    <t>Contingent99</t>
  </si>
  <si>
    <t>Sonic the Hedgehog CD</t>
  </si>
  <si>
    <t>Sega CD</t>
  </si>
  <si>
    <t>Black Mesa</t>
  </si>
  <si>
    <t>Crowbar Collective</t>
  </si>
  <si>
    <t>Half-Life: Opposing Force</t>
  </si>
  <si>
    <t>Gearbox Software</t>
  </si>
  <si>
    <t>DANCERUSH STARDOM</t>
  </si>
  <si>
    <t>The Legend of Zelda: Breath of the Wild</t>
  </si>
  <si>
    <t>Switch, Wii U</t>
  </si>
  <si>
    <t>Fire Emblem: Three Houses</t>
  </si>
  <si>
    <t>Intelligent Systems, Koei Tecmo</t>
  </si>
  <si>
    <t>Switch</t>
  </si>
  <si>
    <t>Spongebob's Truth or Square</t>
  </si>
  <si>
    <t>Wii, DS, PSP, Xbox 360</t>
  </si>
  <si>
    <t>Storks and Apes and Crocodiles</t>
  </si>
  <si>
    <t>Morsel</t>
  </si>
  <si>
    <t>SNES (ROM hack)</t>
  </si>
  <si>
    <t>Mega Man X2</t>
  </si>
  <si>
    <t>Batman: The Video Game</t>
  </si>
  <si>
    <t>Sunsoft</t>
  </si>
  <si>
    <t>Donkey Kong Country 3: Dixie Kong's Double Trouble!</t>
  </si>
  <si>
    <t>Super Meat Boy Forever</t>
  </si>
  <si>
    <t>Record of Lodoss War: Deedlit in Wonder Labyrinth</t>
  </si>
  <si>
    <t>Team Ladybug</t>
  </si>
  <si>
    <t>Playism</t>
  </si>
  <si>
    <t>Cave Story 3D</t>
  </si>
  <si>
    <t>Nicalis</t>
  </si>
  <si>
    <t>NIS America</t>
  </si>
  <si>
    <t>Metroid Prime 2: Echoes</t>
  </si>
  <si>
    <t>Shadow of the Colossus</t>
  </si>
  <si>
    <t>Team Ico</t>
  </si>
  <si>
    <t>Kirby: Nightmare in Dream Land</t>
  </si>
  <si>
    <t>Kirby's Dream Collection</t>
  </si>
  <si>
    <t>Super Mario Odyssey</t>
  </si>
  <si>
    <t>Bonus Game 1 - Paper Mario</t>
  </si>
  <si>
    <t>Bayonetta</t>
  </si>
  <si>
    <t>Xbox 360, PlayStation 3</t>
  </si>
  <si>
    <t>Penumbra Trilogy</t>
  </si>
  <si>
    <t>Frictional Games</t>
  </si>
  <si>
    <t>Paradox Interactive</t>
  </si>
  <si>
    <t>Kororinpa: Marble Mania</t>
  </si>
  <si>
    <t>Coca Cola Kid</t>
  </si>
  <si>
    <t>Aspect Co.</t>
  </si>
  <si>
    <t>Game Gear</t>
  </si>
  <si>
    <t>Mischief Makers</t>
  </si>
  <si>
    <t>Earthworm Jim</t>
  </si>
  <si>
    <t>Shiny Entertainment</t>
  </si>
  <si>
    <t>Playmates Interactive</t>
  </si>
  <si>
    <t>Sega Genesis, SNES</t>
  </si>
  <si>
    <t>Golden Sun: The Lost Age</t>
  </si>
  <si>
    <t>GeoGuessr AB</t>
  </si>
  <si>
    <t>Ratchet &amp; Clank: Into the Nexus</t>
  </si>
  <si>
    <t>Crash Bandicoot 4: It's About Time</t>
  </si>
  <si>
    <t>PlayStation 4, Xbox One</t>
  </si>
  <si>
    <t>Bonus Game 3 - Hitman 3</t>
  </si>
  <si>
    <t>PlayStation 4, PlayStation 5, Xbox One, Xbox Series X/S, PC</t>
  </si>
  <si>
    <t>Ghostrunner</t>
  </si>
  <si>
    <t>One More Level</t>
  </si>
  <si>
    <t>PC, PlayStation 4, Xbox One</t>
  </si>
  <si>
    <t>Mass Effect 2</t>
  </si>
  <si>
    <t>Xbox 360, PC, PlayStation 3</t>
  </si>
  <si>
    <t>Untitled Goose Game</t>
  </si>
  <si>
    <t>House House</t>
  </si>
  <si>
    <t>Panic</t>
  </si>
  <si>
    <t>PC, Mac, Switch</t>
  </si>
  <si>
    <t>Fight Crab</t>
  </si>
  <si>
    <t>Calappa Games</t>
  </si>
  <si>
    <t>PLAYISM</t>
  </si>
  <si>
    <t>Contrast</t>
  </si>
  <si>
    <t>Compulsion Games</t>
  </si>
  <si>
    <t>Focus Home Interactive</t>
  </si>
  <si>
    <t>PC, PlayStation 3, PlayStation 4, Xbox 360</t>
  </si>
  <si>
    <t>Astro's Playroom</t>
  </si>
  <si>
    <t>Japan Studio</t>
  </si>
  <si>
    <t>QuackShot: Starring Donald Duck</t>
  </si>
  <si>
    <t>Rayman</t>
  </si>
  <si>
    <t>Ubisoft Montpellier</t>
  </si>
  <si>
    <t>PlayStation, Atari Jaguar</t>
  </si>
  <si>
    <t>PokÃ©mon Emerald</t>
  </si>
  <si>
    <t>Bowser's Fury</t>
  </si>
  <si>
    <t>Mario Kart 64</t>
  </si>
  <si>
    <t>Super Metroid</t>
  </si>
  <si>
    <t>Super Mario 64</t>
  </si>
  <si>
    <t>Dragon Age: Inquisition</t>
  </si>
  <si>
    <t>PlayStation 3, PlayStation 4, Xbox 360, Xbox One, PC</t>
  </si>
  <si>
    <t>F-Zero GX</t>
  </si>
  <si>
    <t>Amusement Vision</t>
  </si>
  <si>
    <t>Psychonauts</t>
  </si>
  <si>
    <t>Majesco Entertainment</t>
  </si>
  <si>
    <t>Xbox, PC, PlayStation 2</t>
  </si>
  <si>
    <t>Mega Man X</t>
  </si>
  <si>
    <t>Spyro the Dragon (1998)</t>
  </si>
  <si>
    <t>Kirby Super Star</t>
  </si>
  <si>
    <t>James Bond 007: Nightfire</t>
  </si>
  <si>
    <t>Eurocom</t>
  </si>
  <si>
    <t>GameCube, PlayStation 2, Xbox, PC</t>
  </si>
  <si>
    <t>K-Shoot Mania</t>
  </si>
  <si>
    <t>Various</t>
  </si>
  <si>
    <t>Metal Wolf Chaos XD</t>
  </si>
  <si>
    <t>FromSoftware, General Arcade</t>
  </si>
  <si>
    <t>The Legend of Zelda: Oracle of Ages</t>
  </si>
  <si>
    <t>Metal Gear Solid: Portable Ops</t>
  </si>
  <si>
    <t>PlayStation Portable</t>
  </si>
  <si>
    <t>Max Payne 2: The Fall of Max Payne</t>
  </si>
  <si>
    <t>Remedy Entertainment</t>
  </si>
  <si>
    <t>Rockstar Games</t>
  </si>
  <si>
    <t>Windows, Xbox, PlayStation 2</t>
  </si>
  <si>
    <t>Sundered</t>
  </si>
  <si>
    <t>Thunder Lotus Games</t>
  </si>
  <si>
    <t>Windows, macOS, Linux, PlayStation 4</t>
  </si>
  <si>
    <t>Pikmin 3 Deluxe</t>
  </si>
  <si>
    <t>Styx: Shards of Darkness</t>
  </si>
  <si>
    <t>Cyanide</t>
  </si>
  <si>
    <t>Windows, PlayStation 4, Xbox One</t>
  </si>
  <si>
    <t>Nintendogs</t>
  </si>
  <si>
    <t>Zoda's Revenge: Startropics II</t>
  </si>
  <si>
    <t>Tiny Toon Adventures</t>
  </si>
  <si>
    <t>Ninja Gaiden</t>
  </si>
  <si>
    <t>Tecmo</t>
  </si>
  <si>
    <t>Amagon</t>
  </si>
  <si>
    <t>Aicom</t>
  </si>
  <si>
    <t>American Sammy</t>
  </si>
  <si>
    <t>Gimmick!</t>
  </si>
  <si>
    <t>Ghosts 'N Goblins Resurrection</t>
  </si>
  <si>
    <t>Super Smash Bros. Brawl</t>
  </si>
  <si>
    <t>Sora Ltd.</t>
  </si>
  <si>
    <t>LEGO Star Wars: The Complete Saga (DS)</t>
  </si>
  <si>
    <t>Twinkle Star Sprites</t>
  </si>
  <si>
    <t>ADK</t>
  </si>
  <si>
    <t>SNK</t>
  </si>
  <si>
    <t>Neo Geo</t>
  </si>
  <si>
    <t>I Am Fish</t>
  </si>
  <si>
    <t>Curve Digital</t>
  </si>
  <si>
    <t>Windows, Xbox One, Xbox Series X/S</t>
  </si>
  <si>
    <t>Charlie Murder</t>
  </si>
  <si>
    <t>Ska Studios</t>
  </si>
  <si>
    <t>Timeline</t>
  </si>
  <si>
    <t>1C Wireless</t>
  </si>
  <si>
    <t>iOS</t>
  </si>
  <si>
    <t>Dark Souls 3</t>
  </si>
  <si>
    <t>Bonus Game 6 - Demon's Souls (Remake / 2020)</t>
  </si>
  <si>
    <t>Bluepoint Games</t>
  </si>
  <si>
    <t>Super Mario Bros. 3</t>
  </si>
  <si>
    <t>Kingdom Hearts II Final Mix</t>
  </si>
  <si>
    <t>Link: The Faces of Evil</t>
  </si>
  <si>
    <t>Jazzpunk</t>
  </si>
  <si>
    <t>Necrophone Games</t>
  </si>
  <si>
    <t>Windows, macOS, Linux</t>
  </si>
  <si>
    <t>Arabian Nights</t>
  </si>
  <si>
    <t>Silmarils</t>
  </si>
  <si>
    <t>Amiga, DOS</t>
  </si>
  <si>
    <t>Jelly Drift</t>
  </si>
  <si>
    <t>Dani</t>
  </si>
  <si>
    <t>Windows</t>
  </si>
  <si>
    <t>Paris Chase</t>
  </si>
  <si>
    <t>Team6 Game Studios</t>
  </si>
  <si>
    <t>Playlogic</t>
  </si>
  <si>
    <t>Racing Pitch</t>
  </si>
  <si>
    <t>Skinflake</t>
  </si>
  <si>
    <t>Need For Speed: Porsche Unleashed</t>
  </si>
  <si>
    <t>Eden Studios</t>
  </si>
  <si>
    <t>PC, PlayStation</t>
  </si>
  <si>
    <t>Evolution Skateboarding</t>
  </si>
  <si>
    <t>PlayStation 2, GameCube</t>
  </si>
  <si>
    <t>Wheels!</t>
  </si>
  <si>
    <t>RJ Cooper &amp; Associates</t>
  </si>
  <si>
    <t>ALTF4</t>
  </si>
  <si>
    <t>PUMPKIM</t>
  </si>
  <si>
    <t>Time Gate: Knight's Chase</t>
  </si>
  <si>
    <t>Infogrames</t>
  </si>
  <si>
    <t>Interplay Productions</t>
  </si>
  <si>
    <t>X-Men 2: Clone Wars</t>
  </si>
  <si>
    <t>Headgames</t>
  </si>
  <si>
    <t>Tempest of the Heavens and Earth</t>
  </si>
  <si>
    <t>LION HEART</t>
  </si>
  <si>
    <t>Sonic Colors (DS)</t>
  </si>
  <si>
    <t>Dimps</t>
  </si>
  <si>
    <t>Outer Wilds</t>
  </si>
  <si>
    <t>Mobius Digital</t>
  </si>
  <si>
    <t>PC, Xbox One</t>
  </si>
  <si>
    <t>Destiny 2</t>
  </si>
  <si>
    <t>PokÃ©mon Black/White</t>
  </si>
  <si>
    <t>Manifold Garden</t>
  </si>
  <si>
    <t>William Chyr Studio</t>
  </si>
  <si>
    <t>Mega Man II</t>
  </si>
  <si>
    <t>Evergate</t>
  </si>
  <si>
    <t>Stone Lantern Games</t>
  </si>
  <si>
    <t>I wanna be the Knight in Shining Armor</t>
  </si>
  <si>
    <t>Streets of Rage 4</t>
  </si>
  <si>
    <t>Dotemu, Lizardcube, Guard Crush Games</t>
  </si>
  <si>
    <t>Dotemu</t>
  </si>
  <si>
    <t>PC, PlayStation 4, Xbox One, Nintendo Switch</t>
  </si>
  <si>
    <t>Factorio</t>
  </si>
  <si>
    <t>Wube Software</t>
  </si>
  <si>
    <t>Celeste Custom Maps</t>
  </si>
  <si>
    <t>Sonic Heroes (TAS)</t>
  </si>
  <si>
    <t>PlayStation 2, Xbox, GameCube</t>
  </si>
  <si>
    <t>Bonus Game 5 - maimai FiNALE</t>
  </si>
  <si>
    <t>The * BishiBashi</t>
  </si>
  <si>
    <t>Let's Give Up</t>
  </si>
  <si>
    <t>FAITH</t>
  </si>
  <si>
    <t>Airdorf</t>
  </si>
  <si>
    <t>Gone Golfing</t>
  </si>
  <si>
    <t>Icehelm</t>
  </si>
  <si>
    <t>Teardown</t>
  </si>
  <si>
    <t>Tuxedo Labs</t>
  </si>
  <si>
    <t>Resogun</t>
  </si>
  <si>
    <t>Vectronom</t>
  </si>
  <si>
    <t>Ludopium</t>
  </si>
  <si>
    <t>ARTE France</t>
  </si>
  <si>
    <t>Blast Corps</t>
  </si>
  <si>
    <t>N64</t>
  </si>
  <si>
    <t>Chameleon Twist</t>
  </si>
  <si>
    <t>Japan System Supply</t>
  </si>
  <si>
    <t>Yoshi's Story</t>
  </si>
  <si>
    <t>Indiana Jones' Greatest Adventures</t>
  </si>
  <si>
    <t>Factor 5</t>
  </si>
  <si>
    <t>JVC</t>
  </si>
  <si>
    <t>Bloodstained: Ritual of the Night</t>
  </si>
  <si>
    <t>ArtPlay</t>
  </si>
  <si>
    <t>Castlevania: Dawn of Sorrow</t>
  </si>
  <si>
    <t>Castlevania 64</t>
  </si>
  <si>
    <t>Castlevania: Bloodlines</t>
  </si>
  <si>
    <t>Castlevania: Rondo of Blood</t>
  </si>
  <si>
    <t>PC Engine CD</t>
  </si>
  <si>
    <t>Castlevania</t>
  </si>
  <si>
    <t>Battletoads</t>
  </si>
  <si>
    <t>Tradewest</t>
  </si>
  <si>
    <t>La-Mulana Remake</t>
  </si>
  <si>
    <t>NIGORO</t>
  </si>
  <si>
    <t>AGM Playism</t>
  </si>
  <si>
    <t>Dishonored</t>
  </si>
  <si>
    <t>Horizon Zero Dawn</t>
  </si>
  <si>
    <t>Guerrilla Games</t>
  </si>
  <si>
    <t>Bonus Game 2 - Grand Theft Auto III</t>
  </si>
  <si>
    <t>DMA Design</t>
  </si>
  <si>
    <t>Metal Gear Solid 3: Snake Eater HD</t>
  </si>
  <si>
    <t>Resident Evil 7 biohazard</t>
  </si>
  <si>
    <t>Dead Space</t>
  </si>
  <si>
    <t>EA Redwood Shores</t>
  </si>
  <si>
    <t>PlayStation 3, Xbox 360, Windows</t>
  </si>
  <si>
    <t>Little Nightmares II</t>
  </si>
  <si>
    <t>Tarsier Studios</t>
  </si>
  <si>
    <t>PlayStation 4, Xbox One, Windows, Nintendo Switch</t>
  </si>
  <si>
    <t>Star Wars: Republic Commando</t>
  </si>
  <si>
    <t>Xbox, Windows</t>
  </si>
  <si>
    <t>Dogurai</t>
  </si>
  <si>
    <t>Hungry Bear Games</t>
  </si>
  <si>
    <t>QUByte Interactive</t>
  </si>
  <si>
    <t>Windows, Nintendo Switch, PlayStation 4, Xbox One</t>
  </si>
  <si>
    <t>EAT GIRL</t>
  </si>
  <si>
    <t>Tesselode</t>
  </si>
  <si>
    <t>One Step From Eden</t>
  </si>
  <si>
    <t>Thomas Moon Kang</t>
  </si>
  <si>
    <t>Windows, Nintendo Switch, PlayStation 4</t>
  </si>
  <si>
    <t>Mario &amp; Luigi: Paper Jam</t>
  </si>
  <si>
    <t>AlphaDream</t>
  </si>
  <si>
    <t>The Legend of Zelda: Link's Awakening</t>
  </si>
  <si>
    <t>Sonic 3 &amp; Knuckles</t>
  </si>
  <si>
    <t>Sega Technical Institute</t>
  </si>
  <si>
    <t>Sonic Heroes</t>
  </si>
  <si>
    <t>Bonus Game 3 - Resident Evil 3: Remake (2020)</t>
  </si>
  <si>
    <t>Devil May Cry 4: Special Edition</t>
  </si>
  <si>
    <t>Pacify</t>
  </si>
  <si>
    <t>Shawn Hitchcock</t>
  </si>
  <si>
    <t>SKH Apps</t>
  </si>
  <si>
    <t>Rocko's Quest</t>
  </si>
  <si>
    <t>Revistronic</t>
  </si>
  <si>
    <t>Big City Games</t>
  </si>
  <si>
    <t>Homey D. Clown</t>
  </si>
  <si>
    <t>Synergistic Software</t>
  </si>
  <si>
    <t>Capstone Software</t>
  </si>
  <si>
    <t>Little Big Adventure 2</t>
  </si>
  <si>
    <t>Adeline Software</t>
  </si>
  <si>
    <t>ALF</t>
  </si>
  <si>
    <t>Nexa Corporation</t>
  </si>
  <si>
    <t>El Matador</t>
  </si>
  <si>
    <t>Plastic Reality Technologies</t>
  </si>
  <si>
    <t>1C Company</t>
  </si>
  <si>
    <t>Asghan: The Dragon Slayer</t>
  </si>
  <si>
    <t>Grolier Interactive</t>
  </si>
  <si>
    <t>DOOM 64 (2020) - Lost Levels</t>
  </si>
  <si>
    <t>Windows, PlayStation 4, Xbox One, Nintendo Switch</t>
  </si>
  <si>
    <t>Star Wars: Jedi Knight - Dark Forces II</t>
  </si>
  <si>
    <t>Blood</t>
  </si>
  <si>
    <t>GT Interactive</t>
  </si>
  <si>
    <t>Doom 3</t>
  </si>
  <si>
    <t>Bonus Game 4 - Half-Life: Alyx</t>
  </si>
  <si>
    <t>DOOM Eternal</t>
  </si>
  <si>
    <t>PokÃ©mon FireRed/LeafGreen</t>
  </si>
  <si>
    <t>Final Fantasy VII Remake</t>
  </si>
  <si>
    <t>Ketsui: Kizuna Jigoku Tachi</t>
  </si>
  <si>
    <t>AMI</t>
  </si>
  <si>
    <t>Grand Theft Auto: Vice City</t>
  </si>
  <si>
    <t>Rockstar North</t>
  </si>
  <si>
    <t>Super Smash Bros. 64</t>
  </si>
  <si>
    <t>Bloodborne</t>
  </si>
  <si>
    <t>Bonus Game 6 - Minecraft</t>
  </si>
  <si>
    <t>Mojang</t>
  </si>
  <si>
    <t>PokÃ©mon Shield</t>
  </si>
  <si>
    <t>Kid Icarus</t>
  </si>
  <si>
    <t>Power Blade</t>
  </si>
  <si>
    <t>Natsume</t>
  </si>
  <si>
    <t>Zelda II: The Adventure of Link</t>
  </si>
  <si>
    <t>2K Games / Bethesda Softworks</t>
  </si>
  <si>
    <t>The Witcher 3: Wild Hunt</t>
  </si>
  <si>
    <t>CD Projekt Red</t>
  </si>
  <si>
    <t>CD Projekt</t>
  </si>
  <si>
    <t>PC, PS4, Xbox One</t>
  </si>
  <si>
    <t>Batman: Arkham City</t>
  </si>
  <si>
    <t>Rocksteady Studios</t>
  </si>
  <si>
    <t>Warner Bros. Interactive</t>
  </si>
  <si>
    <t>Valley</t>
  </si>
  <si>
    <t>Blue Isle Studios</t>
  </si>
  <si>
    <t>Dandara: Trials of Fear</t>
  </si>
  <si>
    <t>Long Hat House</t>
  </si>
  <si>
    <t>Raw Fury</t>
  </si>
  <si>
    <t>Portal</t>
  </si>
  <si>
    <t>PC, Xbox 360, PS3</t>
  </si>
  <si>
    <t>The Talos Principle</t>
  </si>
  <si>
    <t>Superliminal</t>
  </si>
  <si>
    <t>Pillow Castle</t>
  </si>
  <si>
    <t>Hollow Knight</t>
  </si>
  <si>
    <t>Team Cherry</t>
  </si>
  <si>
    <t>Bonus Game 1 - Ori and the Will of the Wisps</t>
  </si>
  <si>
    <t>Gunvolt Chronicles: Luminous Avenger iX</t>
  </si>
  <si>
    <t>Switch, PS4, PC</t>
  </si>
  <si>
    <t>Yono and the Celestial Elephants</t>
  </si>
  <si>
    <t>Neckbolt</t>
  </si>
  <si>
    <t>Plug In Digital</t>
  </si>
  <si>
    <t>Alien: Isolation</t>
  </si>
  <si>
    <t>Creative Assembly</t>
  </si>
  <si>
    <t>PC, PS3, PS4, Xbox 360, Xbox One</t>
  </si>
  <si>
    <t>Silent Hill: Homecoming</t>
  </si>
  <si>
    <t>Alone in the Dark</t>
  </si>
  <si>
    <t>Eden Games</t>
  </si>
  <si>
    <t>PS2, Wii, Xbox 360, PC</t>
  </si>
  <si>
    <t>Quest 64</t>
  </si>
  <si>
    <t>Imagineer</t>
  </si>
  <si>
    <t>The Lion King</t>
  </si>
  <si>
    <t>Westwood Studios</t>
  </si>
  <si>
    <t>Castle of Illusion Starring Mickey Mouse</t>
  </si>
  <si>
    <t>Pulseman</t>
  </si>
  <si>
    <t>Super Turrican</t>
  </si>
  <si>
    <t>Seika</t>
  </si>
  <si>
    <t>Donkey Kong Country 2</t>
  </si>
  <si>
    <t>Tony Hawk's Underground</t>
  </si>
  <si>
    <t>PS2, GameCube, Xbox, GBA</t>
  </si>
  <si>
    <t>Trackmania Nations Forever</t>
  </si>
  <si>
    <t>The Legend of Zelda: Twilight Princess HD</t>
  </si>
  <si>
    <t>Tantalus Media</t>
  </si>
  <si>
    <t>Wii U</t>
  </si>
  <si>
    <t>Bonus Game 2 - Mario Kart 8 Deluxe</t>
  </si>
  <si>
    <t>Splatoon</t>
  </si>
  <si>
    <t>Kemono Heroes</t>
  </si>
  <si>
    <t>Mad Gear Games</t>
  </si>
  <si>
    <t>Demon's Souls</t>
  </si>
  <si>
    <t>Nintendo Switch, PlayStation 4, Windows, Xbox One</t>
  </si>
  <si>
    <t>Rayman Legends</t>
  </si>
  <si>
    <t>PlayStation 3, Xbox 360, Wii U, Windows</t>
  </si>
  <si>
    <t>ICO</t>
  </si>
  <si>
    <t>Shovel Knight: King of Cards</t>
  </si>
  <si>
    <t>Nintendo Switch, PlayStation 4, Windows</t>
  </si>
  <si>
    <t>Tony Hawk's Pro Skater 2x</t>
  </si>
  <si>
    <t>DUSK</t>
  </si>
  <si>
    <t>David Szymanski</t>
  </si>
  <si>
    <t>Secret of Mana</t>
  </si>
  <si>
    <t>Super Nintendo Entertainment System</t>
  </si>
  <si>
    <t>Millennium Racer</t>
  </si>
  <si>
    <t>Creat Studio</t>
  </si>
  <si>
    <t>Cryo Interactive</t>
  </si>
  <si>
    <t>Amnesia: The Dark Descent</t>
  </si>
  <si>
    <t>Silhouette Mirage</t>
  </si>
  <si>
    <t>ESP</t>
  </si>
  <si>
    <t>Keio Flying Squadron 2</t>
  </si>
  <si>
    <t>Victor Entertainment</t>
  </si>
  <si>
    <t>JVC Digital Studios</t>
  </si>
  <si>
    <t>Kirby &amp; The Amazing Mirror</t>
  </si>
  <si>
    <t>Jimmy Neutron vs. Jimmy Negatron</t>
  </si>
  <si>
    <t>AWE Games</t>
  </si>
  <si>
    <t>Rabi-Ribi</t>
  </si>
  <si>
    <t>CreSpirit</t>
  </si>
  <si>
    <t>Sekai Project</t>
  </si>
  <si>
    <t>Adventures of Lolo 2</t>
  </si>
  <si>
    <t>Nintendo Entertainment System</t>
  </si>
  <si>
    <t>New Ghostbusters II</t>
  </si>
  <si>
    <t>Gravity Trooper - Metal Storm</t>
  </si>
  <si>
    <t>Tamtex</t>
  </si>
  <si>
    <t>Irem</t>
  </si>
  <si>
    <t>Chicken of the Farm</t>
  </si>
  <si>
    <t>Mitch3a</t>
  </si>
  <si>
    <t>Micro Mages</t>
  </si>
  <si>
    <t>Legacy of the Wizard</t>
  </si>
  <si>
    <t>Nihon Falcom</t>
  </si>
  <si>
    <t>Brøderbund</t>
  </si>
  <si>
    <t>Saint Hazel's Horsepital</t>
  </si>
  <si>
    <t>HYPH-N</t>
  </si>
  <si>
    <t>Danvik FHS</t>
  </si>
  <si>
    <t>Billy Hatcher and the Giant Egg</t>
  </si>
  <si>
    <t>Crypt of the NecroDancer: AMPLIFIED</t>
  </si>
  <si>
    <t>Brace Yourself Games</t>
  </si>
  <si>
    <t>Bonus Game 5 - Pump It Up!</t>
  </si>
  <si>
    <t>Andamiro</t>
  </si>
  <si>
    <t>Touhou 09.5 - Shoot the Bullet</t>
  </si>
  <si>
    <t>Team Shanghai Alice</t>
  </si>
  <si>
    <t>DoDonPachi Saidaioujou</t>
  </si>
  <si>
    <t>TASBot plays Super Mario 64 Shindou</t>
  </si>
  <si>
    <t>Demon's Crest</t>
  </si>
  <si>
    <t>Castlevania II: Belmont's Revenge</t>
  </si>
  <si>
    <t>Bloodstained: Curse of the Moon</t>
  </si>
  <si>
    <t>Jet Set Radio</t>
  </si>
  <si>
    <t>Disney's Extreme Skate Adventure</t>
  </si>
  <si>
    <t>GameCube, PlayStation 2, Xbox</t>
  </si>
  <si>
    <t>Ratchet &amp; Clank: Up Your Arsenal</t>
  </si>
  <si>
    <t>DeadCore</t>
  </si>
  <si>
    <t>5 Bits Games</t>
  </si>
  <si>
    <t>Darksiders Genesis</t>
  </si>
  <si>
    <t>Airship Syndicate</t>
  </si>
  <si>
    <t>THQ Nordic</t>
  </si>
  <si>
    <t>Windows, Stadia</t>
  </si>
  <si>
    <t>BioShock Infinite</t>
  </si>
  <si>
    <t>Irrational Games</t>
  </si>
  <si>
    <t>2K Games</t>
  </si>
  <si>
    <t>PlayStation 3, Windows, Xbox 360</t>
  </si>
  <si>
    <t>Gunman Clive</t>
  </si>
  <si>
    <t>Hörberg Productions</t>
  </si>
  <si>
    <t>Kousoku Kaitenzushi</t>
  </si>
  <si>
    <t>Yukihito Horiguchi</t>
  </si>
  <si>
    <t>Metal Gear: Ghost Babel</t>
  </si>
  <si>
    <t>Neon Boost</t>
  </si>
  <si>
    <t>Frenetic Experience</t>
  </si>
  <si>
    <t>Virtual Boy Wario Land</t>
  </si>
  <si>
    <t>Virtual Boy</t>
  </si>
  <si>
    <t>The Last of Us</t>
  </si>
  <si>
    <t>Freedom Planet</t>
  </si>
  <si>
    <t>Sonic the Hedgehog</t>
  </si>
  <si>
    <t>Sonic the Hedgehog 2</t>
  </si>
  <si>
    <t>Night Trap</t>
  </si>
  <si>
    <t>Digital Pictures</t>
  </si>
  <si>
    <t>Pringles: The Video Game</t>
  </si>
  <si>
    <t>Hypnospace Outlaw</t>
  </si>
  <si>
    <t>Tendershoot</t>
  </si>
  <si>
    <t>No More Robots</t>
  </si>
  <si>
    <t>Ribbit King</t>
  </si>
  <si>
    <t>Jamsworks</t>
  </si>
  <si>
    <t>GameCube, PlayStation 2</t>
  </si>
  <si>
    <t>Streets of Fury EX</t>
  </si>
  <si>
    <t>Guard Crush Games</t>
  </si>
  <si>
    <t>Baldur's Gate: Enhanced Edition</t>
  </si>
  <si>
    <t>Overhaul Games</t>
  </si>
  <si>
    <t>The Simpsons Arcade Game</t>
  </si>
  <si>
    <t>DOOM 64 (2020)</t>
  </si>
  <si>
    <t>Warframe</t>
  </si>
  <si>
    <t>Digital Extremes</t>
  </si>
  <si>
    <t>Mega Man 9</t>
  </si>
  <si>
    <t>PlayStation 3, Wii, Xbox 360</t>
  </si>
  <si>
    <t>Yakuza Kiwami 2</t>
  </si>
  <si>
    <t>The Legend of Zelda: Ocarina of Time</t>
  </si>
  <si>
    <t>Call of Duty: Modern Warfare 2</t>
  </si>
  <si>
    <t>Infinity Ward</t>
  </si>
  <si>
    <t>We Happy Few</t>
  </si>
  <si>
    <t>Miami Vice</t>
  </si>
  <si>
    <t>Canvas</t>
  </si>
  <si>
    <t>Amstrad CPC, Commodore 64, ZX Spectrum</t>
  </si>
  <si>
    <t>Valdis Story: Abyssal City</t>
  </si>
  <si>
    <t>Endless Fluff Games</t>
  </si>
  <si>
    <t>Star Wars: Knights of the Old Republic</t>
  </si>
  <si>
    <t>Elevator Action Returns</t>
  </si>
  <si>
    <t>Terminator: SkyNET</t>
  </si>
  <si>
    <t>DOS</t>
  </si>
  <si>
    <t>Hello Neighbor</t>
  </si>
  <si>
    <t>Dynamic Pixels</t>
  </si>
  <si>
    <t>tinyBuild</t>
  </si>
  <si>
    <t>Windows, Xbox One</t>
  </si>
  <si>
    <t>Quest for Glory I: So You Want To Be A Hero</t>
  </si>
  <si>
    <t>Contra ReBirth</t>
  </si>
  <si>
    <t>M2</t>
  </si>
  <si>
    <t>Puzzle Bobble 2</t>
  </si>
  <si>
    <t>A Short Hike</t>
  </si>
  <si>
    <t>Adam Robinson-Yu</t>
  </si>
  <si>
    <t>Baba Is You</t>
  </si>
  <si>
    <t>Windows, Nintendo Switch</t>
  </si>
  <si>
    <t>Sly Cooper and the Thievius Raccoonus</t>
  </si>
  <si>
    <t>Sucker Punch Productions</t>
  </si>
  <si>
    <t>Super Hark Bros</t>
  </si>
  <si>
    <t>ChrisG___</t>
  </si>
  <si>
    <t>Super Nintendo Entertainment System (ROM hack)</t>
  </si>
  <si>
    <t>Mario vs. Donkey Kong</t>
  </si>
  <si>
    <t>Nintendo Software Technology</t>
  </si>
  <si>
    <t>Super Monkey Ball 2</t>
  </si>
  <si>
    <t>Super Mario Bros.</t>
  </si>
  <si>
    <t>Super Mario Bros.: The Lost Levels</t>
  </si>
  <si>
    <t>Metroid Fusion</t>
  </si>
  <si>
    <t>Nintendo Switch, Wii U</t>
  </si>
  <si>
    <t>Battletoads (Game Boy)</t>
  </si>
  <si>
    <t>Mushihime-sama Futari 1.01</t>
  </si>
  <si>
    <t>Mega Man 3: The Robots are Revolting</t>
  </si>
  <si>
    <t>Hi-Tech Expressions</t>
  </si>
  <si>
    <t>Normy's Beach Babe-O-Rama</t>
  </si>
  <si>
    <t>Twilight</t>
  </si>
  <si>
    <t>Resident Evil 4</t>
  </si>
  <si>
    <t>Capcom Production Studio 4</t>
  </si>
  <si>
    <t>The Last of Us: Left Behind</t>
  </si>
  <si>
    <t>Jak 2</t>
  </si>
  <si>
    <t>Marvel's Spider-Man</t>
  </si>
  <si>
    <t>Earth Defense Force 5</t>
  </si>
  <si>
    <t>Sandlot</t>
  </si>
  <si>
    <t>D3 Publisher</t>
  </si>
  <si>
    <t>Devil May Cry 5</t>
  </si>
  <si>
    <t>Final Fantasy VI</t>
  </si>
  <si>
    <t>BioShock</t>
  </si>
  <si>
    <t>2K Boston</t>
  </si>
  <si>
    <t>Wolfenstein: Youngblood</t>
  </si>
  <si>
    <t>MachineGames, Arkane Studios</t>
  </si>
  <si>
    <t>The Sun And Moon</t>
  </si>
  <si>
    <t>Daniel Linssen</t>
  </si>
  <si>
    <t>Digerati Distribution</t>
  </si>
  <si>
    <t>Jeppe Carlsen</t>
  </si>
  <si>
    <t>Double Fine Presents</t>
  </si>
  <si>
    <t>Squidlit</t>
  </si>
  <si>
    <t>Squidlit Ink</t>
  </si>
  <si>
    <t>Action Henk</t>
  </si>
  <si>
    <t>RageSquid</t>
  </si>
  <si>
    <t>Super Fancy Pants Adventure</t>
  </si>
  <si>
    <t>Borne Games</t>
  </si>
  <si>
    <t>Kongregate</t>
  </si>
  <si>
    <t>Vampire: The Masquerade - Bloodlines</t>
  </si>
  <si>
    <t>Troika Games</t>
  </si>
  <si>
    <t>Gato Roboto</t>
  </si>
  <si>
    <t>doinksoft</t>
  </si>
  <si>
    <t>Darkened Skye</t>
  </si>
  <si>
    <t>Boston Animation</t>
  </si>
  <si>
    <t>Simon &amp; Schuster Interactive</t>
  </si>
  <si>
    <t>PC, GameCube</t>
  </si>
  <si>
    <t>Touhou Luna Nights</t>
  </si>
  <si>
    <t>Vaka Game Magazine</t>
  </si>
  <si>
    <t>VVVVVV</t>
  </si>
  <si>
    <t>Terry Cavanagh</t>
  </si>
  <si>
    <t>PAC-MAN Championship Edition DX+</t>
  </si>
  <si>
    <t>Mine Loader Software</t>
  </si>
  <si>
    <t>Namco Bandai Games</t>
  </si>
  <si>
    <t>TASBot Plays PokÃ©mon Blue</t>
  </si>
  <si>
    <t>Trauma Center: New Blood</t>
  </si>
  <si>
    <t>Atlus</t>
  </si>
  <si>
    <t>Tony Hawk's Project 8</t>
  </si>
  <si>
    <t>PlayStation 2, PlayStation 3, Xbox, Xbox 360</t>
  </si>
  <si>
    <t>Chippy</t>
  </si>
  <si>
    <t>Facepunch Studios</t>
  </si>
  <si>
    <t>Crowtel Renovations</t>
  </si>
  <si>
    <t>Sink</t>
  </si>
  <si>
    <t>Adventures of Lolo</t>
  </si>
  <si>
    <t>HAL America</t>
  </si>
  <si>
    <t>Adventure Island II</t>
  </si>
  <si>
    <t>Now Production</t>
  </si>
  <si>
    <t>Hebereke</t>
  </si>
  <si>
    <t>Ninja Gaiden II: The Dark Sword of Chaos</t>
  </si>
  <si>
    <t>Super Castlevania IV</t>
  </si>
  <si>
    <t>PokÃ©mon Sapphire</t>
  </si>
  <si>
    <t>Terraria</t>
  </si>
  <si>
    <t>Re-Logic</t>
  </si>
  <si>
    <t>The Legend of Zelda series</t>
  </si>
  <si>
    <t>Final Fantasy VIII</t>
  </si>
  <si>
    <t>Vectorman 2</t>
  </si>
  <si>
    <t>BlueSky Software</t>
  </si>
  <si>
    <t>Shadow Dancer</t>
  </si>
  <si>
    <t>Shinobi III: Return of the Ninja Master</t>
  </si>
  <si>
    <t>Mystic Defender</t>
  </si>
  <si>
    <t>Ghouls 'n Ghosts</t>
  </si>
  <si>
    <t>Garfield: Caught in the Act</t>
  </si>
  <si>
    <t>Contra: Hard Corps</t>
  </si>
  <si>
    <t>Bonk's Adventure</t>
  </si>
  <si>
    <t>Red Company</t>
  </si>
  <si>
    <t>TurboGrafx-16</t>
  </si>
  <si>
    <t>Jumping Flash!</t>
  </si>
  <si>
    <t>Exact</t>
  </si>
  <si>
    <t>Kuru Kuru Kururin</t>
  </si>
  <si>
    <t>Eighting</t>
  </si>
  <si>
    <t>Super Cat Bros</t>
  </si>
  <si>
    <t>Neutronized</t>
  </si>
  <si>
    <t>Mobile</t>
  </si>
  <si>
    <t>Kingdom Hearts: Birth by Sleep Final Mix HD</t>
  </si>
  <si>
    <t>Blasphemous</t>
  </si>
  <si>
    <t>The Game Kitchen</t>
  </si>
  <si>
    <t>Katana Zero</t>
  </si>
  <si>
    <t>Askiisoft</t>
  </si>
  <si>
    <t>Clone Hero (Guitar Hero)</t>
  </si>
  <si>
    <t>Srylain Inc.</t>
  </si>
  <si>
    <t>A Hat in Time</t>
  </si>
  <si>
    <t>Gears for Breakfast</t>
  </si>
  <si>
    <t>Humble Bundle</t>
  </si>
  <si>
    <t>Mega Man 7</t>
  </si>
  <si>
    <t>Ratchet &amp; Clank Future: Tools of Destruction</t>
  </si>
  <si>
    <t>Star Wars - Escape from Yavin 4: The Lost Maps</t>
  </si>
  <si>
    <t>Total Conversion Mod Team</t>
  </si>
  <si>
    <t>PC (Mod)</t>
  </si>
  <si>
    <t>The Binding Of Isaac Afterbirth+</t>
  </si>
  <si>
    <t>Nicalis, Inc.</t>
  </si>
  <si>
    <t>Dino Crisis 2</t>
  </si>
  <si>
    <t>realMyst: Masterpiece Edition</t>
  </si>
  <si>
    <t>Cyan Worlds</t>
  </si>
  <si>
    <t>Riven: The Sequel to Myst</t>
  </si>
  <si>
    <t>Red Orb Entertainment</t>
  </si>
  <si>
    <t>Myst III: Exile</t>
  </si>
  <si>
    <t>Presto Studios</t>
  </si>
  <si>
    <t>Bomberman Hero</t>
  </si>
  <si>
    <t>Pac-Man Arrangement</t>
  </si>
  <si>
    <t>TASBot plays Super Mario Bros. 3</t>
  </si>
  <si>
    <t>TASBot plays Super Mario Bros. 2</t>
  </si>
  <si>
    <t>The Legend of Zelda: The Wind Waker</t>
  </si>
  <si>
    <t>Super Mario 64 Randomizer</t>
  </si>
  <si>
    <t>Super Mario World</t>
  </si>
  <si>
    <t>Bandai Namco Games</t>
  </si>
  <si>
    <t>Control</t>
  </si>
  <si>
    <t>Castlevania: The Dracula X Chronicles</t>
  </si>
  <si>
    <t>PSP</t>
  </si>
  <si>
    <t>The Legend of Zelda: A Link to the Past Randomizer</t>
  </si>
  <si>
    <t>Super Mario Maker 2</t>
  </si>
  <si>
    <t>Mike Tyson's Punch-Out!!</t>
  </si>
  <si>
    <t>Cybernator</t>
  </si>
  <si>
    <t>NCS Corporation</t>
  </si>
  <si>
    <t>Super Monkey Ball</t>
  </si>
  <si>
    <t>Teenage Mutant Ninja Turtles (arcade)</t>
  </si>
  <si>
    <t>Metal Gear Solid 3: Snake Eater</t>
  </si>
  <si>
    <t>Cadence of Hyrule</t>
  </si>
  <si>
    <t>Mega Man 4-6</t>
  </si>
  <si>
    <t>Animorphs (GBC)</t>
  </si>
  <si>
    <t>Runny-Fun</t>
  </si>
  <si>
    <t>Super Hydlide</t>
  </si>
  <si>
    <t>T&amp;E Soft</t>
  </si>
  <si>
    <t>Seismic</t>
  </si>
  <si>
    <t>Hoshi wo Miru Hito</t>
  </si>
  <si>
    <t>HOT・B</t>
  </si>
  <si>
    <t>Sword of the Black Stone</t>
  </si>
  <si>
    <t>Unknown</t>
  </si>
  <si>
    <t>Castle of Dragon</t>
  </si>
  <si>
    <t>Athena</t>
  </si>
  <si>
    <t>Seta</t>
  </si>
  <si>
    <t>Wild Animal Sports Day</t>
  </si>
  <si>
    <t>Marbenx</t>
  </si>
  <si>
    <t>The Adventures of Rocky and Bullwinkle and Friends</t>
  </si>
  <si>
    <t>Imagineering</t>
  </si>
  <si>
    <t>NES, SNES, Game Boy</t>
  </si>
  <si>
    <t>Jurassic Park III: Dino Defender</t>
  </si>
  <si>
    <t>Knowledge Adventure</t>
  </si>
  <si>
    <t>Cybergenic Ranger: Secret of the Seventh Planet</t>
  </si>
  <si>
    <t>Symtus</t>
  </si>
  <si>
    <t>Miracle Ropit's Adventure in 2100</t>
  </si>
  <si>
    <t>Barbie</t>
  </si>
  <si>
    <t>Goldfarb &amp; Associates</t>
  </si>
  <si>
    <t>Epyx</t>
  </si>
  <si>
    <t>Commodore 64</t>
  </si>
  <si>
    <t>Doctor Hauzer</t>
  </si>
  <si>
    <t>Riverhillsoft</t>
  </si>
  <si>
    <t>Panasonic</t>
  </si>
  <si>
    <t>3DO</t>
  </si>
  <si>
    <t>Nightcry</t>
  </si>
  <si>
    <t>Nude Maker</t>
  </si>
  <si>
    <t>Fatal Frame</t>
  </si>
  <si>
    <t>Pokemon X/Y</t>
  </si>
  <si>
    <t>Super Mario Maker 2 TAS</t>
  </si>
  <si>
    <t>The Legend of Zelda: Link's Awakening (2019)</t>
  </si>
  <si>
    <t>Grezzo</t>
  </si>
  <si>
    <t>Super Metroid Impossible</t>
  </si>
  <si>
    <t>Chameleon Twist 2</t>
  </si>
  <si>
    <t>Razor Freestyle Scooter</t>
  </si>
  <si>
    <t>Shaba Games</t>
  </si>
  <si>
    <t>Crave Entertainment</t>
  </si>
  <si>
    <t>PlayStation, Dreamcast</t>
  </si>
  <si>
    <t>Tetrisphere</t>
  </si>
  <si>
    <t>H2O Entertainment</t>
  </si>
  <si>
    <t>Mario &amp; Luigi: Superstar Saga</t>
  </si>
  <si>
    <t>Skyblazer</t>
  </si>
  <si>
    <t>Ukiyotei</t>
  </si>
  <si>
    <t>Sony Imagesoft</t>
  </si>
  <si>
    <t>The Legend of the Mystical Ninja</t>
  </si>
  <si>
    <t>Battletoads &amp; Double Dragon</t>
  </si>
  <si>
    <t>NES, SNES, Sega Genesis</t>
  </si>
  <si>
    <t>The Great Circus Mystery Starring Mickey &amp; Minnie</t>
  </si>
  <si>
    <t>Donkey Kong Country 3</t>
  </si>
  <si>
    <t>Sonic Colours</t>
  </si>
  <si>
    <t>Sonic CD (2011)</t>
  </si>
  <si>
    <t>Fallout Anthology</t>
  </si>
  <si>
    <t>The Outer Worlds</t>
  </si>
  <si>
    <t>Private Division</t>
  </si>
  <si>
    <t>Doom: SIGIL</t>
  </si>
  <si>
    <t>Romero Games</t>
  </si>
  <si>
    <t>AMID EVIL</t>
  </si>
  <si>
    <t>Indefatigable</t>
  </si>
  <si>
    <t>DOOM (2016)</t>
  </si>
  <si>
    <t>Bayonetta 2</t>
  </si>
  <si>
    <t>Grand Theft Auto: San Andreas</t>
  </si>
  <si>
    <t>Tron: Evolution</t>
  </si>
  <si>
    <t>Propaganda Games</t>
  </si>
  <si>
    <t>Disney Interactive</t>
  </si>
  <si>
    <t>Eagle Island</t>
  </si>
  <si>
    <t>Pixelnicks</t>
  </si>
  <si>
    <t>Screenwave Media</t>
  </si>
  <si>
    <t>The Mummy Demastered</t>
  </si>
  <si>
    <t>Universal Studios</t>
  </si>
  <si>
    <t>PS4, Xbox One, PC, Switch</t>
  </si>
  <si>
    <t>Hotline Miami</t>
  </si>
  <si>
    <t>Dennaton Games</t>
  </si>
  <si>
    <t>Spyro Reignited Trilogy: Spyro the Dragon</t>
  </si>
  <si>
    <t>Windows, PlayStation 3, Xbox 360</t>
  </si>
  <si>
    <t>Teenage Mutant Ninja Turtles III: The Manhattan Project</t>
  </si>
  <si>
    <t>Sonic Generations</t>
  </si>
  <si>
    <t>The Legend of Zelda: The Minish Cap</t>
  </si>
  <si>
    <t>Devil May Cry</t>
  </si>
  <si>
    <t>Streets of Rage</t>
  </si>
  <si>
    <t>Final Doom</t>
  </si>
  <si>
    <t>Outland</t>
  </si>
  <si>
    <t>The Hobbit</t>
  </si>
  <si>
    <t>Inevitable Entertainment</t>
  </si>
  <si>
    <t>Zombies Ate My Neighbors</t>
  </si>
  <si>
    <t>Blaster Master</t>
  </si>
  <si>
    <t>Solomon's Key</t>
  </si>
  <si>
    <t>Arcade, Nintendo Entertainment System</t>
  </si>
  <si>
    <t>Rygar</t>
  </si>
  <si>
    <t>DuckTales 2</t>
  </si>
  <si>
    <t>Marble Madness</t>
  </si>
  <si>
    <t>Atari Games</t>
  </si>
  <si>
    <t>Jackal</t>
  </si>
  <si>
    <t>Contra</t>
  </si>
  <si>
    <t>Contra III: The Alien Wars</t>
  </si>
  <si>
    <t>Alien Soldier</t>
  </si>
  <si>
    <t>Ranger-X</t>
  </si>
  <si>
    <t>GAU Entertainment</t>
  </si>
  <si>
    <t>Ninja Spirit</t>
  </si>
  <si>
    <t>Super Time Force Ultra</t>
  </si>
  <si>
    <t>Capybara Games</t>
  </si>
  <si>
    <t>Windows, Xbox 360, Xbox One</t>
  </si>
  <si>
    <t>Half-Minute Hero</t>
  </si>
  <si>
    <t>Opus</t>
  </si>
  <si>
    <t>Marvelous Entertainment</t>
  </si>
  <si>
    <t>Timespinner</t>
  </si>
  <si>
    <t>Lunar Ray Games</t>
  </si>
  <si>
    <t>Chucklefish</t>
  </si>
  <si>
    <t>Castlevania: Symphony of the Night</t>
  </si>
  <si>
    <t>Castlevania: Portrait of Ruin</t>
  </si>
  <si>
    <t>Prey</t>
  </si>
  <si>
    <t>PlayStation 4, Windows, Xbox One</t>
  </si>
  <si>
    <t>Titanfall 2</t>
  </si>
  <si>
    <t>Perfect Dark</t>
  </si>
  <si>
    <t>Borderlands 2</t>
  </si>
  <si>
    <t>Uncharted: Drake's Fortune</t>
  </si>
  <si>
    <t>Chasm: The Rift</t>
  </si>
  <si>
    <t>Action Forms</t>
  </si>
  <si>
    <t>Monster Boy and the Cursed Kingdom</t>
  </si>
  <si>
    <t>Game Atelier</t>
  </si>
  <si>
    <t>FDG Entertainment</t>
  </si>
  <si>
    <t>The Textorcist</t>
  </si>
  <si>
    <t>Morbidware</t>
  </si>
  <si>
    <t>Headup</t>
  </si>
  <si>
    <t>Skylar &amp; Plux: Adventure On Clover Island</t>
  </si>
  <si>
    <t>Right Nice Games</t>
  </si>
  <si>
    <t>Grip Digital</t>
  </si>
  <si>
    <t>Slipstream</t>
  </si>
  <si>
    <t>ansdor</t>
  </si>
  <si>
    <t>Split/Second</t>
  </si>
  <si>
    <t>Black Rock Studio</t>
  </si>
  <si>
    <t>Disney Interactive Studios</t>
  </si>
  <si>
    <t>Kirby Air Ride</t>
  </si>
  <si>
    <t>Kirby 64: The Crystal Shards</t>
  </si>
  <si>
    <t>Ape Escape</t>
  </si>
  <si>
    <t>Punch-Out!! (Arcade)</t>
  </si>
  <si>
    <t>Punch-Out!! (Wii)</t>
  </si>
  <si>
    <t>Next Level Games</t>
  </si>
  <si>
    <t>Pokemon Crystal</t>
  </si>
  <si>
    <t>The Legend of Zelda Randomizer</t>
  </si>
  <si>
    <t>Deltarune</t>
  </si>
  <si>
    <t>Windows, macOS</t>
  </si>
  <si>
    <t>Resident Evil 2</t>
  </si>
  <si>
    <t>GameCube, Windows</t>
  </si>
  <si>
    <t>Divekick</t>
  </si>
  <si>
    <t>Iron Galaxy Studios</t>
  </si>
  <si>
    <t>PlayStation 3, PlayStation Vita, Windows</t>
  </si>
  <si>
    <t>Shrek Extra Large</t>
  </si>
  <si>
    <t>Digital Illusions CE</t>
  </si>
  <si>
    <t>TDK Mediactive</t>
  </si>
  <si>
    <t>Mort the Chicken</t>
  </si>
  <si>
    <t>AndNow</t>
  </si>
  <si>
    <t>Catlateral Damage</t>
  </si>
  <si>
    <t>Chris Chung</t>
  </si>
  <si>
    <t>Hylics</t>
  </si>
  <si>
    <t>Mason Lindroth</t>
  </si>
  <si>
    <t>Laffy Taffy 3D Pyramid Challenge</t>
  </si>
  <si>
    <t>Nestlé</t>
  </si>
  <si>
    <t>Glover</t>
  </si>
  <si>
    <t>Interactive Studios</t>
  </si>
  <si>
    <t>Castlevania (DOS)</t>
  </si>
  <si>
    <t>Last Action Hero</t>
  </si>
  <si>
    <t>Bits Studios</t>
  </si>
  <si>
    <t>NES, SNES, Genesis, Game Boy</t>
  </si>
  <si>
    <t>Splatterhouse: Wanpaku Graffiti</t>
  </si>
  <si>
    <t>Sylvester and Tweety in Cagey Capers</t>
  </si>
  <si>
    <t>Alexandria</t>
  </si>
  <si>
    <t>Time Warner Interactive</t>
  </si>
  <si>
    <t>Boogerman: A Pick and Flick Adventure</t>
  </si>
  <si>
    <t>Interplay</t>
  </si>
  <si>
    <t>T.R.A.G.: Tactical Rescue Assault Group</t>
  </si>
  <si>
    <t>Clustertruck</t>
  </si>
  <si>
    <t>Landfall Games</t>
  </si>
  <si>
    <t>Lethal League Blaze</t>
  </si>
  <si>
    <t>Team Reptile</t>
  </si>
  <si>
    <t>Nex Machina</t>
  </si>
  <si>
    <t>PlayStation 4, Windows</t>
  </si>
  <si>
    <t>Furi</t>
  </si>
  <si>
    <t>The Game Bakers</t>
  </si>
  <si>
    <t>Nuclear Throne</t>
  </si>
  <si>
    <t>Vlambeer</t>
  </si>
  <si>
    <t>Command &amp; Conquer: Red Alert 3</t>
  </si>
  <si>
    <t>Electronic Arts Los Angeles</t>
  </si>
  <si>
    <t>Windows, Xbox 360, PlayStation 3</t>
  </si>
  <si>
    <t>StarCraft Remastered</t>
  </si>
  <si>
    <t>The Legend of Zelda: A Link Between Worlds</t>
  </si>
  <si>
    <t>Dark Souls II</t>
  </si>
  <si>
    <t>Remnants of Naezith</t>
  </si>
  <si>
    <t>Tolga Ay</t>
  </si>
  <si>
    <t>Looney Tunes</t>
  </si>
  <si>
    <t>Rhino Rumble</t>
  </si>
  <si>
    <t>Bit Managers</t>
  </si>
  <si>
    <t>Telegames</t>
  </si>
  <si>
    <t>Jumper: Griffin's Story</t>
  </si>
  <si>
    <t>Red Tribe</t>
  </si>
  <si>
    <t>Brash Entertainment</t>
  </si>
  <si>
    <t>PlayStation 2, Wii, Xbox 360</t>
  </si>
  <si>
    <t>Aero the Acro-Bat 2</t>
  </si>
  <si>
    <t>Iguana Entertainment</t>
  </si>
  <si>
    <t>Super Bomberman 2</t>
  </si>
  <si>
    <t>Produce!</t>
  </si>
  <si>
    <t>Metal Slug X</t>
  </si>
  <si>
    <t>Arcade, Neo Geo</t>
  </si>
  <si>
    <t>Metal Slug 3</t>
  </si>
  <si>
    <t>Gauntlet</t>
  </si>
  <si>
    <t>Chip 'N Dale: Rescue Rangers</t>
  </si>
  <si>
    <t>Teenage Mutant Ninja Turtles IV: Turtles In Time</t>
  </si>
  <si>
    <t>Cave Story</t>
  </si>
  <si>
    <t>Studio Pixel</t>
  </si>
  <si>
    <t>Koumajou Densetsu II: Yougen no Chingonka</t>
  </si>
  <si>
    <t>Frontier Aja</t>
  </si>
  <si>
    <t>Fire Emblem Fates</t>
  </si>
  <si>
    <t>Kingdom Hearts III</t>
  </si>
  <si>
    <t>Invictus</t>
  </si>
  <si>
    <t>Grand Poo World 2</t>
  </si>
  <si>
    <t>Banjo-Kazooie</t>
  </si>
  <si>
    <t>Mario Kart: Double Dash!!</t>
  </si>
  <si>
    <t>Super Mario Galaxy 2</t>
  </si>
  <si>
    <t>Pac-Man World</t>
  </si>
  <si>
    <t>Star Fox 64</t>
  </si>
  <si>
    <t>Diablo 2: Lord Of Destruction</t>
  </si>
  <si>
    <t>Blizzard North</t>
  </si>
  <si>
    <t>Quake</t>
  </si>
  <si>
    <t>Hyper Light Drifter</t>
  </si>
  <si>
    <t>Heart Machine</t>
  </si>
  <si>
    <t>Minecraft</t>
  </si>
  <si>
    <t>Octopath Traveler</t>
  </si>
  <si>
    <t>Rockman 4 Minus Infinity</t>
  </si>
  <si>
    <t>Puresabe</t>
  </si>
  <si>
    <t>Mega Man 3</t>
  </si>
  <si>
    <t>PlayStation 4, Xbox One, Nintendo Switch, Windows</t>
  </si>
  <si>
    <t>Tetris Effect</t>
  </si>
  <si>
    <t>Monstars, Resonair</t>
  </si>
  <si>
    <t>Enhance</t>
  </si>
  <si>
    <t>TASBot plays Tetris</t>
  </si>
  <si>
    <t>Alexey Pajitnov</t>
  </si>
  <si>
    <t>Electronika 60</t>
  </si>
  <si>
    <t>TASBot plays Mario Kart Wii</t>
  </si>
  <si>
    <t>TASbot Plays Celeste</t>
  </si>
  <si>
    <t>Bomberman 64: The Second Attack</t>
  </si>
  <si>
    <t>Vatical Entertainment</t>
  </si>
  <si>
    <t>Cannon Spike</t>
  </si>
  <si>
    <t>Psikyo</t>
  </si>
  <si>
    <t>Lara Croft Tomb Raider: Legend</t>
  </si>
  <si>
    <t>PlayStation 2, Xbox, Windows</t>
  </si>
  <si>
    <t>Transistor</t>
  </si>
  <si>
    <t>The Elder Scrolls V: Skyrim</t>
  </si>
  <si>
    <t>Pokemon: Let's Go, Pikachu!/Eevee!</t>
  </si>
  <si>
    <t>Link to the Past + Super Metroid Combo Randomizer</t>
  </si>
  <si>
    <t>Chrono Trigger</t>
  </si>
  <si>
    <t>Mario Kart DS</t>
  </si>
  <si>
    <t>Serious Sam Classic: The First Encounter</t>
  </si>
  <si>
    <t>Mega Man Zero 2</t>
  </si>
  <si>
    <t>Metal Gear Solid 2: Sons of Liberty</t>
  </si>
  <si>
    <t>Shadow of the Colossus (2018)</t>
  </si>
  <si>
    <t>God of War II</t>
  </si>
  <si>
    <t>Santa Monica Studio</t>
  </si>
  <si>
    <t>Bomberman 64</t>
  </si>
  <si>
    <t>Fe</t>
  </si>
  <si>
    <t>Zoink</t>
  </si>
  <si>
    <t>Spike Hike</t>
  </si>
  <si>
    <t>CasePortman</t>
  </si>
  <si>
    <t>Cat Bird</t>
  </si>
  <si>
    <t>Raiyumi</t>
  </si>
  <si>
    <t>CometStriker</t>
  </si>
  <si>
    <t>Iced Lizard Games LLC</t>
  </si>
  <si>
    <t>Khimera: Destroy All Monster Girls</t>
  </si>
  <si>
    <t>Suits &amp; Sandals</t>
  </si>
  <si>
    <t>Another World: 20th Anniversary Edition</t>
  </si>
  <si>
    <t>Eric Chahi</t>
  </si>
  <si>
    <t>The Digital Lounge</t>
  </si>
  <si>
    <t>PC, iOS</t>
  </si>
  <si>
    <t>Monster World IV</t>
  </si>
  <si>
    <t>Westone Bit Entertainment</t>
  </si>
  <si>
    <t>Mega Drive</t>
  </si>
  <si>
    <t>Mega Turrican</t>
  </si>
  <si>
    <t>Data East</t>
  </si>
  <si>
    <t>Ecco: The Tides of Time</t>
  </si>
  <si>
    <t>Vectorman</t>
  </si>
  <si>
    <t>Generations Lost</t>
  </si>
  <si>
    <t>Pacific Softscape</t>
  </si>
  <si>
    <t>Bloody Wolf</t>
  </si>
  <si>
    <t>Earthworm Jim 2</t>
  </si>
  <si>
    <t>Playmates Interactive Entertainment</t>
  </si>
  <si>
    <t>Pocky &amp; Rocky</t>
  </si>
  <si>
    <t>Super Ghouls 'N Ghosts</t>
  </si>
  <si>
    <t>ActRaiser 2</t>
  </si>
  <si>
    <t>Castlevania: Aria of Sorrow</t>
  </si>
  <si>
    <t>Castlevania II: Simon's Quest</t>
  </si>
  <si>
    <t>3DS, Switch, PS4, Vita, PC</t>
  </si>
  <si>
    <t>Donkey Kong Country: Tropical Freeze</t>
  </si>
  <si>
    <t>Jak 3</t>
  </si>
  <si>
    <t>Splatoon 2: Octo Expansion</t>
  </si>
  <si>
    <t>Resident Evil</t>
  </si>
  <si>
    <t>Silent Hill 2</t>
  </si>
  <si>
    <t>Tomb Raider II</t>
  </si>
  <si>
    <t>Core Design</t>
  </si>
  <si>
    <t>Tomb Raider : The Angel of Darkness</t>
  </si>
  <si>
    <t>The Battle of Olympus</t>
  </si>
  <si>
    <t>Infinity</t>
  </si>
  <si>
    <t>Vice: Project Doom</t>
  </si>
  <si>
    <t>Sammy</t>
  </si>
  <si>
    <t>Chip 'n Dale: Rescue Rangers 2</t>
  </si>
  <si>
    <t>Yume Kojo: Doki Doki Panic!</t>
  </si>
  <si>
    <t>Rayman 2: The Great Escape</t>
  </si>
  <si>
    <t>Bastion</t>
  </si>
  <si>
    <t>Warner Bros. Interactive Entertainment</t>
  </si>
  <si>
    <t>XBLA</t>
  </si>
  <si>
    <t>Momodora: Reverie Under the Moonlight</t>
  </si>
  <si>
    <t>Bombservice</t>
  </si>
  <si>
    <t>Sonic Forces</t>
  </si>
  <si>
    <t>Sonic Mania Plus</t>
  </si>
  <si>
    <t>Sanic Ball</t>
  </si>
  <si>
    <t>BK-TN</t>
  </si>
  <si>
    <t>Sonic The Hedgehog 1</t>
  </si>
  <si>
    <t>Sonic Rush</t>
  </si>
  <si>
    <t>Super Mario Bros. 3mix</t>
  </si>
  <si>
    <t>Southbird</t>
  </si>
  <si>
    <t>Super Mario RPG: Legend of the Seven Stars</t>
  </si>
  <si>
    <t>Trauma Center: Under The Knife 2</t>
  </si>
  <si>
    <t>Medal of Honor: Airborne</t>
  </si>
  <si>
    <t>EA Los Angeles</t>
  </si>
  <si>
    <t>Tony Hawk's Pro Skater 2X</t>
  </si>
  <si>
    <t>The Elder Scrolls III: Morrowind</t>
  </si>
  <si>
    <t>PC, Xbox</t>
  </si>
  <si>
    <t>Michael Jackson's Moonwalker</t>
  </si>
  <si>
    <t>Arcade, Sega Genesis</t>
  </si>
  <si>
    <t>The Magical Quest Starring Mickey Mouse</t>
  </si>
  <si>
    <t>Puzzle Bobble</t>
  </si>
  <si>
    <t>Guacamelee! 2</t>
  </si>
  <si>
    <t>DrinkBox Studios</t>
  </si>
  <si>
    <t>Light Fall</t>
  </si>
  <si>
    <t>Bishop Games</t>
  </si>
  <si>
    <t>Semblance</t>
  </si>
  <si>
    <t>Nyamakop</t>
  </si>
  <si>
    <t>Good Shepherd Entertainment</t>
  </si>
  <si>
    <t>N++</t>
  </si>
  <si>
    <t>Metanet Software</t>
  </si>
  <si>
    <t>Halo: Reach</t>
  </si>
  <si>
    <t>The Legend of Zelda: Twilight Princess</t>
  </si>
  <si>
    <t>GameCube, Wii</t>
  </si>
  <si>
    <t>Mega Man X 1 - 3 team relay race</t>
  </si>
  <si>
    <t>Mega Man 10</t>
  </si>
  <si>
    <t>Inti Creates, Capcom</t>
  </si>
  <si>
    <t>PS3, Xbox 360, Wii</t>
  </si>
  <si>
    <t>Mega Man Unlimited</t>
  </si>
  <si>
    <t>MegaPhilX</t>
  </si>
  <si>
    <t>Mega Man (DOS)</t>
  </si>
  <si>
    <t>Avoid the Noid</t>
  </si>
  <si>
    <t>ShareData</t>
  </si>
  <si>
    <t>Virtual Hydlide</t>
  </si>
  <si>
    <t>Urban Yeti!</t>
  </si>
  <si>
    <t>Cave Barn Studios</t>
  </si>
  <si>
    <t>Gordo 106</t>
  </si>
  <si>
    <t>Tenth Planet Software</t>
  </si>
  <si>
    <t>Atari Corporation</t>
  </si>
  <si>
    <t>Atari Lynx</t>
  </si>
  <si>
    <t>Mohawk &amp; Headphone Jack</t>
  </si>
  <si>
    <t>Solid Software</t>
  </si>
  <si>
    <t>Star Wars Episode I: The Phantom Menace</t>
  </si>
  <si>
    <t>Big Ape Productions</t>
  </si>
  <si>
    <t>Dragon's Lair: The Legend</t>
  </si>
  <si>
    <t>MotiveTime Ltd.</t>
  </si>
  <si>
    <t>Elite Systems</t>
  </si>
  <si>
    <t>Sword of Sodan</t>
  </si>
  <si>
    <t>Discovery Software</t>
  </si>
  <si>
    <t>Amiga</t>
  </si>
  <si>
    <t>FÃ©rias Frustradas do Pica-Pau</t>
  </si>
  <si>
    <t>Tectoy</t>
  </si>
  <si>
    <t>Master System</t>
  </si>
  <si>
    <t>Home Alone 2: Lost in New York</t>
  </si>
  <si>
    <t>Garfield: A Week of Garfield</t>
  </si>
  <si>
    <t>Mars Corp.</t>
  </si>
  <si>
    <t>Towa Chiki</t>
  </si>
  <si>
    <t>Monkey King</t>
  </si>
  <si>
    <t>Inventor</t>
  </si>
  <si>
    <t>pacnsacdave</t>
  </si>
  <si>
    <t>Trio the Punch: Never Forget Me</t>
  </si>
  <si>
    <t>Metal Gear (NES)</t>
  </si>
  <si>
    <t>Ultra Games</t>
  </si>
  <si>
    <t>Metal Gear 2: Solid Snake</t>
  </si>
  <si>
    <t>MSX2</t>
  </si>
  <si>
    <t>Ninja Five-O</t>
  </si>
  <si>
    <t>Lara Croft and the Guardian of Light</t>
  </si>
  <si>
    <t>Overload</t>
  </si>
  <si>
    <t>Revival Productions</t>
  </si>
  <si>
    <t>Dishonored: Death of the Outsider</t>
  </si>
  <si>
    <t>Ultimate Doom</t>
  </si>
  <si>
    <t>Doom 2: Hell On Earth</t>
  </si>
  <si>
    <t>Chex Quest</t>
  </si>
  <si>
    <t>Digital Café</t>
  </si>
  <si>
    <t>Ralston Purina</t>
  </si>
  <si>
    <t>Dead Cells</t>
  </si>
  <si>
    <t>Motion Twin</t>
  </si>
  <si>
    <t>Matt Makes Games</t>
  </si>
  <si>
    <t>The Legend of Zelda: The Wind Waker HD</t>
  </si>
  <si>
    <t>Pac-Man: Championship Edition 2</t>
  </si>
  <si>
    <t>Bandai Namco Studios</t>
  </si>
  <si>
    <t>Klonoa: Door to Phantomile</t>
  </si>
  <si>
    <t>Diablo 2: Lord of Destruction</t>
  </si>
  <si>
    <t>Divinity: Original Sin 2</t>
  </si>
  <si>
    <t>Pokemon Gold</t>
  </si>
  <si>
    <t>Final Fantasy IV - Free Enterprise</t>
  </si>
  <si>
    <t>Community Developers</t>
  </si>
  <si>
    <t>TASBot plays mari0 (SMB1 + Portal gun)</t>
  </si>
  <si>
    <t>TASBot plays Castlevania: Aria of Sorrow</t>
  </si>
  <si>
    <t>Twitch Plays Super Scribblenauts</t>
  </si>
  <si>
    <t>5th Cell</t>
  </si>
  <si>
    <t>Final Fantasy IX</t>
  </si>
  <si>
    <t>Puyo Puyo Tetris</t>
  </si>
  <si>
    <t>Nintendo 3DS, Wii U, PS3, PS4, Xbox One, Switch</t>
  </si>
  <si>
    <t>I wanna kill the Kamilia 2</t>
  </si>
  <si>
    <t>Kamilia</t>
  </si>
  <si>
    <t>Dark Souls III</t>
  </si>
  <si>
    <t>Quickie World</t>
  </si>
  <si>
    <t>Quickie</t>
  </si>
  <si>
    <t>Super Gracie World</t>
  </si>
  <si>
    <t>Gracie</t>
  </si>
  <si>
    <t>007: Agent Under Fire</t>
  </si>
  <si>
    <t>Animorphs: Shattered Reality</t>
  </si>
  <si>
    <t>SingleTrac</t>
  </si>
  <si>
    <t>Amiga, MS-DOS</t>
  </si>
  <si>
    <t>Armed With Wings: Rearmed</t>
  </si>
  <si>
    <t>Sun-Studios</t>
  </si>
  <si>
    <t>Baldur's Gate 2: Enhanced Edition</t>
  </si>
  <si>
    <t>Batman: Arkham Asylum</t>
  </si>
  <si>
    <t>BattleBlock Theater</t>
  </si>
  <si>
    <t>The Behemoth</t>
  </si>
  <si>
    <t>Battletoads Arcade</t>
  </si>
  <si>
    <t>Blaster Master Zero</t>
  </si>
  <si>
    <t>Blood II: The Chosen</t>
  </si>
  <si>
    <t>Bubsy II</t>
  </si>
  <si>
    <t>Accolade</t>
  </si>
  <si>
    <t>Burnout Paradise</t>
  </si>
  <si>
    <t>Criterion Games</t>
  </si>
  <si>
    <t>Castlevania: Harmony of Dissonance</t>
  </si>
  <si>
    <t>Cat Quest</t>
  </si>
  <si>
    <t>The Gentlebros</t>
  </si>
  <si>
    <t>iOS, Android, PC</t>
  </si>
  <si>
    <t>Cloudbuilt</t>
  </si>
  <si>
    <t>Coilworks</t>
  </si>
  <si>
    <t>Rising Star Games</t>
  </si>
  <si>
    <t>Crash Bandicoot N. Sane Trilogy</t>
  </si>
  <si>
    <t>Deadly Towers</t>
  </si>
  <si>
    <t>Lenar</t>
  </si>
  <si>
    <t>Broderbund</t>
  </si>
  <si>
    <t>Densha de D: Lightning Stage</t>
  </si>
  <si>
    <t>Diablo</t>
  </si>
  <si>
    <t>Disney's Aladdin</t>
  </si>
  <si>
    <t>Disney's Toy Story</t>
  </si>
  <si>
    <t>Dog's Life</t>
  </si>
  <si>
    <t>Frontier Developments</t>
  </si>
  <si>
    <t>Dragon Warrior</t>
  </si>
  <si>
    <t>Chunsoft</t>
  </si>
  <si>
    <t>Duke Nukem 3D</t>
  </si>
  <si>
    <t>3D Realms</t>
  </si>
  <si>
    <t>DYE</t>
  </si>
  <si>
    <t>Bat Country Games</t>
  </si>
  <si>
    <t>Dying Light</t>
  </si>
  <si>
    <t>Techland</t>
  </si>
  <si>
    <t>Dynamite Headdy</t>
  </si>
  <si>
    <t>Earnest Evans</t>
  </si>
  <si>
    <t>Wolf Team</t>
  </si>
  <si>
    <t>Renovation Products</t>
  </si>
  <si>
    <t>Cenega Publishing</t>
  </si>
  <si>
    <t>Enviro-Bear 2000</t>
  </si>
  <si>
    <t>Justin Smith</t>
  </si>
  <si>
    <t>Captain Games</t>
  </si>
  <si>
    <t>Final Fantasy IV</t>
  </si>
  <si>
    <t>Fire Emblem: The Sacred Stones</t>
  </si>
  <si>
    <t>Gargoyles</t>
  </si>
  <si>
    <t>Buena Vista Interactive</t>
  </si>
  <si>
    <t>Gex 3: Deep Cover Gecko</t>
  </si>
  <si>
    <t>PlayStation, Nintendo 64</t>
  </si>
  <si>
    <t>Guerrilla War</t>
  </si>
  <si>
    <t>Gunners Heaven</t>
  </si>
  <si>
    <t>HackyZack</t>
  </si>
  <si>
    <t>Spaceboy Games</t>
  </si>
  <si>
    <t>Digerati</t>
  </si>
  <si>
    <t>Holy Diver</t>
  </si>
  <si>
    <t>NES, SNES</t>
  </si>
  <si>
    <t>inFAMOUS First Light</t>
  </si>
  <si>
    <t>I wanna be the Boshy</t>
  </si>
  <si>
    <t>Jesper "Solgryn" Erlandsen</t>
  </si>
  <si>
    <t>I wanna Run the Marathon</t>
  </si>
  <si>
    <t>Jak and Daxter: The Precursor Legacy</t>
  </si>
  <si>
    <t>Journey to Silius</t>
  </si>
  <si>
    <t>Kamiko</t>
  </si>
  <si>
    <t>Skipmore</t>
  </si>
  <si>
    <t>Flyhigh Works</t>
  </si>
  <si>
    <t>Kirby: Canvas Curse</t>
  </si>
  <si>
    <t>LittleBigPlanet 2</t>
  </si>
  <si>
    <t>Media Molecule</t>
  </si>
  <si>
    <t>Little Nemo: The Dream Master</t>
  </si>
  <si>
    <t>Lovely Planet</t>
  </si>
  <si>
    <t>QUICKTEQUILA</t>
  </si>
  <si>
    <t>Magical Pop'n</t>
  </si>
  <si>
    <t>Polestar</t>
  </si>
  <si>
    <t>Pack-In-Video</t>
  </si>
  <si>
    <t>Mass Effect</t>
  </si>
  <si>
    <t>Mega Man 1 - 3 Team Relay Race</t>
  </si>
  <si>
    <t>Mega Man Zero 3</t>
  </si>
  <si>
    <t>Metroid Prime 3: Corruption</t>
  </si>
  <si>
    <t>Mike Tyson's Punch-Out!! + Super Punch-Out!!</t>
  </si>
  <si>
    <t>Mitsume Ga Tooru</t>
  </si>
  <si>
    <t>Ori and the Blind Forest: Definitive Edition</t>
  </si>
  <si>
    <t>Owlboy</t>
  </si>
  <si>
    <t>D-Pad Studio</t>
  </si>
  <si>
    <t>Pac-Man World 2</t>
  </si>
  <si>
    <t>Panic Restaurant</t>
  </si>
  <si>
    <t>EIM</t>
  </si>
  <si>
    <t>Pokemon Black/White Version 2</t>
  </si>
  <si>
    <t>Pop'n Twinbee: Rainbow Bell Adventures</t>
  </si>
  <si>
    <t>Princess Rescue</t>
  </si>
  <si>
    <t>Chris Spry</t>
  </si>
  <si>
    <t>AtariAge</t>
  </si>
  <si>
    <t>Atari 2600</t>
  </si>
  <si>
    <t>Prinny 2: Dawn of Operation Panties, Dood!</t>
  </si>
  <si>
    <t>Nippon Ichi Software</t>
  </si>
  <si>
    <t>Quantum Conundrum</t>
  </si>
  <si>
    <t>Airtight Games</t>
  </si>
  <si>
    <t>Ratchet &amp; Clank</t>
  </si>
  <si>
    <t>Atari Jaguar, PlayStation</t>
  </si>
  <si>
    <t>Resident Evil 3: Nemesis</t>
  </si>
  <si>
    <t>Rex Ronan: Experimental Surgeon</t>
  </si>
  <si>
    <t>Risk of Rain</t>
  </si>
  <si>
    <t>Secret of Evermore</t>
  </si>
  <si>
    <t>Serious Sam 3: BFE</t>
  </si>
  <si>
    <t>Silent Hill</t>
  </si>
  <si>
    <t>Snake Rattle 'n Roll</t>
  </si>
  <si>
    <t>Sonic Advance 3</t>
  </si>
  <si>
    <t>Spelunky</t>
  </si>
  <si>
    <t>Mossmouth</t>
  </si>
  <si>
    <t>Spider-Man 3: Invasion of the Spider-Slayers</t>
  </si>
  <si>
    <t>B.I.T.S.</t>
  </si>
  <si>
    <t>Star Fox 2</t>
  </si>
  <si>
    <t>SNES Classic Edition</t>
  </si>
  <si>
    <t>Star Wars: Jedi Knight - Jedi Academy</t>
  </si>
  <si>
    <t>Raven Software</t>
  </si>
  <si>
    <t>Sub-Terrania</t>
  </si>
  <si>
    <t>Zyrinx</t>
  </si>
  <si>
    <t>Super Dram World 2</t>
  </si>
  <si>
    <t>PangaeaPanga</t>
  </si>
  <si>
    <t>Super Lovely Planet</t>
  </si>
  <si>
    <t>Superman 64</t>
  </si>
  <si>
    <t>Titus Interactive</t>
  </si>
  <si>
    <t>Super Mario 3D World</t>
  </si>
  <si>
    <t>TAIKER</t>
  </si>
  <si>
    <t>Team 4U</t>
  </si>
  <si>
    <t>TASBot vs Super Monkey Ball</t>
  </si>
  <si>
    <t>Teenage Mutant Ninja Turtles</t>
  </si>
  <si>
    <t>The Addams Family</t>
  </si>
  <si>
    <t>The Blues Brothers</t>
  </si>
  <si>
    <t>The End Is Nigh</t>
  </si>
  <si>
    <t>Edmund McMillen, Tyler Glaiel</t>
  </si>
  <si>
    <t>Edmund McMillen</t>
  </si>
  <si>
    <t>The Legend of Zelda</t>
  </si>
  <si>
    <t>Nintendo R&amp;D4</t>
  </si>
  <si>
    <t>The Simpsons: Bart vs. the Space Mutants</t>
  </si>
  <si>
    <t>Tinertia</t>
  </si>
  <si>
    <t>Candescent Games</t>
  </si>
  <si>
    <t>Tintin in Tibet</t>
  </si>
  <si>
    <t>Titenic</t>
  </si>
  <si>
    <t>Hummer Team</t>
  </si>
  <si>
    <t>NES (unlicensed)</t>
  </si>
  <si>
    <t>Turok 2: Seeds of Evil Remastered</t>
  </si>
  <si>
    <t>Umihara Kawase</t>
  </si>
  <si>
    <t>TNN</t>
  </si>
  <si>
    <t>Wario's Woods</t>
  </si>
  <si>
    <t>WaveLand</t>
  </si>
  <si>
    <t>Thomas Janson</t>
  </si>
  <si>
    <t>Wizards &amp; Warriors</t>
  </si>
  <si>
    <t>Wonder Boy: The Dragon's Trap</t>
  </si>
  <si>
    <t>Lizardcube</t>
  </si>
  <si>
    <t>DotEmu</t>
  </si>
  <si>
    <t>Yooka-Laylee</t>
  </si>
  <si>
    <t>Zone of the Enders: The 2nd Runner</t>
  </si>
  <si>
    <t>Sonic 3 and Knuckles</t>
  </si>
  <si>
    <t>Super Monkey Ball 2: Monkeyed Ball</t>
  </si>
  <si>
    <t>Nintendo GameCube (ROM Hack)</t>
  </si>
  <si>
    <t>Thief: The Dark Project</t>
  </si>
  <si>
    <t>Xbox One, Windows</t>
  </si>
  <si>
    <t>Pepsiman</t>
  </si>
  <si>
    <t>Getting Over It with Bennett Foddy</t>
  </si>
  <si>
    <t>Bennett Foddy</t>
  </si>
  <si>
    <t>Miner Ultra Adventures</t>
  </si>
  <si>
    <t>Old School Blender Addicted</t>
  </si>
  <si>
    <t>Roundabout</t>
  </si>
  <si>
    <t>No Goblin</t>
  </si>
  <si>
    <t>Windows, Xbox One, PlayStation 4</t>
  </si>
  <si>
    <t>Stilt Fella</t>
  </si>
  <si>
    <t>September Games</t>
  </si>
  <si>
    <t>Club Drive</t>
  </si>
  <si>
    <t>Atari Jaguar</t>
  </si>
  <si>
    <t>Bio Miracle Bokutte Upa</t>
  </si>
  <si>
    <t>Yo! Noid 2</t>
  </si>
  <si>
    <t>Team Noid</t>
  </si>
  <si>
    <t>Jungle King Tar-chan: World Tour Rumble</t>
  </si>
  <si>
    <t>Pac-Man 2: The New Adventures</t>
  </si>
  <si>
    <t>Super Nintendo Entertainment System, Sega Genesis</t>
  </si>
  <si>
    <t>Silver Grapple</t>
  </si>
  <si>
    <t>Imagos Softworks</t>
  </si>
  <si>
    <t>Gift</t>
  </si>
  <si>
    <t>Eko Software</t>
  </si>
  <si>
    <t>El Viento</t>
  </si>
  <si>
    <t>Xeodrifter</t>
  </si>
  <si>
    <t>Renegade Kid</t>
  </si>
  <si>
    <t>Titan Souls</t>
  </si>
  <si>
    <t>PlayStation 4, PlayStation Vita, Windows</t>
  </si>
  <si>
    <t>A Story About my Uncle</t>
  </si>
  <si>
    <t>Gone North Games</t>
  </si>
  <si>
    <t>Coffee Stain Studios</t>
  </si>
  <si>
    <t>PlayStation 3, PlayStation 4, Xbox 360, Xbox One, Windows</t>
  </si>
  <si>
    <t>Paper Mario</t>
  </si>
  <si>
    <t>Deus Ex</t>
  </si>
  <si>
    <t>Ion Storm</t>
  </si>
  <si>
    <t>Deus Ex Mankind Divided</t>
  </si>
  <si>
    <t>Prey (2017)</t>
  </si>
  <si>
    <t>Gunstar Super Heroes</t>
  </si>
  <si>
    <t>Gauntlet Legends</t>
  </si>
  <si>
    <t>Midway Games</t>
  </si>
  <si>
    <t>Dungeon Magic</t>
  </si>
  <si>
    <t>Super Smash TV</t>
  </si>
  <si>
    <t>Williams Electronics</t>
  </si>
  <si>
    <t>Hagane: The Final Conflict</t>
  </si>
  <si>
    <t>CAProduction</t>
  </si>
  <si>
    <t>Red Entertainment</t>
  </si>
  <si>
    <t>Animaniacs</t>
  </si>
  <si>
    <t>Ardy Lightfoot</t>
  </si>
  <si>
    <t>ASCII Corporation</t>
  </si>
  <si>
    <t>Cool Spot</t>
  </si>
  <si>
    <t>Sega Genesis, Super Nintendo Entertainment System</t>
  </si>
  <si>
    <t>Sparkster</t>
  </si>
  <si>
    <t>Rocket Knight Adventures</t>
  </si>
  <si>
    <t>Disgaea 5: Alliance of Vengeance</t>
  </si>
  <si>
    <t>Pikmin 3</t>
  </si>
  <si>
    <t>Soft Body</t>
  </si>
  <si>
    <t>Zeke Virant</t>
  </si>
  <si>
    <t>Monolith</t>
  </si>
  <si>
    <t>Team D-13</t>
  </si>
  <si>
    <t>Master Spy</t>
  </si>
  <si>
    <t>TURBOGUN</t>
  </si>
  <si>
    <t>Enter The Gungeon</t>
  </si>
  <si>
    <t>Dodge Roll</t>
  </si>
  <si>
    <t>PlayStation 4, Windows, macOS, Linux</t>
  </si>
  <si>
    <t>Dustforce DX</t>
  </si>
  <si>
    <t>Hitbox Team</t>
  </si>
  <si>
    <t>Mega Man 6</t>
  </si>
  <si>
    <t>Mega Man Zero 4</t>
  </si>
  <si>
    <t>Rise of the Tomb Raider</t>
  </si>
  <si>
    <t>Tomb Raider</t>
  </si>
  <si>
    <t>Resident Evil HD Remaster</t>
  </si>
  <si>
    <t>Vivendi Universal Games</t>
  </si>
  <si>
    <t>Penumbra: Overture</t>
  </si>
  <si>
    <t>Windows, Linux</t>
  </si>
  <si>
    <t>Amy</t>
  </si>
  <si>
    <t>VectorCell</t>
  </si>
  <si>
    <t>Lexis Numérique</t>
  </si>
  <si>
    <t>Pet the Pup at the Party</t>
  </si>
  <si>
    <t>Will Herring</t>
  </si>
  <si>
    <t>FreezeMe</t>
  </si>
  <si>
    <t>Rainy Night Creations</t>
  </si>
  <si>
    <t>Wii U, Windows</t>
  </si>
  <si>
    <t>Legend of Kay Anniversary</t>
  </si>
  <si>
    <t>Neon Studios</t>
  </si>
  <si>
    <t>Nordic Games</t>
  </si>
  <si>
    <t>PlayStation 3, PlayStation 4, Wii U, Windows</t>
  </si>
  <si>
    <t>The Simpsons: Hit &amp; Run</t>
  </si>
  <si>
    <t>Radical Entertainment</t>
  </si>
  <si>
    <t>PlayStation 2, Xbox, GameCube, Windows</t>
  </si>
  <si>
    <t>Bonk's Revenge</t>
  </si>
  <si>
    <t>Splatterhouse</t>
  </si>
  <si>
    <t>Banjo-Tooie</t>
  </si>
  <si>
    <t>Spyro the Dragon</t>
  </si>
  <si>
    <t>Iconoclasts</t>
  </si>
  <si>
    <t>Joakim Sandberg</t>
  </si>
  <si>
    <t>Bifrost Entertainment</t>
  </si>
  <si>
    <t>Kirby: Super Star Ultra</t>
  </si>
  <si>
    <t>Shantae and the Pirate's Curse</t>
  </si>
  <si>
    <t>The Legend of Zelda: Majora's Mask 3D</t>
  </si>
  <si>
    <t>Ninja Gaiden Black</t>
  </si>
  <si>
    <t>Ghosts 'N Goblins</t>
  </si>
  <si>
    <t>Wacky Races</t>
  </si>
  <si>
    <t>Kid Kool</t>
  </si>
  <si>
    <t>Pizza Pop!</t>
  </si>
  <si>
    <t>Bangai-O!</t>
  </si>
  <si>
    <t>ESP Software</t>
  </si>
  <si>
    <t>Nintendo 64, Dreamcast</t>
  </si>
  <si>
    <t>Mario Kart 8 Deluxe</t>
  </si>
  <si>
    <t>Wave Race: Blue Storm</t>
  </si>
  <si>
    <t>Runbow</t>
  </si>
  <si>
    <t>13AM Games</t>
  </si>
  <si>
    <t>Borderlands: the Pre-Sequel!</t>
  </si>
  <si>
    <t>2K Australia</t>
  </si>
  <si>
    <t>Bionic Commando</t>
  </si>
  <si>
    <t>Bound</t>
  </si>
  <si>
    <t>Plastic</t>
  </si>
  <si>
    <t>Bionic Commando Rearmed 2</t>
  </si>
  <si>
    <t>Fatshark</t>
  </si>
  <si>
    <t>TASBot Plays Celeste</t>
  </si>
  <si>
    <t>Kirby's Adventure</t>
  </si>
  <si>
    <t>Kid Chameleon</t>
  </si>
  <si>
    <t>Castlevania III</t>
  </si>
  <si>
    <t>Konami Computer Entertainment Kobe</t>
  </si>
  <si>
    <t>Dragon Warrior III</t>
  </si>
  <si>
    <t>Sonic Spinball</t>
  </si>
  <si>
    <t>Metroid Samus Returns</t>
  </si>
  <si>
    <t>MercurySteam, Nintendo EPD</t>
  </si>
  <si>
    <t>Halo 2</t>
  </si>
  <si>
    <t>Splatterhouse 2</t>
  </si>
  <si>
    <t>Wiz 'n' Liz: The Frantic Wabbit Wescue</t>
  </si>
  <si>
    <t>Raising Hell Software</t>
  </si>
  <si>
    <t>Sylvan Tale</t>
  </si>
  <si>
    <t>Spider-Man: Web of Fire</t>
  </si>
  <si>
    <t>Sega 32X</t>
  </si>
  <si>
    <t>Spider-Man &amp; Venom's Maximum Carnage</t>
  </si>
  <si>
    <t>Software Creations</t>
  </si>
  <si>
    <t>Batman Returns</t>
  </si>
  <si>
    <t>Contra: Shattered Soldier</t>
  </si>
  <si>
    <t>High Hell</t>
  </si>
  <si>
    <t>Terri Vellmann, Doseone</t>
  </si>
  <si>
    <t>Shadow Warrior Classic Redux</t>
  </si>
  <si>
    <t>General Arcade</t>
  </si>
  <si>
    <t>Sublevel Zero Redux</t>
  </si>
  <si>
    <t>Sigtrap Games</t>
  </si>
  <si>
    <t>Merge Games</t>
  </si>
  <si>
    <t>The Legend of Zelda: Four Swords Adventures</t>
  </si>
  <si>
    <t>Live</t>
  </si>
  <si>
    <t>Undertale</t>
  </si>
  <si>
    <t>Catherine</t>
  </si>
  <si>
    <t>Double Dragon</t>
  </si>
  <si>
    <t>Double Dragon II: The Revenge</t>
  </si>
  <si>
    <t>Golden Axe</t>
  </si>
  <si>
    <t>Streets of Rage 2</t>
  </si>
  <si>
    <t>Rockman No-Constancy</t>
  </si>
  <si>
    <t>ROM Hack</t>
  </si>
  <si>
    <t>Mega Man 8</t>
  </si>
  <si>
    <t>Goof Troop</t>
  </si>
  <si>
    <t>Kingdom Hearts HD 1.5 ReMix (KH1FM)</t>
  </si>
  <si>
    <t>TASBot plays Super Metroid 0% by Sniq and total</t>
  </si>
  <si>
    <t>TASBot plays F-Zero GX by talented authors</t>
  </si>
  <si>
    <t>Pokemon Yellow/Red</t>
  </si>
  <si>
    <t>Star Wars Jedi Knight: Dark Forces II</t>
  </si>
  <si>
    <t>Star Wars Jedi Knight: Mysteries of the Sith</t>
  </si>
  <si>
    <t>Super Star Wars: The Empire Strikes Back</t>
  </si>
  <si>
    <t>Hob</t>
  </si>
  <si>
    <t>Runic Games</t>
  </si>
  <si>
    <t>Windows, PlayStation 4</t>
  </si>
  <si>
    <t>Ratchet: Deadlocked</t>
  </si>
  <si>
    <t>Spyro 2: Ripto's Rage</t>
  </si>
  <si>
    <t>Kirby's Dream Land</t>
  </si>
  <si>
    <t>New Super Mario Bros. 2</t>
  </si>
  <si>
    <t>Super Mario Maker</t>
  </si>
  <si>
    <t>1001 Spikes</t>
  </si>
  <si>
    <t>PlayStation 4, PlayStation Vita, Nintendo 3DS, Wii U, Windows</t>
  </si>
  <si>
    <t>Alex Kidd in Shinobi World</t>
  </si>
  <si>
    <t>Alwa's Awakening</t>
  </si>
  <si>
    <t>Assault Android Cactus</t>
  </si>
  <si>
    <t>Witch Beam</t>
  </si>
  <si>
    <t>Astal</t>
  </si>
  <si>
    <t>Avenging Spirit</t>
  </si>
  <si>
    <t>C.P. Brain</t>
  </si>
  <si>
    <t>Jaleco</t>
  </si>
  <si>
    <t>Azure Striker Gunvolt 2</t>
  </si>
  <si>
    <t>Battle Kid</t>
  </si>
  <si>
    <t>Sivak Games</t>
  </si>
  <si>
    <t>Battle Kid: Fortress of Peril</t>
  </si>
  <si>
    <t>Bionic Commando Rearmed</t>
  </si>
  <si>
    <t>Grin</t>
  </si>
  <si>
    <t>Bleed 2</t>
  </si>
  <si>
    <t>Ian Campbell</t>
  </si>
  <si>
    <t>Brothers: A Tale of Two Sons</t>
  </si>
  <si>
    <t>Starbreeze Studios</t>
  </si>
  <si>
    <t>Xbox 360, PlayStation 3, Windows</t>
  </si>
  <si>
    <t>Castlevania: Legacy of Darkness</t>
  </si>
  <si>
    <t>Crash Bandicoot</t>
  </si>
  <si>
    <t>Defunct</t>
  </si>
  <si>
    <t>Freshly Squeezed</t>
  </si>
  <si>
    <t>SOEDESCO</t>
  </si>
  <si>
    <t>Divinity: Original Sin</t>
  </si>
  <si>
    <t>Donkey Kong 64</t>
  </si>
  <si>
    <t>Doom (2016)</t>
  </si>
  <si>
    <t>Earthbound</t>
  </si>
  <si>
    <t>E.V.O.: Search for Eden</t>
  </si>
  <si>
    <t>Almanic</t>
  </si>
  <si>
    <t>Ghosts'n Demons</t>
  </si>
  <si>
    <t>BonusJZ</t>
  </si>
  <si>
    <t>G.I. Joe: The Atlantis Factor</t>
  </si>
  <si>
    <t>Guacamelee! Gold Edition</t>
  </si>
  <si>
    <t>Hammerin' Harry</t>
  </si>
  <si>
    <t>Jak II</t>
  </si>
  <si>
    <t>Jet Set Radio Future</t>
  </si>
  <si>
    <t>Kero Blaster</t>
  </si>
  <si>
    <t>Windows, iOS</t>
  </si>
  <si>
    <t>Kirby: Planet Robobot</t>
  </si>
  <si>
    <t>Kirby's Dream Land 2</t>
  </si>
  <si>
    <t>Knytt Stories</t>
  </si>
  <si>
    <t>Nifflas</t>
  </si>
  <si>
    <t>Kyatto Ninden Teyandee</t>
  </si>
  <si>
    <t>Marathon Infinity</t>
  </si>
  <si>
    <t>macOS</t>
  </si>
  <si>
    <t>Mario Kart Wii</t>
  </si>
  <si>
    <t>MDK</t>
  </si>
  <si>
    <t>Mega Man 4</t>
  </si>
  <si>
    <t>Mega Man X6</t>
  </si>
  <si>
    <t>Might and Magic VI: The Mandate of Heaven</t>
  </si>
  <si>
    <t>New World Computing</t>
  </si>
  <si>
    <t>Mirror's Edge Catalyst</t>
  </si>
  <si>
    <t>Ninja Gaiden 3</t>
  </si>
  <si>
    <t>Ninja Gaiden (Sega Master System)</t>
  </si>
  <si>
    <t>Okami HD</t>
  </si>
  <si>
    <t>Clover Studio</t>
  </si>
  <si>
    <t>OmniBus</t>
  </si>
  <si>
    <t>Buddy Cops</t>
  </si>
  <si>
    <t>Onimusha: Warlords</t>
  </si>
  <si>
    <t>Plok</t>
  </si>
  <si>
    <t>Poi</t>
  </si>
  <si>
    <t>PolyKid</t>
  </si>
  <si>
    <t>PokÃ©mon HeartGold/SoulSilver</t>
  </si>
  <si>
    <t>Pokemon Puzzle League</t>
  </si>
  <si>
    <t>Windows, Xbox 360</t>
  </si>
  <si>
    <t>Prince of Persia: The Sands of Time</t>
  </si>
  <si>
    <t>Ubisoft Montreal</t>
  </si>
  <si>
    <t>Resident Evil: Code: Veronica X</t>
  </si>
  <si>
    <t>PlayStation 2, Dreamcast</t>
  </si>
  <si>
    <t>Rise of The Triad</t>
  </si>
  <si>
    <t>Apogee Entertainment</t>
  </si>
  <si>
    <t>Rosenkreuzstilette Freudenstachel</t>
  </si>
  <si>
    <t>[erka:es]</t>
  </si>
  <si>
    <t>Active Gaming Media</t>
  </si>
  <si>
    <t>Shadow Complex Remastered</t>
  </si>
  <si>
    <t>Chair Entertainment</t>
  </si>
  <si>
    <t>Epic Games</t>
  </si>
  <si>
    <t>Shadow of The Colossus</t>
  </si>
  <si>
    <t>Shantae: Half-Genie Hero</t>
  </si>
  <si>
    <t>Xseed Games</t>
  </si>
  <si>
    <t>PS4, Vita, Wii U, PC</t>
  </si>
  <si>
    <t>Shuriken</t>
  </si>
  <si>
    <t>rxi</t>
  </si>
  <si>
    <t>Sonic CD 2011</t>
  </si>
  <si>
    <t>Splasher</t>
  </si>
  <si>
    <t>Splashteam</t>
  </si>
  <si>
    <t>Playdius</t>
  </si>
  <si>
    <t>Spyro: Year of the Dragon</t>
  </si>
  <si>
    <t>Star Wars Jedi Knight II: Jedi Outcast</t>
  </si>
  <si>
    <t>Strider (2014)</t>
  </si>
  <si>
    <t>Super Adventure Island 2</t>
  </si>
  <si>
    <t>SUPERHOT</t>
  </si>
  <si>
    <t>SUPERHOT Team</t>
  </si>
  <si>
    <t>Super Mario Series Warpless Relay Race</t>
  </si>
  <si>
    <t>Super Monkey Ball Deluxe</t>
  </si>
  <si>
    <t>PS2, Xbox</t>
  </si>
  <si>
    <t>Super Panga World</t>
  </si>
  <si>
    <t>SUPER SPECIAL BONUS SETUP BLOCK</t>
  </si>
  <si>
    <t>Super Win The Game</t>
  </si>
  <si>
    <t>Minor Key Games</t>
  </si>
  <si>
    <t>Teenage Mutant Ninja Turtles III: Radical Rescue</t>
  </si>
  <si>
    <t>Tetris: The Grand Master 3 - Terror Instinct</t>
  </si>
  <si>
    <t>AQ Interactive</t>
  </si>
  <si>
    <t>The Addams Family: Pugsley's Scavenger Hunt</t>
  </si>
  <si>
    <t>SNES, NES, Game Boy</t>
  </si>
  <si>
    <t>The Firemen</t>
  </si>
  <si>
    <t>Human Entertainment</t>
  </si>
  <si>
    <t>The Maitre D</t>
  </si>
  <si>
    <t>Shy Spy</t>
  </si>
  <si>
    <t>The Wheel of Time</t>
  </si>
  <si>
    <t>Legend Entertainment</t>
  </si>
  <si>
    <t>Tiny Toon Adventures: Buster Busts Loose!</t>
  </si>
  <si>
    <t>Tony Hawk's Pro Skater 2</t>
  </si>
  <si>
    <t>Tony Hawks Pro Skater 4</t>
  </si>
  <si>
    <t>Tryrush Deppy</t>
  </si>
  <si>
    <t>Sting Entertainment</t>
  </si>
  <si>
    <t>X-Men: Mutant Apocalypse</t>
  </si>
  <si>
    <t>Ys Origin</t>
  </si>
  <si>
    <t>Zelda 2: The Adventure of Link</t>
  </si>
  <si>
    <t>Batman: The Video Game (Normal)</t>
  </si>
  <si>
    <t>Doom Eternal (Ancient Gods 1)</t>
  </si>
  <si>
    <t>Doom Eternal (Ancient Gods 2)</t>
  </si>
  <si>
    <t>Super Mario World (Blind)</t>
  </si>
  <si>
    <t>Kingdom Hearts II Final Mix (LV1)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</si>
</sst>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am%20McMahon\Desktop\General%20Assembly\Data%20Science%20Immersive\dsb-826\Notes\Capstone%20Project%20Notes%2020241121.xlsx" TargetMode="External"/><Relationship Id="rId1" Type="http://schemas.openxmlformats.org/officeDocument/2006/relationships/externalLinkPath" Target="/Users/Liam%20McMahon/Desktop/General%20Assembly/Data%20Science%20Immersive/dsb-826/Notes/Capstone%20Project%20Notes%2020241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Only Games"/>
      <sheetName val="Combined Game List"/>
      <sheetName val="Sheet2"/>
      <sheetName val="Sheet3"/>
      <sheetName val="Sheet1"/>
      <sheetName val="scratch"/>
      <sheetName val="sgdq2017_details"/>
      <sheetName val="sgdq2017_bids"/>
      <sheetName val="sgdq2017_bids_raw"/>
      <sheetName val="sgdq2018_details"/>
      <sheetName val="sgdq2018_bids"/>
      <sheetName val="sgdq2018_bids_raw"/>
      <sheetName val="sgdq2019_details"/>
      <sheetName val="sgdq2019_bids"/>
      <sheetName val="sgdq2019_bids_raw"/>
      <sheetName val="sgdq2020_details"/>
      <sheetName val="sgdq2020_bids"/>
      <sheetName val="sgdq2020_bids_raw"/>
      <sheetName val="sgdq2021_details"/>
      <sheetName val="sgdq2021_bids"/>
      <sheetName val="sgdq2021_bids_raw"/>
      <sheetName val="agdq2018_details"/>
      <sheetName val="agdq2018_bids"/>
      <sheetName val="agdq2018_bids_raw"/>
      <sheetName val="agdq2019_details"/>
      <sheetName val="agdq2019_bids"/>
      <sheetName val="agdq2019_bids_raw"/>
      <sheetName val="agdq2020_details"/>
      <sheetName val="agdq2020_bids"/>
      <sheetName val="agdq2020_bids_raw"/>
      <sheetName val="agdq2021_details"/>
      <sheetName val="agdq2021_bids"/>
      <sheetName val="agdq2021_bids_raw"/>
      <sheetName val="agdq2022_details"/>
      <sheetName val="agdq2022_bids"/>
      <sheetName val="agdq2022_bids_raw"/>
    </sheetNames>
    <sheetDataSet>
      <sheetData sheetId="0"/>
      <sheetData sheetId="1"/>
      <sheetData sheetId="2"/>
      <sheetData sheetId="3">
        <row r="2">
          <cell r="A2" t="str">
            <v>Macintosh</v>
          </cell>
          <cell r="B2" t="str">
            <v>PC</v>
          </cell>
          <cell r="C2" t="str">
            <v>Various</v>
          </cell>
        </row>
        <row r="3">
          <cell r="A3" t="str">
            <v>Nintendo Famicom (NES)</v>
          </cell>
          <cell r="B3" t="str">
            <v>NES</v>
          </cell>
          <cell r="C3">
            <v>3</v>
          </cell>
        </row>
        <row r="4">
          <cell r="A4" t="str">
            <v>PS4, PC</v>
          </cell>
          <cell r="B4" t="str">
            <v>PS4, PC</v>
          </cell>
          <cell r="C4">
            <v>8</v>
          </cell>
        </row>
        <row r="5">
          <cell r="A5" t="str">
            <v>PlayStation 5</v>
          </cell>
          <cell r="B5" t="str">
            <v>PS5</v>
          </cell>
          <cell r="C5">
            <v>9</v>
          </cell>
        </row>
        <row r="6">
          <cell r="A6" t="str">
            <v>SNES</v>
          </cell>
          <cell r="B6" t="str">
            <v>SNES</v>
          </cell>
          <cell r="C6">
            <v>4</v>
          </cell>
        </row>
        <row r="7">
          <cell r="A7" t="str">
            <v>MS-DOS</v>
          </cell>
          <cell r="B7" t="str">
            <v>PC</v>
          </cell>
          <cell r="C7" t="str">
            <v>Various</v>
          </cell>
        </row>
        <row r="8">
          <cell r="A8" t="str">
            <v>NES, Game Boy</v>
          </cell>
          <cell r="B8" t="str">
            <v>NES, Game Boy</v>
          </cell>
          <cell r="C8">
            <v>3</v>
          </cell>
        </row>
        <row r="9">
          <cell r="A9" t="str">
            <v>Game.com</v>
          </cell>
          <cell r="B9" t="str">
            <v>PC</v>
          </cell>
          <cell r="C9" t="str">
            <v>Various</v>
          </cell>
        </row>
        <row r="10">
          <cell r="A10" t="str">
            <v>N/A</v>
          </cell>
          <cell r="B10" t="str">
            <v>N/A</v>
          </cell>
          <cell r="C10" t="str">
            <v>N/A</v>
          </cell>
        </row>
        <row r="11">
          <cell r="A11" t="str">
            <v>PC</v>
          </cell>
          <cell r="B11" t="str">
            <v>PC</v>
          </cell>
          <cell r="C11" t="str">
            <v>Various</v>
          </cell>
        </row>
        <row r="12">
          <cell r="A12" t="str">
            <v>PlayStation, Sega Saturn, MS-DOS</v>
          </cell>
          <cell r="B12" t="str">
            <v>PlayStation, Sega Saturn, PC</v>
          </cell>
          <cell r="C12">
            <v>5</v>
          </cell>
        </row>
        <row r="13">
          <cell r="A13" t="str">
            <v>PlayStation 2</v>
          </cell>
          <cell r="B13" t="str">
            <v>PS2</v>
          </cell>
          <cell r="C13">
            <v>6</v>
          </cell>
        </row>
        <row r="14">
          <cell r="A14" t="str">
            <v>Game Boy Advance</v>
          </cell>
          <cell r="B14" t="str">
            <v>Game Boy Advance</v>
          </cell>
          <cell r="C14">
            <v>6</v>
          </cell>
        </row>
        <row r="15">
          <cell r="A15" t="str">
            <v>PlayStation</v>
          </cell>
          <cell r="B15" t="str">
            <v>PlayStation</v>
          </cell>
          <cell r="C15">
            <v>5</v>
          </cell>
        </row>
        <row r="16">
          <cell r="A16" t="str">
            <v>PS4, PS5, Xbox One, Xbox Series X/S</v>
          </cell>
          <cell r="B16" t="str">
            <v>PS4, PS5, Xbox One, Xbox Series X/S</v>
          </cell>
          <cell r="C16">
            <v>8</v>
          </cell>
        </row>
        <row r="17">
          <cell r="A17" t="str">
            <v>PS4, PS5, Xbox One, Xbox Series X/S, PC</v>
          </cell>
          <cell r="B17" t="str">
            <v>PS4, PS5, Xbox One, Xbox Series X/S, PC</v>
          </cell>
          <cell r="C17">
            <v>8</v>
          </cell>
        </row>
        <row r="18">
          <cell r="A18" t="str">
            <v>Stadia</v>
          </cell>
          <cell r="B18" t="str">
            <v>PC</v>
          </cell>
          <cell r="C18" t="str">
            <v>Various</v>
          </cell>
        </row>
        <row r="19">
          <cell r="A19" t="str">
            <v>Game Boy</v>
          </cell>
          <cell r="B19" t="str">
            <v>Game Boy</v>
          </cell>
          <cell r="C19">
            <v>3</v>
          </cell>
        </row>
        <row r="20">
          <cell r="A20" t="str">
            <v>PlayStation 3</v>
          </cell>
          <cell r="B20" t="str">
            <v>PS3</v>
          </cell>
          <cell r="C20">
            <v>7</v>
          </cell>
        </row>
        <row r="21">
          <cell r="A21" t="str">
            <v>PV-1000</v>
          </cell>
          <cell r="B21" t="str">
            <v>PV-1000</v>
          </cell>
          <cell r="C21">
            <v>3</v>
          </cell>
        </row>
        <row r="22">
          <cell r="A22" t="str">
            <v>PlayStation 2, GameCube, Xbox</v>
          </cell>
          <cell r="B22" t="str">
            <v>PS2, GameCube, Xbox</v>
          </cell>
          <cell r="C22">
            <v>6</v>
          </cell>
        </row>
        <row r="23">
          <cell r="A23" t="str">
            <v>PC, PlayStation 3, Xbox 360</v>
          </cell>
          <cell r="B23" t="str">
            <v>PC, PS3, Xbox 360</v>
          </cell>
          <cell r="C23">
            <v>7</v>
          </cell>
        </row>
        <row r="24">
          <cell r="A24" t="str">
            <v>iOS, Android</v>
          </cell>
          <cell r="B24" t="str">
            <v>Mobile</v>
          </cell>
          <cell r="C24" t="str">
            <v>Various</v>
          </cell>
        </row>
        <row r="25">
          <cell r="A25" t="str">
            <v>PC, PS4, PS5</v>
          </cell>
          <cell r="B25" t="str">
            <v>PC, PS4, PS5</v>
          </cell>
          <cell r="C25">
            <v>8</v>
          </cell>
        </row>
        <row r="26">
          <cell r="A26" t="str">
            <v>PlayStation, Sega Saturn</v>
          </cell>
          <cell r="B26" t="str">
            <v>PlayStation, Sega Saturn</v>
          </cell>
          <cell r="C26">
            <v>5</v>
          </cell>
        </row>
        <row r="27">
          <cell r="A27" t="str">
            <v>PC, Xbox One, PS4</v>
          </cell>
          <cell r="B27" t="str">
            <v>PC, Xbox One, PS4</v>
          </cell>
          <cell r="C27">
            <v>8</v>
          </cell>
        </row>
        <row r="28">
          <cell r="A28" t="str">
            <v>PS4, PS5, Xbox One, Xbox Series X/S, Switch, PC</v>
          </cell>
          <cell r="B28" t="str">
            <v>PS4, PS5, Xbox One, Xbox Series X/S, Switch, PC</v>
          </cell>
          <cell r="C28">
            <v>8</v>
          </cell>
        </row>
        <row r="29">
          <cell r="A29" t="str">
            <v>Xbox One, PC</v>
          </cell>
          <cell r="B29" t="str">
            <v>Xbox One, PC</v>
          </cell>
          <cell r="C29">
            <v>8</v>
          </cell>
        </row>
        <row r="30">
          <cell r="A30" t="str">
            <v>Wii</v>
          </cell>
          <cell r="B30" t="str">
            <v>Wii</v>
          </cell>
          <cell r="C30">
            <v>7</v>
          </cell>
        </row>
        <row r="31">
          <cell r="A31" t="str">
            <v>PC, Xbox One, Switch</v>
          </cell>
          <cell r="B31" t="str">
            <v>PC, Xbox One, Switch</v>
          </cell>
          <cell r="C31">
            <v>8</v>
          </cell>
        </row>
        <row r="32">
          <cell r="A32" t="str">
            <v>PC, Stadia</v>
          </cell>
          <cell r="B32" t="str">
            <v>PC</v>
          </cell>
          <cell r="C32" t="str">
            <v>Various</v>
          </cell>
        </row>
        <row r="33">
          <cell r="A33" t="str">
            <v>PC, Switch, PS4, Xbox One</v>
          </cell>
          <cell r="B33" t="str">
            <v>PC, Switch, PS4, Xbox One</v>
          </cell>
          <cell r="C33">
            <v>8</v>
          </cell>
        </row>
        <row r="34">
          <cell r="A34" t="str">
            <v>NES</v>
          </cell>
          <cell r="B34" t="str">
            <v>NES</v>
          </cell>
          <cell r="C34">
            <v>3</v>
          </cell>
        </row>
        <row r="35">
          <cell r="A35" t="str">
            <v>Sega Genesis (ROM hack)</v>
          </cell>
          <cell r="B35" t="str">
            <v>Sega Genesis</v>
          </cell>
          <cell r="C35">
            <v>4</v>
          </cell>
        </row>
        <row r="36">
          <cell r="A36" t="str">
            <v>Game Boy Color</v>
          </cell>
          <cell r="B36" t="str">
            <v>Game Boy Color</v>
          </cell>
          <cell r="C36">
            <v>5</v>
          </cell>
        </row>
        <row r="37">
          <cell r="A37" t="str">
            <v>PS3</v>
          </cell>
          <cell r="B37" t="str">
            <v>PS3</v>
          </cell>
          <cell r="C37">
            <v>7</v>
          </cell>
        </row>
        <row r="38">
          <cell r="A38" t="str">
            <v>PS2, Xbox, GameCube</v>
          </cell>
          <cell r="B38" t="str">
            <v>PS2, Xbox, GameCube</v>
          </cell>
          <cell r="C38">
            <v>6</v>
          </cell>
        </row>
        <row r="39">
          <cell r="A39" t="str">
            <v>PC, PS3, Xbox 360</v>
          </cell>
          <cell r="B39" t="str">
            <v>PC, PS3, Xbox 360</v>
          </cell>
          <cell r="C39">
            <v>7</v>
          </cell>
        </row>
        <row r="40">
          <cell r="A40" t="str">
            <v>PS2, Wii, GBA, DS</v>
          </cell>
          <cell r="B40" t="str">
            <v>PS2, Wii, Game Boy Advance, Nintendo DS</v>
          </cell>
          <cell r="C40">
            <v>6</v>
          </cell>
        </row>
        <row r="41">
          <cell r="A41" t="str">
            <v>Xbox</v>
          </cell>
          <cell r="B41" t="str">
            <v>Xbox</v>
          </cell>
          <cell r="C41">
            <v>6</v>
          </cell>
        </row>
        <row r="42">
          <cell r="A42" t="str">
            <v>PS4, Xbox One, PC</v>
          </cell>
          <cell r="B42" t="str">
            <v>PS4, Xbox One, PC</v>
          </cell>
          <cell r="C42">
            <v>8</v>
          </cell>
        </row>
        <row r="43">
          <cell r="A43" t="str">
            <v>PS4</v>
          </cell>
          <cell r="B43" t="str">
            <v>PS4</v>
          </cell>
          <cell r="C43">
            <v>8</v>
          </cell>
        </row>
        <row r="44">
          <cell r="A44" t="str">
            <v>DS</v>
          </cell>
          <cell r="B44" t="str">
            <v>Nintendo DS</v>
          </cell>
          <cell r="C44">
            <v>6</v>
          </cell>
        </row>
        <row r="45">
          <cell r="A45" t="str">
            <v>PS5, PC</v>
          </cell>
          <cell r="B45" t="str">
            <v>PS5, PC</v>
          </cell>
          <cell r="C45">
            <v>9</v>
          </cell>
        </row>
        <row r="46">
          <cell r="A46" t="str">
            <v>PS4, Switch, PC</v>
          </cell>
          <cell r="B46" t="str">
            <v>PS4, Switch, PC</v>
          </cell>
          <cell r="C46">
            <v>8</v>
          </cell>
        </row>
        <row r="47">
          <cell r="A47" t="str">
            <v>Xbox, PS2, PC</v>
          </cell>
          <cell r="B47" t="str">
            <v>Xbox, PS2, PC</v>
          </cell>
          <cell r="C47">
            <v>6</v>
          </cell>
        </row>
        <row r="48">
          <cell r="A48" t="str">
            <v>Xbox One, Xbox Series X/S, PC</v>
          </cell>
          <cell r="B48" t="str">
            <v>Xbox One, Xbox Series X/S, PC</v>
          </cell>
          <cell r="C48">
            <v>8</v>
          </cell>
        </row>
        <row r="49">
          <cell r="A49" t="str">
            <v>Game Boy Color (ROM hack)</v>
          </cell>
          <cell r="B49" t="str">
            <v>Game Boy Color</v>
          </cell>
          <cell r="C49">
            <v>5</v>
          </cell>
        </row>
        <row r="50">
          <cell r="A50" t="str">
            <v>PS3, Xbox 360, PC</v>
          </cell>
          <cell r="B50" t="str">
            <v>PS3, Xbox 360, PC</v>
          </cell>
          <cell r="C50">
            <v>7</v>
          </cell>
        </row>
        <row r="51">
          <cell r="A51" t="str">
            <v>PS4, Xbox One, Switch, PC</v>
          </cell>
          <cell r="B51" t="str">
            <v>PS4, Xbox One, Switch, PC</v>
          </cell>
          <cell r="C51">
            <v>8</v>
          </cell>
        </row>
        <row r="52">
          <cell r="A52" t="str">
            <v>Switch, PC</v>
          </cell>
          <cell r="B52" t="str">
            <v>Switch, PC</v>
          </cell>
          <cell r="C52">
            <v>9</v>
          </cell>
        </row>
        <row r="53">
          <cell r="A53" t="str">
            <v>Genesis, SNES</v>
          </cell>
          <cell r="B53" t="str">
            <v>Sega Genesis, SNES</v>
          </cell>
          <cell r="C53">
            <v>4</v>
          </cell>
        </row>
        <row r="54">
          <cell r="A54" t="str">
            <v>PS1, N64, Dreamcast</v>
          </cell>
          <cell r="B54" t="str">
            <v>Playstation, N64, Dreamcast</v>
          </cell>
          <cell r="C54">
            <v>5</v>
          </cell>
        </row>
        <row r="55">
          <cell r="A55" t="str">
            <v>Genesis</v>
          </cell>
          <cell r="B55" t="str">
            <v>Sega Genesis</v>
          </cell>
          <cell r="C55">
            <v>4</v>
          </cell>
        </row>
        <row r="56">
          <cell r="A56" t="str">
            <v>PS1</v>
          </cell>
          <cell r="B56" t="str">
            <v>Playstation</v>
          </cell>
          <cell r="C56">
            <v>5</v>
          </cell>
        </row>
        <row r="57">
          <cell r="A57" t="str">
            <v>3DS</v>
          </cell>
          <cell r="B57" t="str">
            <v>Nintendo 3DS</v>
          </cell>
          <cell r="C57">
            <v>7</v>
          </cell>
        </row>
        <row r="58">
          <cell r="A58" t="str">
            <v>PC, Switch</v>
          </cell>
          <cell r="B58" t="str">
            <v>PC, Switch</v>
          </cell>
          <cell r="C58">
            <v>9</v>
          </cell>
        </row>
        <row r="59">
          <cell r="A59" t="str">
            <v>iOS, PS4, PC</v>
          </cell>
          <cell r="B59" t="str">
            <v>Mobile, PS4, PC</v>
          </cell>
          <cell r="C59">
            <v>8</v>
          </cell>
        </row>
        <row r="60">
          <cell r="A60" t="str">
            <v>Sega Saturn</v>
          </cell>
          <cell r="B60" t="str">
            <v>Sega Saturn</v>
          </cell>
          <cell r="C60">
            <v>5</v>
          </cell>
        </row>
        <row r="61">
          <cell r="A61" t="str">
            <v>GameCube</v>
          </cell>
          <cell r="B61" t="str">
            <v>GameCube</v>
          </cell>
          <cell r="C61">
            <v>6</v>
          </cell>
        </row>
        <row r="62">
          <cell r="A62" t="str">
            <v>Browser</v>
          </cell>
          <cell r="B62" t="str">
            <v>PC</v>
          </cell>
          <cell r="C62" t="str">
            <v>Various</v>
          </cell>
        </row>
        <row r="63">
          <cell r="A63" t="str">
            <v>Xbox One</v>
          </cell>
          <cell r="B63" t="str">
            <v>Xbox One</v>
          </cell>
          <cell r="C63">
            <v>8</v>
          </cell>
        </row>
        <row r="64">
          <cell r="A64" t="str">
            <v>Nintendo 64</v>
          </cell>
          <cell r="B64" t="str">
            <v>N64</v>
          </cell>
          <cell r="C64">
            <v>5</v>
          </cell>
        </row>
        <row r="65">
          <cell r="A65" t="str">
            <v>Nintendo Switch</v>
          </cell>
          <cell r="B65" t="str">
            <v>Switch</v>
          </cell>
          <cell r="C65">
            <v>9</v>
          </cell>
        </row>
        <row r="66">
          <cell r="A66" t="str">
            <v>Philips CD-i</v>
          </cell>
          <cell r="B66" t="str">
            <v>Philips CD-i</v>
          </cell>
          <cell r="C66">
            <v>4</v>
          </cell>
        </row>
        <row r="67">
          <cell r="A67" t="str">
            <v>Arcade</v>
          </cell>
          <cell r="B67" t="str">
            <v>Arcade</v>
          </cell>
          <cell r="C67" t="str">
            <v>Various</v>
          </cell>
        </row>
        <row r="68">
          <cell r="A68" t="str">
            <v>Xbox 360, PC</v>
          </cell>
          <cell r="B68" t="str">
            <v>Xbox 360, PC</v>
          </cell>
          <cell r="C68">
            <v>7</v>
          </cell>
        </row>
        <row r="69">
          <cell r="A69" t="str">
            <v>Super Famicom</v>
          </cell>
          <cell r="B69" t="str">
            <v>SNES</v>
          </cell>
          <cell r="C69">
            <v>4</v>
          </cell>
        </row>
        <row r="70">
          <cell r="A70" t="str">
            <v>PS3, Xbox 360</v>
          </cell>
          <cell r="B70" t="str">
            <v>PS3, Xbox 360</v>
          </cell>
          <cell r="C70">
            <v>7</v>
          </cell>
        </row>
        <row r="71">
          <cell r="A71" t="str">
            <v>PS5</v>
          </cell>
          <cell r="B71" t="str">
            <v>PS5</v>
          </cell>
          <cell r="C71">
            <v>9</v>
          </cell>
        </row>
        <row r="72">
          <cell r="A72" t="str">
            <v>PS4, PS5, PC</v>
          </cell>
          <cell r="B72" t="str">
            <v>PS4, PS5, PC</v>
          </cell>
          <cell r="C72">
            <v>8</v>
          </cell>
        </row>
        <row r="73">
          <cell r="A73" t="str">
            <v>PS2</v>
          </cell>
          <cell r="B73" t="str">
            <v>PS2</v>
          </cell>
          <cell r="C73">
            <v>6</v>
          </cell>
        </row>
        <row r="74">
          <cell r="A74" t="str">
            <v>Xbox 360</v>
          </cell>
          <cell r="B74" t="str">
            <v>Xbox 360</v>
          </cell>
          <cell r="C74">
            <v>7</v>
          </cell>
        </row>
        <row r="75">
          <cell r="A75" t="str">
            <v>Dreamcast</v>
          </cell>
          <cell r="B75" t="str">
            <v>Dreamcast</v>
          </cell>
          <cell r="C75">
            <v>6</v>
          </cell>
        </row>
        <row r="76">
          <cell r="A76" t="str">
            <v>Sega Genesis</v>
          </cell>
          <cell r="B76" t="str">
            <v>Sega Genesis</v>
          </cell>
          <cell r="C76">
            <v>4</v>
          </cell>
        </row>
        <row r="77">
          <cell r="A77" t="str">
            <v>Nintendo 3DS</v>
          </cell>
          <cell r="B77" t="str">
            <v>Nintendo 3DS</v>
          </cell>
          <cell r="C77">
            <v>7</v>
          </cell>
        </row>
        <row r="78">
          <cell r="A78" t="str">
            <v>PC, PS4, Xbox One, Switch</v>
          </cell>
          <cell r="B78" t="str">
            <v>PC, PS4, Xbox One, Switch</v>
          </cell>
          <cell r="C78">
            <v>8</v>
          </cell>
        </row>
        <row r="79">
          <cell r="A79" t="str">
            <v>PlayStation, PC</v>
          </cell>
          <cell r="B79" t="str">
            <v>PlayStation, PC</v>
          </cell>
          <cell r="C79">
            <v>5</v>
          </cell>
        </row>
        <row r="80">
          <cell r="A80" t="str">
            <v>PC, PlayStation 4</v>
          </cell>
          <cell r="B80" t="str">
            <v>PC, PS4</v>
          </cell>
          <cell r="C80">
            <v>8</v>
          </cell>
        </row>
        <row r="81">
          <cell r="A81" t="str">
            <v>Nintendo Switch, PS4, Xbox One, PC</v>
          </cell>
          <cell r="B81" t="str">
            <v>Switch, PS4, Xbox One, PC</v>
          </cell>
          <cell r="C81">
            <v>8</v>
          </cell>
        </row>
        <row r="82">
          <cell r="A82" t="str">
            <v>PC, Nintendo Switch</v>
          </cell>
          <cell r="B82" t="str">
            <v>PC, Switch</v>
          </cell>
          <cell r="C82">
            <v>9</v>
          </cell>
        </row>
        <row r="83">
          <cell r="A83" t="str">
            <v>PC (VR)</v>
          </cell>
          <cell r="B83" t="str">
            <v>PC</v>
          </cell>
          <cell r="C83" t="str">
            <v>Various</v>
          </cell>
        </row>
        <row r="84">
          <cell r="A84" t="str">
            <v>Famicom</v>
          </cell>
          <cell r="B84" t="str">
            <v>NES</v>
          </cell>
          <cell r="C84">
            <v>3</v>
          </cell>
        </row>
        <row r="85">
          <cell r="A85" t="str">
            <v>Famicom Disk System</v>
          </cell>
          <cell r="B85" t="str">
            <v>NES</v>
          </cell>
          <cell r="C85">
            <v>3</v>
          </cell>
        </row>
        <row r="86">
          <cell r="A86" t="str">
            <v>PS4, Xbox One, Nintendo Switch, PC</v>
          </cell>
          <cell r="B86" t="str">
            <v>PS4, Xbox One, Nintendo Switch, PC</v>
          </cell>
          <cell r="C86">
            <v>8</v>
          </cell>
        </row>
        <row r="87">
          <cell r="A87" t="str">
            <v>PS3, Xbox 360, Wii, PC</v>
          </cell>
          <cell r="B87" t="str">
            <v>PS3, Xbox 360, Wii, PC</v>
          </cell>
          <cell r="C87">
            <v>7</v>
          </cell>
        </row>
        <row r="88">
          <cell r="A88" t="str">
            <v>PS4, Xbox One</v>
          </cell>
          <cell r="B88" t="str">
            <v>PS4, Xbox One</v>
          </cell>
          <cell r="C88">
            <v>8</v>
          </cell>
        </row>
        <row r="89">
          <cell r="A89" t="str">
            <v>SNES, Genesis</v>
          </cell>
          <cell r="B89" t="str">
            <v>SNES, Sega Genesis</v>
          </cell>
          <cell r="C89">
            <v>4</v>
          </cell>
        </row>
        <row r="90">
          <cell r="A90" t="str">
            <v>NES (ROM hack)</v>
          </cell>
          <cell r="B90" t="str">
            <v>NES</v>
          </cell>
          <cell r="C90">
            <v>3</v>
          </cell>
        </row>
        <row r="91">
          <cell r="A91" t="str">
            <v>PlayStation 4</v>
          </cell>
          <cell r="B91" t="str">
            <v>PS4</v>
          </cell>
          <cell r="C91">
            <v>8</v>
          </cell>
        </row>
        <row r="92">
          <cell r="A92" t="str">
            <v>PlayStation 3, Xbox 360, PC</v>
          </cell>
          <cell r="B92" t="str">
            <v>PS3, Xbox 360, PC</v>
          </cell>
          <cell r="C92">
            <v>7</v>
          </cell>
        </row>
        <row r="93">
          <cell r="A93" t="str">
            <v>Sega Mega Drive</v>
          </cell>
          <cell r="B93" t="str">
            <v>Sega Genesis</v>
          </cell>
          <cell r="C93">
            <v>4</v>
          </cell>
        </row>
        <row r="94">
          <cell r="A94" t="str">
            <v>Sega Master System</v>
          </cell>
          <cell r="B94" t="str">
            <v>Sega Master System</v>
          </cell>
          <cell r="C94">
            <v>3</v>
          </cell>
        </row>
        <row r="95">
          <cell r="A95" t="str">
            <v>PlayStation 4, Xbox One, Nintendo Switch, PC</v>
          </cell>
          <cell r="B95" t="str">
            <v>PS4, Xbox One, Nintendo Switch, PC</v>
          </cell>
          <cell r="C95">
            <v>8</v>
          </cell>
        </row>
        <row r="96">
          <cell r="A96" t="str">
            <v>PlayStation 3, Xbox 360</v>
          </cell>
          <cell r="B96" t="str">
            <v>PS3, Xbox 360</v>
          </cell>
          <cell r="C96">
            <v>7</v>
          </cell>
        </row>
        <row r="97">
          <cell r="A97" t="str">
            <v>Nintendo DS</v>
          </cell>
          <cell r="B97" t="str">
            <v>Nintendo DS</v>
          </cell>
          <cell r="C97">
            <v>6</v>
          </cell>
        </row>
        <row r="98">
          <cell r="A98" t="str">
            <v>PlayStation 2, Xbox, GameCube, PC</v>
          </cell>
          <cell r="B98" t="str">
            <v>PS2, Xbox, GameCube, PC</v>
          </cell>
          <cell r="C98">
            <v>6</v>
          </cell>
        </row>
        <row r="99">
          <cell r="A99" t="str">
            <v>PlayStation 4, Xbox One, PC</v>
          </cell>
          <cell r="B99" t="str">
            <v>PS4, Xbox One, PC</v>
          </cell>
          <cell r="C99">
            <v>8</v>
          </cell>
        </row>
        <row r="100">
          <cell r="A100" t="str">
            <v>Nintendo Switch, PC</v>
          </cell>
          <cell r="B100" t="str">
            <v>Switch, PC</v>
          </cell>
          <cell r="C100">
            <v>9</v>
          </cell>
        </row>
        <row r="101">
          <cell r="A101" t="str">
            <v>PC, Xbox 360</v>
          </cell>
          <cell r="B101" t="str">
            <v>PC, Xbox 360</v>
          </cell>
          <cell r="C101">
            <v>7</v>
          </cell>
        </row>
        <row r="102">
          <cell r="A102" t="str">
            <v>PS3, PS4, Xbox 360, Xbox One, PC</v>
          </cell>
          <cell r="B102" t="str">
            <v>PS3, PS4, Xbox 360, Xbox One, PC</v>
          </cell>
          <cell r="C102">
            <v>7</v>
          </cell>
        </row>
        <row r="103">
          <cell r="A103" t="str">
            <v>SNES, Sega Genesis</v>
          </cell>
          <cell r="B103" t="str">
            <v>SNES, Sega Genesis</v>
          </cell>
          <cell r="C103">
            <v>4</v>
          </cell>
        </row>
        <row r="104">
          <cell r="A104" t="str">
            <v>PlayStation 5, Xbox Series X</v>
          </cell>
          <cell r="B104" t="str">
            <v>PS5, Xbox Series X</v>
          </cell>
          <cell r="C104">
            <v>9</v>
          </cell>
        </row>
        <row r="105">
          <cell r="A105" t="str">
            <v>PlayStation 2, PSP, Windows</v>
          </cell>
          <cell r="B105" t="str">
            <v>PS2, PSP, PC</v>
          </cell>
          <cell r="C105">
            <v>6</v>
          </cell>
        </row>
        <row r="106">
          <cell r="A106" t="str">
            <v>Sega Genesis, Sega Saturn</v>
          </cell>
          <cell r="B106" t="str">
            <v>Sega Genesis, Sega Saturn</v>
          </cell>
          <cell r="C106">
            <v>4</v>
          </cell>
        </row>
        <row r="107">
          <cell r="A107" t="str">
            <v>PlayStation 4, Xbox One, Windows</v>
          </cell>
          <cell r="B107" t="str">
            <v>PS4, Xbox One, PC</v>
          </cell>
          <cell r="C107">
            <v>8</v>
          </cell>
        </row>
        <row r="108">
          <cell r="A108" t="str">
            <v>Sega CD</v>
          </cell>
          <cell r="B108" t="str">
            <v>Sega Genesis</v>
          </cell>
          <cell r="C108">
            <v>4</v>
          </cell>
        </row>
        <row r="109">
          <cell r="A109" t="str">
            <v>Switch, Wii U</v>
          </cell>
          <cell r="B109" t="str">
            <v>Switch, Wii U</v>
          </cell>
          <cell r="C109">
            <v>8</v>
          </cell>
        </row>
        <row r="110">
          <cell r="A110" t="str">
            <v>Switch</v>
          </cell>
          <cell r="B110" t="str">
            <v>Switch</v>
          </cell>
          <cell r="C110">
            <v>9</v>
          </cell>
        </row>
        <row r="111">
          <cell r="A111" t="str">
            <v>Wii, DS, PSP, Xbox 360</v>
          </cell>
          <cell r="B111" t="str">
            <v>Wii, DS, PSP, Xbox 360</v>
          </cell>
          <cell r="C111">
            <v>7</v>
          </cell>
        </row>
        <row r="112">
          <cell r="A112" t="str">
            <v>SNES (ROM hack)</v>
          </cell>
          <cell r="B112" t="str">
            <v>SNES</v>
          </cell>
          <cell r="C112">
            <v>4</v>
          </cell>
        </row>
        <row r="113">
          <cell r="A113" t="str">
            <v>Xbox 360, PlayStation 3</v>
          </cell>
          <cell r="B113" t="str">
            <v>Xbox 360, PS3</v>
          </cell>
          <cell r="C113">
            <v>7</v>
          </cell>
        </row>
        <row r="114">
          <cell r="A114" t="str">
            <v>Game Gear</v>
          </cell>
          <cell r="B114" t="str">
            <v>Sega Game Gear</v>
          </cell>
          <cell r="C114">
            <v>4</v>
          </cell>
        </row>
        <row r="115">
          <cell r="A115" t="str">
            <v>Sega Genesis, SNES</v>
          </cell>
          <cell r="B115" t="str">
            <v>Sega Genesis, SNES</v>
          </cell>
          <cell r="C115">
            <v>4</v>
          </cell>
        </row>
        <row r="116">
          <cell r="A116" t="str">
            <v>PlayStation 4, Xbox One</v>
          </cell>
          <cell r="B116" t="str">
            <v>PS4, Xbox One</v>
          </cell>
          <cell r="C116">
            <v>8</v>
          </cell>
        </row>
        <row r="117">
          <cell r="A117" t="str">
            <v>PlayStation 4, PlayStation 5, Xbox One, Xbox Series X/S, PC</v>
          </cell>
          <cell r="B117" t="str">
            <v>PS4, PS5, Xbox One, Xbox Series X/S, PC</v>
          </cell>
          <cell r="C117">
            <v>8</v>
          </cell>
        </row>
        <row r="118">
          <cell r="A118" t="str">
            <v>PC, PlayStation 4, Xbox One</v>
          </cell>
          <cell r="B118" t="str">
            <v>PC, PS4, Xbox One</v>
          </cell>
          <cell r="C118">
            <v>8</v>
          </cell>
        </row>
        <row r="119">
          <cell r="A119" t="str">
            <v>Xbox 360, PC, PlayStation 3</v>
          </cell>
          <cell r="B119" t="str">
            <v>Xbox 360, PC, PS3</v>
          </cell>
          <cell r="C119">
            <v>7</v>
          </cell>
        </row>
        <row r="120">
          <cell r="A120" t="str">
            <v>PC, Mac, Switch</v>
          </cell>
          <cell r="B120" t="str">
            <v>PC, Switch</v>
          </cell>
          <cell r="C120">
            <v>9</v>
          </cell>
        </row>
        <row r="121">
          <cell r="A121" t="str">
            <v>PC, PlayStation 3, PlayStation 4, Xbox 360</v>
          </cell>
          <cell r="B121" t="str">
            <v>PC, PS3, PS4, Xbox 360</v>
          </cell>
          <cell r="C121">
            <v>7</v>
          </cell>
        </row>
        <row r="122">
          <cell r="A122" t="str">
            <v>PlayStation, Atari Jaguar</v>
          </cell>
          <cell r="B122" t="str">
            <v>PlayStation, Atari Jaguar</v>
          </cell>
          <cell r="C122">
            <v>5</v>
          </cell>
        </row>
        <row r="123">
          <cell r="A123" t="str">
            <v>PlayStation 3, PlayStation 4, Xbox 360, Xbox One, PC</v>
          </cell>
          <cell r="B123" t="str">
            <v>PS3, PS4, Xbox 360, Xbox One, PC</v>
          </cell>
          <cell r="C123">
            <v>7</v>
          </cell>
        </row>
        <row r="124">
          <cell r="A124" t="str">
            <v>Xbox, PC, PlayStation 2</v>
          </cell>
          <cell r="B124" t="str">
            <v>Xbox, PC, PS2</v>
          </cell>
          <cell r="C124">
            <v>6</v>
          </cell>
        </row>
        <row r="125">
          <cell r="A125" t="str">
            <v>GameCube, PlayStation 2, Xbox, PC</v>
          </cell>
          <cell r="B125" t="str">
            <v>GameCube, PS2, Xbox, PC</v>
          </cell>
          <cell r="C125">
            <v>6</v>
          </cell>
        </row>
        <row r="126">
          <cell r="A126" t="str">
            <v>PlayStation Portable</v>
          </cell>
          <cell r="B126" t="str">
            <v>PSP</v>
          </cell>
          <cell r="C126">
            <v>6</v>
          </cell>
        </row>
        <row r="127">
          <cell r="A127" t="str">
            <v>Windows, Xbox, PlayStation 2</v>
          </cell>
          <cell r="B127" t="str">
            <v>PC, Xbox, PS2</v>
          </cell>
          <cell r="C127">
            <v>6</v>
          </cell>
        </row>
        <row r="128">
          <cell r="A128" t="str">
            <v>Windows, macOS, Linux, PlayStation 4</v>
          </cell>
          <cell r="B128" t="str">
            <v>PC, PS4</v>
          </cell>
          <cell r="C128">
            <v>8</v>
          </cell>
        </row>
        <row r="129">
          <cell r="A129" t="str">
            <v>Windows, PlayStation 4, Xbox One</v>
          </cell>
          <cell r="B129" t="str">
            <v>PC, PS4, Xbox One</v>
          </cell>
          <cell r="C129">
            <v>8</v>
          </cell>
        </row>
        <row r="130">
          <cell r="A130" t="str">
            <v>Neo Geo</v>
          </cell>
          <cell r="B130" t="str">
            <v>Neo Geo</v>
          </cell>
          <cell r="C130">
            <v>4</v>
          </cell>
        </row>
        <row r="131">
          <cell r="A131" t="str">
            <v>Windows, Xbox One, Xbox Series X/S</v>
          </cell>
          <cell r="B131" t="str">
            <v>PC, Xbox One, Xbox Series X/S</v>
          </cell>
          <cell r="C131">
            <v>8</v>
          </cell>
        </row>
        <row r="132">
          <cell r="A132" t="str">
            <v>iOS</v>
          </cell>
          <cell r="B132" t="str">
            <v>Mobile</v>
          </cell>
          <cell r="C132" t="str">
            <v>Various</v>
          </cell>
        </row>
        <row r="133">
          <cell r="A133" t="str">
            <v>Windows, macOS, Linux</v>
          </cell>
          <cell r="B133" t="str">
            <v>PC</v>
          </cell>
          <cell r="C133" t="str">
            <v>Various</v>
          </cell>
        </row>
        <row r="134">
          <cell r="A134" t="str">
            <v>Amiga, DOS</v>
          </cell>
          <cell r="B134" t="str">
            <v>PC</v>
          </cell>
          <cell r="C134" t="str">
            <v>Various</v>
          </cell>
        </row>
        <row r="135">
          <cell r="A135" t="str">
            <v>Windows</v>
          </cell>
          <cell r="B135" t="str">
            <v>PC</v>
          </cell>
          <cell r="C135" t="str">
            <v>Various</v>
          </cell>
        </row>
        <row r="136">
          <cell r="A136" t="str">
            <v>PC, PlayStation</v>
          </cell>
          <cell r="B136" t="str">
            <v>PC, PlayStation</v>
          </cell>
          <cell r="C136">
            <v>5</v>
          </cell>
        </row>
        <row r="137">
          <cell r="A137" t="str">
            <v>PlayStation 2, GameCube</v>
          </cell>
          <cell r="B137" t="str">
            <v>PS2, GameCube</v>
          </cell>
          <cell r="C137">
            <v>6</v>
          </cell>
        </row>
        <row r="138">
          <cell r="A138" t="str">
            <v>PC, Xbox One</v>
          </cell>
          <cell r="B138" t="str">
            <v>PC, Xbox One</v>
          </cell>
          <cell r="C138">
            <v>8</v>
          </cell>
        </row>
        <row r="139">
          <cell r="A139" t="str">
            <v>PC, PlayStation 4, Xbox One, Nintendo Switch</v>
          </cell>
          <cell r="B139" t="str">
            <v>PC, PS4, Xbox One, Switch</v>
          </cell>
          <cell r="C139">
            <v>8</v>
          </cell>
        </row>
        <row r="140">
          <cell r="A140" t="str">
            <v>PlayStation 2, Xbox, GameCube</v>
          </cell>
          <cell r="B140" t="str">
            <v>PS2, Xbox, GameCube</v>
          </cell>
          <cell r="C140">
            <v>6</v>
          </cell>
        </row>
        <row r="141">
          <cell r="A141" t="str">
            <v>N64</v>
          </cell>
          <cell r="B141" t="str">
            <v>N64</v>
          </cell>
          <cell r="C141">
            <v>5</v>
          </cell>
        </row>
        <row r="142">
          <cell r="A142" t="str">
            <v>PC Engine CD</v>
          </cell>
          <cell r="B142" t="str">
            <v>PC</v>
          </cell>
          <cell r="C142" t="str">
            <v>Various</v>
          </cell>
        </row>
        <row r="143">
          <cell r="A143" t="str">
            <v>PlayStation 3, Xbox 360, Windows</v>
          </cell>
          <cell r="B143" t="str">
            <v>PS3, Xbox 360, PC</v>
          </cell>
          <cell r="C143">
            <v>7</v>
          </cell>
        </row>
        <row r="144">
          <cell r="A144" t="str">
            <v>PlayStation 4, Xbox One, Windows, Nintendo Switch</v>
          </cell>
          <cell r="B144" t="str">
            <v>PS4, Xbox One, PC, Switch</v>
          </cell>
          <cell r="C144">
            <v>8</v>
          </cell>
        </row>
        <row r="145">
          <cell r="A145" t="str">
            <v>Xbox, Windows</v>
          </cell>
          <cell r="B145" t="str">
            <v>Xbox, PC</v>
          </cell>
          <cell r="C145">
            <v>6</v>
          </cell>
        </row>
        <row r="146">
          <cell r="A146" t="str">
            <v>Windows, Nintendo Switch, PlayStation 4, Xbox One</v>
          </cell>
          <cell r="B146" t="str">
            <v>PC, Switch, PS4, Xbox One</v>
          </cell>
          <cell r="C146">
            <v>8</v>
          </cell>
        </row>
        <row r="147">
          <cell r="A147" t="str">
            <v>Windows, Nintendo Switch, PlayStation 4</v>
          </cell>
          <cell r="B147" t="str">
            <v>PC, Switch, PS4</v>
          </cell>
          <cell r="C147">
            <v>8</v>
          </cell>
        </row>
        <row r="148">
          <cell r="A148" t="str">
            <v>Windows, PlayStation 4, Xbox One, Nintendo Switch</v>
          </cell>
          <cell r="B148" t="str">
            <v>PC, PS4, Xbox One, Switch</v>
          </cell>
          <cell r="C148">
            <v>8</v>
          </cell>
        </row>
        <row r="149">
          <cell r="A149" t="str">
            <v>PC, PS4, Xbox One</v>
          </cell>
          <cell r="B149" t="str">
            <v>PC, PS4, Xbox One</v>
          </cell>
          <cell r="C149">
            <v>8</v>
          </cell>
        </row>
        <row r="150">
          <cell r="A150" t="str">
            <v>PC, Xbox 360, PS3</v>
          </cell>
          <cell r="B150" t="str">
            <v>PC, Xbox 360, PS3</v>
          </cell>
          <cell r="C150">
            <v>7</v>
          </cell>
        </row>
        <row r="151">
          <cell r="A151" t="str">
            <v>Switch, PS4, PC</v>
          </cell>
          <cell r="B151" t="str">
            <v>Switch, PS4, PC</v>
          </cell>
          <cell r="C151">
            <v>8</v>
          </cell>
        </row>
        <row r="152">
          <cell r="A152" t="str">
            <v>PC, PS3, PS4, Xbox 360, Xbox One</v>
          </cell>
          <cell r="B152" t="str">
            <v>PC, PS3, PS4, Xbox 360, Xbox One</v>
          </cell>
          <cell r="C152">
            <v>7</v>
          </cell>
        </row>
        <row r="153">
          <cell r="A153" t="str">
            <v>PS2, Wii, Xbox 360, PC</v>
          </cell>
          <cell r="B153" t="str">
            <v>PS2, Wii, Xbox 360, PC</v>
          </cell>
          <cell r="C153">
            <v>6</v>
          </cell>
        </row>
        <row r="154">
          <cell r="A154" t="str">
            <v>PS2, GameCube, Xbox, GBA</v>
          </cell>
          <cell r="B154" t="str">
            <v>PS2, GameCube, Xbox, Game Boy Advance</v>
          </cell>
          <cell r="C154">
            <v>6</v>
          </cell>
        </row>
        <row r="155">
          <cell r="A155" t="str">
            <v>Wii U</v>
          </cell>
          <cell r="B155" t="str">
            <v>Wii U</v>
          </cell>
          <cell r="C155">
            <v>8</v>
          </cell>
        </row>
        <row r="156">
          <cell r="A156" t="str">
            <v>Nintendo Switch, PlayStation 4, Windows, Xbox One</v>
          </cell>
          <cell r="B156" t="str">
            <v>Switch, PS4, PC, Xbox One</v>
          </cell>
          <cell r="C156">
            <v>8</v>
          </cell>
        </row>
        <row r="157">
          <cell r="A157" t="str">
            <v>PlayStation 3, Xbox 360, Wii U, Windows</v>
          </cell>
          <cell r="B157" t="str">
            <v>PS3, Xbox 360, Wii U, PC</v>
          </cell>
          <cell r="C157">
            <v>7</v>
          </cell>
        </row>
        <row r="158">
          <cell r="A158" t="str">
            <v>Nintendo Switch, PlayStation 4, Windows</v>
          </cell>
          <cell r="B158" t="str">
            <v>Switch, PS4, PC</v>
          </cell>
          <cell r="C158">
            <v>8</v>
          </cell>
        </row>
        <row r="159">
          <cell r="A159" t="str">
            <v>Super Nintendo Entertainment System</v>
          </cell>
          <cell r="B159" t="str">
            <v>SNES</v>
          </cell>
          <cell r="C159">
            <v>4</v>
          </cell>
        </row>
        <row r="160">
          <cell r="A160" t="str">
            <v>Nintendo Entertainment System</v>
          </cell>
          <cell r="B160" t="str">
            <v>NES</v>
          </cell>
          <cell r="C160">
            <v>3</v>
          </cell>
        </row>
        <row r="161">
          <cell r="A161" t="str">
            <v>GameCube, PlayStation 2, Xbox</v>
          </cell>
          <cell r="B161" t="str">
            <v>GameCube, PS2, Xbox</v>
          </cell>
          <cell r="C161">
            <v>6</v>
          </cell>
        </row>
        <row r="162">
          <cell r="A162" t="str">
            <v>Windows, Stadia</v>
          </cell>
          <cell r="B162" t="str">
            <v>PC</v>
          </cell>
          <cell r="C162" t="str">
            <v>Various</v>
          </cell>
        </row>
        <row r="163">
          <cell r="A163" t="str">
            <v>PlayStation 3, Windows, Xbox 360</v>
          </cell>
          <cell r="B163" t="str">
            <v>PS3, PC, Xbox 360</v>
          </cell>
          <cell r="C163">
            <v>7</v>
          </cell>
        </row>
        <row r="164">
          <cell r="A164" t="str">
            <v>Virtual Boy</v>
          </cell>
          <cell r="B164" t="str">
            <v>Virtual Boy</v>
          </cell>
          <cell r="C164">
            <v>5</v>
          </cell>
        </row>
        <row r="165">
          <cell r="A165" t="str">
            <v>GameCube, PlayStation 2</v>
          </cell>
          <cell r="B165" t="str">
            <v>GameCube, PS2</v>
          </cell>
          <cell r="C165">
            <v>6</v>
          </cell>
        </row>
        <row r="166">
          <cell r="A166" t="str">
            <v>PlayStation 3, Wii, Xbox 360</v>
          </cell>
          <cell r="B166" t="str">
            <v>PS3, Wii, Xbox 360</v>
          </cell>
          <cell r="C166">
            <v>7</v>
          </cell>
        </row>
        <row r="167">
          <cell r="A167" t="str">
            <v>Amstrad CPC, Commodore 64, ZX Spectrum</v>
          </cell>
          <cell r="B167" t="str">
            <v>PC</v>
          </cell>
          <cell r="C167" t="str">
            <v>Various</v>
          </cell>
        </row>
        <row r="168">
          <cell r="A168" t="str">
            <v>DOS</v>
          </cell>
          <cell r="B168" t="str">
            <v>PC</v>
          </cell>
          <cell r="C168" t="str">
            <v>Various</v>
          </cell>
        </row>
        <row r="169">
          <cell r="A169" t="str">
            <v>Windows, Xbox One</v>
          </cell>
          <cell r="B169" t="str">
            <v>PC, Xbox One</v>
          </cell>
          <cell r="C169">
            <v>8</v>
          </cell>
        </row>
        <row r="170">
          <cell r="A170" t="str">
            <v>Windows, Nintendo Switch</v>
          </cell>
          <cell r="B170" t="str">
            <v>PC, Switch</v>
          </cell>
          <cell r="C170">
            <v>9</v>
          </cell>
        </row>
        <row r="171">
          <cell r="A171" t="str">
            <v>Super Nintendo Entertainment System (ROM hack)</v>
          </cell>
          <cell r="B171" t="str">
            <v>SNES</v>
          </cell>
          <cell r="C171">
            <v>4</v>
          </cell>
        </row>
        <row r="172">
          <cell r="A172" t="str">
            <v>Nintendo Switch, Wii U</v>
          </cell>
          <cell r="B172" t="str">
            <v>Switch, Wii U</v>
          </cell>
          <cell r="C172">
            <v>8</v>
          </cell>
        </row>
        <row r="173">
          <cell r="A173" t="str">
            <v>PC, GameCube</v>
          </cell>
          <cell r="B173" t="str">
            <v>PC, GameCube</v>
          </cell>
          <cell r="C173">
            <v>6</v>
          </cell>
        </row>
        <row r="174">
          <cell r="A174" t="str">
            <v>PlayStation 2, PlayStation 3, Xbox, Xbox 360</v>
          </cell>
          <cell r="B174" t="str">
            <v>PS2, PS3, Xbox, Xbox 360</v>
          </cell>
          <cell r="C174">
            <v>6</v>
          </cell>
        </row>
        <row r="175">
          <cell r="A175" t="str">
            <v>Various</v>
          </cell>
          <cell r="B175" t="str">
            <v>Various</v>
          </cell>
          <cell r="C175" t="str">
            <v>Various</v>
          </cell>
        </row>
        <row r="176">
          <cell r="A176" t="str">
            <v>TurboGrafx-16</v>
          </cell>
          <cell r="B176" t="str">
            <v>TurboGrafx-16</v>
          </cell>
          <cell r="C176">
            <v>4</v>
          </cell>
        </row>
        <row r="177">
          <cell r="A177" t="str">
            <v>Mobile</v>
          </cell>
          <cell r="B177" t="str">
            <v>Mobile</v>
          </cell>
          <cell r="C177" t="str">
            <v>Various</v>
          </cell>
        </row>
        <row r="178">
          <cell r="A178" t="str">
            <v>PC (Mod)</v>
          </cell>
          <cell r="B178" t="str">
            <v>PC</v>
          </cell>
          <cell r="C178" t="str">
            <v>Various</v>
          </cell>
        </row>
        <row r="179">
          <cell r="A179" t="str">
            <v>PSP</v>
          </cell>
          <cell r="B179" t="str">
            <v>PSP</v>
          </cell>
          <cell r="C179">
            <v>6</v>
          </cell>
        </row>
        <row r="180">
          <cell r="A180" t="str">
            <v>NES, SNES, Game Boy</v>
          </cell>
          <cell r="B180" t="str">
            <v>NES, SNES, Game Boy</v>
          </cell>
          <cell r="C180">
            <v>3</v>
          </cell>
        </row>
        <row r="181">
          <cell r="A181" t="str">
            <v>Commodore 64</v>
          </cell>
          <cell r="B181" t="str">
            <v>PC</v>
          </cell>
          <cell r="C181" t="str">
            <v>Various</v>
          </cell>
        </row>
        <row r="182">
          <cell r="A182" t="str">
            <v>3DO</v>
          </cell>
          <cell r="B182" t="str">
            <v>3DO</v>
          </cell>
          <cell r="C182">
            <v>5</v>
          </cell>
        </row>
        <row r="183">
          <cell r="A183" t="str">
            <v>PlayStation, Dreamcast</v>
          </cell>
          <cell r="B183" t="str">
            <v>PlayStation, Dreamcast</v>
          </cell>
          <cell r="C183">
            <v>5</v>
          </cell>
        </row>
        <row r="184">
          <cell r="A184" t="str">
            <v>NES, SNES, Sega Genesis</v>
          </cell>
          <cell r="B184" t="str">
            <v>NES, SNES, Sega Genesis</v>
          </cell>
          <cell r="C184">
            <v>3</v>
          </cell>
        </row>
        <row r="185">
          <cell r="A185" t="str">
            <v>PS4, Xbox One, PC, Switch</v>
          </cell>
          <cell r="B185" t="str">
            <v>PS4, Xbox One, PC, Switch</v>
          </cell>
          <cell r="C185">
            <v>8</v>
          </cell>
        </row>
        <row r="186">
          <cell r="A186" t="str">
            <v>Windows, PlayStation 3, Xbox 360</v>
          </cell>
          <cell r="B186" t="str">
            <v>PC, PS3, Xbox 360</v>
          </cell>
          <cell r="C186">
            <v>7</v>
          </cell>
        </row>
        <row r="187">
          <cell r="A187" t="str">
            <v>Arcade, Nintendo Entertainment System</v>
          </cell>
          <cell r="B187" t="str">
            <v>Arcade, NES</v>
          </cell>
          <cell r="C187">
            <v>3</v>
          </cell>
        </row>
        <row r="188">
          <cell r="A188" t="str">
            <v>Windows, Xbox 360, Xbox One</v>
          </cell>
          <cell r="B188" t="str">
            <v>PC, Xbox 360, Xbox One</v>
          </cell>
          <cell r="C188">
            <v>7</v>
          </cell>
        </row>
        <row r="189">
          <cell r="A189" t="str">
            <v>PlayStation 4, Windows, Xbox One</v>
          </cell>
          <cell r="B189" t="str">
            <v>PS4, PC, Xbox One</v>
          </cell>
          <cell r="C189">
            <v>8</v>
          </cell>
        </row>
        <row r="190">
          <cell r="A190" t="str">
            <v>Windows, macOS</v>
          </cell>
          <cell r="B190" t="str">
            <v>PC</v>
          </cell>
          <cell r="C190" t="str">
            <v>Various</v>
          </cell>
        </row>
        <row r="191">
          <cell r="A191" t="str">
            <v>GameCube, Windows</v>
          </cell>
          <cell r="B191" t="str">
            <v>GameCube, PC</v>
          </cell>
          <cell r="C191">
            <v>6</v>
          </cell>
        </row>
        <row r="192">
          <cell r="A192" t="str">
            <v>PlayStation 3, PlayStation Vita, Windows</v>
          </cell>
          <cell r="B192" t="str">
            <v>PS3, PlayStation Vita, PC</v>
          </cell>
          <cell r="C192">
            <v>7</v>
          </cell>
        </row>
        <row r="193">
          <cell r="A193" t="str">
            <v>NES, SNES, Genesis, Game Boy</v>
          </cell>
          <cell r="B193" t="str">
            <v>NES, SNES, Sega Genesis, Game Boy</v>
          </cell>
          <cell r="C193">
            <v>3</v>
          </cell>
        </row>
        <row r="194">
          <cell r="A194" t="str">
            <v>PlayStation 4, Windows</v>
          </cell>
          <cell r="B194" t="str">
            <v>PS4, PC</v>
          </cell>
          <cell r="C194">
            <v>8</v>
          </cell>
        </row>
        <row r="195">
          <cell r="A195" t="str">
            <v>Windows, Xbox 360, PlayStation 3</v>
          </cell>
          <cell r="B195" t="str">
            <v>PC, Xbox 360, PS3</v>
          </cell>
          <cell r="C195">
            <v>7</v>
          </cell>
        </row>
        <row r="196">
          <cell r="A196" t="str">
            <v>PlayStation 2, Wii, Xbox 360</v>
          </cell>
          <cell r="B196" t="str">
            <v>PS2, Wii, Xbox 360</v>
          </cell>
          <cell r="C196">
            <v>6</v>
          </cell>
        </row>
        <row r="197">
          <cell r="A197" t="str">
            <v>Arcade, Neo Geo</v>
          </cell>
          <cell r="B197" t="str">
            <v>Arcade, Neo Geo</v>
          </cell>
          <cell r="C197">
            <v>4</v>
          </cell>
        </row>
        <row r="198">
          <cell r="A198" t="str">
            <v>PlayStation 4, Xbox One, Nintendo Switch, Windows</v>
          </cell>
          <cell r="B198" t="str">
            <v>PS4, Xbox One, Switch, PC</v>
          </cell>
          <cell r="C198">
            <v>8</v>
          </cell>
        </row>
        <row r="199">
          <cell r="A199" t="str">
            <v>Electronika 60</v>
          </cell>
          <cell r="B199" t="str">
            <v>PC</v>
          </cell>
          <cell r="C199" t="str">
            <v>Various</v>
          </cell>
        </row>
        <row r="200">
          <cell r="A200" t="str">
            <v>PlayStation 2, Xbox, Windows</v>
          </cell>
          <cell r="B200" t="str">
            <v>PS2, Xbox, PC</v>
          </cell>
          <cell r="C200">
            <v>6</v>
          </cell>
        </row>
        <row r="201">
          <cell r="A201" t="str">
            <v>PC, iOS</v>
          </cell>
          <cell r="B201" t="str">
            <v>PC</v>
          </cell>
          <cell r="C201" t="str">
            <v>Various</v>
          </cell>
        </row>
        <row r="202">
          <cell r="A202" t="str">
            <v>Mega Drive</v>
          </cell>
          <cell r="B202" t="str">
            <v>Sega Genesis</v>
          </cell>
          <cell r="C202">
            <v>4</v>
          </cell>
        </row>
        <row r="203">
          <cell r="A203" t="str">
            <v>3DS, Switch, PS4, Vita, PC</v>
          </cell>
          <cell r="B203" t="str">
            <v>3DS, Switch, PS4, Vita, PC</v>
          </cell>
          <cell r="C203">
            <v>8</v>
          </cell>
        </row>
        <row r="204">
          <cell r="A204" t="str">
            <v>XBLA</v>
          </cell>
          <cell r="B204" t="str">
            <v>Xbox</v>
          </cell>
          <cell r="C204">
            <v>6</v>
          </cell>
        </row>
        <row r="205">
          <cell r="A205" t="str">
            <v>PC, Xbox</v>
          </cell>
          <cell r="B205" t="str">
            <v>PC, Xbox</v>
          </cell>
          <cell r="C205">
            <v>6</v>
          </cell>
        </row>
        <row r="206">
          <cell r="A206" t="str">
            <v>Arcade, Sega Genesis</v>
          </cell>
          <cell r="B206" t="str">
            <v>Arcade, Sega Genesis</v>
          </cell>
          <cell r="C206">
            <v>4</v>
          </cell>
        </row>
        <row r="207">
          <cell r="A207" t="str">
            <v>GameCube, Wii</v>
          </cell>
          <cell r="B207" t="str">
            <v>GameCube, Wii</v>
          </cell>
          <cell r="C207">
            <v>6</v>
          </cell>
        </row>
        <row r="208">
          <cell r="A208" t="str">
            <v>PS3, Xbox 360, Wii</v>
          </cell>
          <cell r="B208" t="str">
            <v>PS3, Xbox 360, Wii</v>
          </cell>
          <cell r="C208">
            <v>7</v>
          </cell>
        </row>
        <row r="209">
          <cell r="A209" t="str">
            <v>Atari Lynx</v>
          </cell>
          <cell r="B209" t="str">
            <v>Atari Lynx</v>
          </cell>
          <cell r="C209">
            <v>4</v>
          </cell>
        </row>
        <row r="210">
          <cell r="A210" t="str">
            <v>Amiga</v>
          </cell>
          <cell r="B210" t="str">
            <v>PC</v>
          </cell>
          <cell r="C210" t="str">
            <v>Various</v>
          </cell>
        </row>
        <row r="211">
          <cell r="A211" t="str">
            <v>Master System</v>
          </cell>
          <cell r="B211" t="str">
            <v>Sega Master System</v>
          </cell>
          <cell r="C211">
            <v>3</v>
          </cell>
        </row>
        <row r="212">
          <cell r="A212" t="str">
            <v>MSX2</v>
          </cell>
          <cell r="B212" t="str">
            <v>PC</v>
          </cell>
          <cell r="C212" t="str">
            <v>Various</v>
          </cell>
        </row>
        <row r="213">
          <cell r="A213" t="str">
            <v>Nintendo 3DS, Wii U, PS3, PS4, Xbox One, Switch</v>
          </cell>
          <cell r="B213" t="str">
            <v>Nintendo 3DS, Wii U, PS3, PS4, Xbox One, Switch</v>
          </cell>
          <cell r="C213">
            <v>7</v>
          </cell>
        </row>
        <row r="214">
          <cell r="A214" t="str">
            <v>Amiga, MS-DOS</v>
          </cell>
          <cell r="B214" t="str">
            <v>PC</v>
          </cell>
          <cell r="C214" t="str">
            <v>Various</v>
          </cell>
        </row>
        <row r="215">
          <cell r="A215" t="str">
            <v>iOS, Android, PC</v>
          </cell>
          <cell r="B215" t="str">
            <v>Mobile, PC</v>
          </cell>
          <cell r="C215" t="str">
            <v>Various</v>
          </cell>
        </row>
        <row r="216">
          <cell r="A216" t="str">
            <v>PlayStation, Nintendo 64</v>
          </cell>
          <cell r="B216" t="str">
            <v>PlayStation, N64</v>
          </cell>
          <cell r="C216">
            <v>5</v>
          </cell>
        </row>
        <row r="217">
          <cell r="A217" t="str">
            <v>NES, SNES</v>
          </cell>
          <cell r="B217" t="str">
            <v>NES, SNES</v>
          </cell>
          <cell r="C217">
            <v>3</v>
          </cell>
        </row>
        <row r="218">
          <cell r="A218" t="str">
            <v>Atari 2600</v>
          </cell>
          <cell r="B218" t="str">
            <v>Atari 2600</v>
          </cell>
          <cell r="C218">
            <v>2</v>
          </cell>
        </row>
        <row r="219">
          <cell r="A219" t="str">
            <v>Atari Jaguar, PlayStation</v>
          </cell>
          <cell r="B219" t="str">
            <v>Atari Jaguar, PlayStation</v>
          </cell>
          <cell r="C219">
            <v>5</v>
          </cell>
        </row>
        <row r="220">
          <cell r="A220" t="str">
            <v>SNES Classic Edition</v>
          </cell>
          <cell r="B220" t="str">
            <v>SNES</v>
          </cell>
          <cell r="C220">
            <v>4</v>
          </cell>
        </row>
        <row r="221">
          <cell r="A221" t="str">
            <v>NES (unlicensed)</v>
          </cell>
          <cell r="B221" t="str">
            <v>NES</v>
          </cell>
          <cell r="C221">
            <v>3</v>
          </cell>
        </row>
        <row r="222">
          <cell r="A222" t="str">
            <v>Nintendo GameCube (ROM Hack)</v>
          </cell>
          <cell r="B222" t="str">
            <v>Nintendo GameCube</v>
          </cell>
          <cell r="C222">
            <v>6</v>
          </cell>
        </row>
        <row r="223">
          <cell r="A223" t="str">
            <v>Xbox One, Windows</v>
          </cell>
          <cell r="B223" t="str">
            <v>Xbox One, PC</v>
          </cell>
          <cell r="C223">
            <v>8</v>
          </cell>
        </row>
        <row r="224">
          <cell r="A224" t="str">
            <v>Windows, Xbox One, PlayStation 4</v>
          </cell>
          <cell r="B224" t="str">
            <v>PC, Xbox One, PS4</v>
          </cell>
          <cell r="C224">
            <v>8</v>
          </cell>
        </row>
        <row r="225">
          <cell r="A225" t="str">
            <v>Atari Jaguar</v>
          </cell>
          <cell r="B225" t="str">
            <v>Atari Jaguar</v>
          </cell>
          <cell r="C225">
            <v>5</v>
          </cell>
        </row>
        <row r="226">
          <cell r="A226" t="str">
            <v>Super Nintendo Entertainment System, Sega Genesis</v>
          </cell>
          <cell r="B226" t="str">
            <v>SNES, Sega Genesis</v>
          </cell>
          <cell r="C226">
            <v>4</v>
          </cell>
        </row>
        <row r="227">
          <cell r="A227" t="str">
            <v>PlayStation 4, PlayStation Vita, Windows</v>
          </cell>
          <cell r="B227" t="str">
            <v>PS4, PlayStation Vita, PC</v>
          </cell>
          <cell r="C227">
            <v>8</v>
          </cell>
        </row>
        <row r="228">
          <cell r="A228" t="str">
            <v>PlayStation 3, PlayStation 4, Xbox 360, Xbox One, Windows</v>
          </cell>
          <cell r="B228" t="str">
            <v>PS3, PS4, Xbox 360, Xbox One, PC</v>
          </cell>
          <cell r="C228">
            <v>7</v>
          </cell>
        </row>
        <row r="229">
          <cell r="A229" t="str">
            <v>Sega Genesis, Super Nintendo Entertainment System</v>
          </cell>
          <cell r="B229" t="str">
            <v>Sega Genesis, SNES</v>
          </cell>
          <cell r="C229">
            <v>4</v>
          </cell>
        </row>
        <row r="230">
          <cell r="A230" t="str">
            <v>PlayStation 4, Windows, macOS, Linux</v>
          </cell>
          <cell r="B230" t="str">
            <v>PS4, PC</v>
          </cell>
          <cell r="C230">
            <v>8</v>
          </cell>
        </row>
        <row r="231">
          <cell r="A231" t="str">
            <v>Windows, Linux</v>
          </cell>
          <cell r="B231" t="str">
            <v>PC</v>
          </cell>
          <cell r="C231" t="str">
            <v>Various</v>
          </cell>
        </row>
        <row r="232">
          <cell r="A232" t="str">
            <v>Wii U, Windows</v>
          </cell>
          <cell r="B232" t="str">
            <v>Wii U, PC</v>
          </cell>
          <cell r="C232">
            <v>8</v>
          </cell>
        </row>
        <row r="233">
          <cell r="A233" t="str">
            <v>PlayStation 3, PlayStation 4, Wii U, Windows</v>
          </cell>
          <cell r="B233" t="str">
            <v>PS3, PS4, Wii U, PC</v>
          </cell>
          <cell r="C233">
            <v>7</v>
          </cell>
        </row>
        <row r="234">
          <cell r="A234" t="str">
            <v>PlayStation 2, Xbox, GameCube, Windows</v>
          </cell>
          <cell r="B234" t="str">
            <v>PS2, Xbox, GameCube, PC</v>
          </cell>
          <cell r="C234">
            <v>6</v>
          </cell>
        </row>
        <row r="235">
          <cell r="A235" t="str">
            <v>Nintendo 64, Dreamcast</v>
          </cell>
          <cell r="B235" t="str">
            <v>N64, Dreamcast</v>
          </cell>
          <cell r="C235">
            <v>5</v>
          </cell>
        </row>
        <row r="236">
          <cell r="A236" t="str">
            <v>Sega 32X</v>
          </cell>
          <cell r="B236" t="str">
            <v>Sega Genesis</v>
          </cell>
          <cell r="C236">
            <v>4</v>
          </cell>
        </row>
        <row r="237">
          <cell r="A237" t="str">
            <v>Windows, PlayStation 4</v>
          </cell>
          <cell r="B237" t="str">
            <v>PC, PS4</v>
          </cell>
          <cell r="C237">
            <v>8</v>
          </cell>
        </row>
        <row r="238">
          <cell r="A238" t="str">
            <v>PlayStation 4, PlayStation Vita, Nintendo 3DS, Wii U, Windows</v>
          </cell>
          <cell r="B238" t="str">
            <v>PS4, PlayStation Vita, Nintendo 3DS, Wii U, PC</v>
          </cell>
          <cell r="C238">
            <v>8</v>
          </cell>
        </row>
        <row r="239">
          <cell r="A239" t="str">
            <v>Xbox 360, PlayStation 3, Windows</v>
          </cell>
          <cell r="B239" t="str">
            <v>Xbox 360, PS3, PC</v>
          </cell>
          <cell r="C239">
            <v>7</v>
          </cell>
        </row>
        <row r="240">
          <cell r="A240" t="str">
            <v>Windows, iOS</v>
          </cell>
          <cell r="B240" t="str">
            <v>PC</v>
          </cell>
          <cell r="C240" t="str">
            <v>Various</v>
          </cell>
        </row>
        <row r="241">
          <cell r="A241" t="str">
            <v>macOS</v>
          </cell>
          <cell r="B241" t="str">
            <v>PC</v>
          </cell>
          <cell r="C241" t="str">
            <v>Various</v>
          </cell>
        </row>
        <row r="242">
          <cell r="A242" t="str">
            <v>Windows, Xbox 360</v>
          </cell>
          <cell r="B242" t="str">
            <v>PC, Xbox 360</v>
          </cell>
          <cell r="C242">
            <v>7</v>
          </cell>
        </row>
        <row r="243">
          <cell r="A243" t="str">
            <v>PlayStation 2, Dreamcast</v>
          </cell>
          <cell r="B243" t="str">
            <v>PS2, Dreamcast</v>
          </cell>
          <cell r="C243">
            <v>6</v>
          </cell>
        </row>
        <row r="244">
          <cell r="A244" t="str">
            <v>PS4, Vita, Wii U, PC</v>
          </cell>
          <cell r="B244" t="str">
            <v>PS4, Playstation Vita, Wii U, PC</v>
          </cell>
          <cell r="C244">
            <v>8</v>
          </cell>
        </row>
        <row r="245">
          <cell r="A245" t="str">
            <v>PS2, Xbox</v>
          </cell>
          <cell r="B245" t="str">
            <v>PS2, Xbox</v>
          </cell>
          <cell r="C245">
            <v>6</v>
          </cell>
        </row>
        <row r="246">
          <cell r="A246" t="str">
            <v>SNES, NES, Game Boy</v>
          </cell>
          <cell r="B246" t="str">
            <v>SNES, NES, Game Boy</v>
          </cell>
          <cell r="C246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27B4-2129-47F2-9BDD-477631451477}">
  <dimension ref="A1:P145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2022</v>
      </c>
      <c r="C2" t="s">
        <v>17</v>
      </c>
      <c r="D2">
        <v>0</v>
      </c>
      <c r="E2">
        <v>0</v>
      </c>
      <c r="F2">
        <v>0</v>
      </c>
      <c r="G2">
        <v>0</v>
      </c>
      <c r="H2" t="s">
        <v>18</v>
      </c>
      <c r="I2" t="s">
        <v>18</v>
      </c>
      <c r="J2">
        <v>1995</v>
      </c>
      <c r="K2" t="s">
        <v>19</v>
      </c>
      <c r="L2" t="str">
        <f>VLOOKUP(game_data!$K2,[1]Sheet2!$A$2:$C$246,2,0)</f>
        <v>PC</v>
      </c>
      <c r="M2" t="str">
        <f>VLOOKUP(game_data!$K2,[1]Sheet2!$A$2:$C$246,3,0)</f>
        <v>Various</v>
      </c>
      <c r="N2" t="s">
        <v>20</v>
      </c>
      <c r="O2" t="s">
        <v>20</v>
      </c>
      <c r="P2">
        <v>1</v>
      </c>
    </row>
    <row r="3" spans="1:16" x14ac:dyDescent="0.25">
      <c r="A3" t="s">
        <v>16</v>
      </c>
      <c r="B3">
        <v>2022</v>
      </c>
      <c r="C3" t="s">
        <v>21</v>
      </c>
      <c r="D3">
        <v>0</v>
      </c>
      <c r="E3">
        <v>0</v>
      </c>
      <c r="F3">
        <v>0</v>
      </c>
      <c r="G3">
        <v>0</v>
      </c>
      <c r="H3" t="s">
        <v>22</v>
      </c>
      <c r="I3" t="s">
        <v>23</v>
      </c>
      <c r="J3">
        <v>1992</v>
      </c>
      <c r="K3" t="s">
        <v>24</v>
      </c>
      <c r="L3" t="str">
        <f>VLOOKUP(game_data!$K3,[1]Sheet2!$A$2:$C$246,2,0)</f>
        <v>NES</v>
      </c>
      <c r="M3">
        <f>VLOOKUP(game_data!$K3,[1]Sheet2!$A$2:$C$246,3,0)</f>
        <v>3</v>
      </c>
      <c r="N3" t="s">
        <v>20</v>
      </c>
      <c r="O3" t="s">
        <v>20</v>
      </c>
      <c r="P3">
        <v>0</v>
      </c>
    </row>
    <row r="4" spans="1:16" x14ac:dyDescent="0.25">
      <c r="A4" t="s">
        <v>16</v>
      </c>
      <c r="B4">
        <v>2022</v>
      </c>
      <c r="C4" t="s">
        <v>25</v>
      </c>
      <c r="D4">
        <v>0</v>
      </c>
      <c r="E4">
        <v>0</v>
      </c>
      <c r="F4">
        <v>0</v>
      </c>
      <c r="G4">
        <v>0</v>
      </c>
      <c r="H4" t="s">
        <v>26</v>
      </c>
      <c r="I4" t="s">
        <v>27</v>
      </c>
      <c r="J4">
        <v>2017</v>
      </c>
      <c r="K4" t="s">
        <v>28</v>
      </c>
      <c r="L4" t="str">
        <f>VLOOKUP(game_data!$K4,[1]Sheet2!$A$2:$C$246,2,0)</f>
        <v>PS4, PC</v>
      </c>
      <c r="M4">
        <f>VLOOKUP(game_data!$K4,[1]Sheet2!$A$2:$C$246,3,0)</f>
        <v>8</v>
      </c>
      <c r="N4">
        <v>88</v>
      </c>
      <c r="O4">
        <v>8.9</v>
      </c>
      <c r="P4">
        <v>1</v>
      </c>
    </row>
    <row r="5" spans="1:16" x14ac:dyDescent="0.25">
      <c r="A5" t="s">
        <v>16</v>
      </c>
      <c r="B5">
        <v>2022</v>
      </c>
      <c r="C5" t="s">
        <v>29</v>
      </c>
      <c r="D5">
        <v>1</v>
      </c>
      <c r="E5">
        <v>0</v>
      </c>
      <c r="F5">
        <v>1</v>
      </c>
      <c r="G5">
        <v>1</v>
      </c>
      <c r="H5" t="s">
        <v>27</v>
      </c>
      <c r="I5" t="s">
        <v>27</v>
      </c>
      <c r="J5">
        <v>2021</v>
      </c>
      <c r="K5" t="s">
        <v>30</v>
      </c>
      <c r="L5" t="str">
        <f>VLOOKUP(game_data!$K5,[1]Sheet2!$A$2:$C$246,2,0)</f>
        <v>PS5</v>
      </c>
      <c r="M5">
        <f>VLOOKUP(game_data!$K5,[1]Sheet2!$A$2:$C$246,3,0)</f>
        <v>9</v>
      </c>
      <c r="N5">
        <v>89</v>
      </c>
      <c r="O5">
        <v>8.5</v>
      </c>
      <c r="P5">
        <v>1</v>
      </c>
    </row>
    <row r="6" spans="1:16" x14ac:dyDescent="0.25">
      <c r="A6" t="s">
        <v>16</v>
      </c>
      <c r="B6">
        <v>2022</v>
      </c>
      <c r="C6" t="s">
        <v>31</v>
      </c>
      <c r="D6">
        <v>0</v>
      </c>
      <c r="E6">
        <v>0</v>
      </c>
      <c r="F6">
        <v>0</v>
      </c>
      <c r="G6">
        <v>0</v>
      </c>
      <c r="H6" t="s">
        <v>32</v>
      </c>
      <c r="I6" t="s">
        <v>33</v>
      </c>
      <c r="J6">
        <v>1992</v>
      </c>
      <c r="K6" t="s">
        <v>34</v>
      </c>
      <c r="L6" t="str">
        <f>VLOOKUP(game_data!$K6,[1]Sheet2!$A$2:$C$246,2,0)</f>
        <v>SNES</v>
      </c>
      <c r="M6">
        <f>VLOOKUP(game_data!$K6,[1]Sheet2!$A$2:$C$246,3,0)</f>
        <v>4</v>
      </c>
      <c r="N6" t="s">
        <v>20</v>
      </c>
      <c r="O6" t="s">
        <v>20</v>
      </c>
      <c r="P6">
        <v>0</v>
      </c>
    </row>
    <row r="7" spans="1:16" x14ac:dyDescent="0.25">
      <c r="A7" t="s">
        <v>16</v>
      </c>
      <c r="B7">
        <v>2022</v>
      </c>
      <c r="C7" t="s">
        <v>35</v>
      </c>
      <c r="D7">
        <v>0</v>
      </c>
      <c r="E7">
        <v>0</v>
      </c>
      <c r="F7">
        <v>0</v>
      </c>
      <c r="G7">
        <v>0</v>
      </c>
      <c r="H7" t="s">
        <v>36</v>
      </c>
      <c r="I7" t="s">
        <v>37</v>
      </c>
      <c r="J7">
        <v>1992</v>
      </c>
      <c r="K7" t="s">
        <v>38</v>
      </c>
      <c r="L7" t="str">
        <f>VLOOKUP(game_data!$K7,[1]Sheet2!$A$2:$C$246,2,0)</f>
        <v>PC</v>
      </c>
      <c r="M7" t="str">
        <f>VLOOKUP(game_data!$K7,[1]Sheet2!$A$2:$C$246,3,0)</f>
        <v>Various</v>
      </c>
      <c r="N7" t="s">
        <v>20</v>
      </c>
      <c r="O7" t="s">
        <v>20</v>
      </c>
      <c r="P7">
        <v>1</v>
      </c>
    </row>
    <row r="8" spans="1:16" x14ac:dyDescent="0.25">
      <c r="A8" t="s">
        <v>16</v>
      </c>
      <c r="B8">
        <v>2022</v>
      </c>
      <c r="C8" t="s">
        <v>39</v>
      </c>
      <c r="D8">
        <v>0</v>
      </c>
      <c r="E8">
        <v>0</v>
      </c>
      <c r="F8">
        <v>0</v>
      </c>
      <c r="G8">
        <v>0</v>
      </c>
      <c r="H8" t="s">
        <v>40</v>
      </c>
      <c r="I8" t="s">
        <v>40</v>
      </c>
      <c r="J8">
        <v>1991</v>
      </c>
      <c r="K8" t="s">
        <v>41</v>
      </c>
      <c r="L8" t="str">
        <f>VLOOKUP(game_data!$K8,[1]Sheet2!$A$2:$C$246,2,0)</f>
        <v>NES, Game Boy</v>
      </c>
      <c r="M8">
        <f>VLOOKUP(game_data!$K8,[1]Sheet2!$A$2:$C$246,3,0)</f>
        <v>3</v>
      </c>
      <c r="N8" t="s">
        <v>20</v>
      </c>
      <c r="O8" t="s">
        <v>20</v>
      </c>
      <c r="P8">
        <v>0</v>
      </c>
    </row>
    <row r="9" spans="1:16" x14ac:dyDescent="0.25">
      <c r="A9" t="s">
        <v>16</v>
      </c>
      <c r="B9">
        <v>2022</v>
      </c>
      <c r="C9" t="s">
        <v>42</v>
      </c>
      <c r="D9">
        <v>0</v>
      </c>
      <c r="E9">
        <v>0</v>
      </c>
      <c r="F9">
        <v>0</v>
      </c>
      <c r="G9">
        <v>0</v>
      </c>
      <c r="H9" t="s">
        <v>43</v>
      </c>
      <c r="I9" t="s">
        <v>44</v>
      </c>
      <c r="J9">
        <v>1998</v>
      </c>
      <c r="K9" t="s">
        <v>45</v>
      </c>
      <c r="L9" t="str">
        <f>VLOOKUP(game_data!$K9,[1]Sheet2!$A$2:$C$246,2,0)</f>
        <v>PC</v>
      </c>
      <c r="M9" t="str">
        <f>VLOOKUP(game_data!$K9,[1]Sheet2!$A$2:$C$246,3,0)</f>
        <v>Various</v>
      </c>
      <c r="N9" t="s">
        <v>20</v>
      </c>
      <c r="O9" t="s">
        <v>20</v>
      </c>
      <c r="P9">
        <v>0</v>
      </c>
    </row>
    <row r="10" spans="1:16" x14ac:dyDescent="0.25">
      <c r="A10" t="s">
        <v>16</v>
      </c>
      <c r="B10">
        <v>2022</v>
      </c>
      <c r="C10" t="s">
        <v>46</v>
      </c>
      <c r="D10">
        <v>0</v>
      </c>
      <c r="E10">
        <v>0</v>
      </c>
      <c r="F10">
        <v>1</v>
      </c>
      <c r="G10">
        <v>1</v>
      </c>
      <c r="H10" t="s">
        <v>20</v>
      </c>
      <c r="I10" t="s">
        <v>20</v>
      </c>
      <c r="J10" t="s">
        <v>20</v>
      </c>
      <c r="K10" t="s">
        <v>20</v>
      </c>
      <c r="L10" t="str">
        <f>VLOOKUP(game_data!$K10,[1]Sheet2!$A$2:$C$246,2,0)</f>
        <v>N/A</v>
      </c>
      <c r="M10" t="str">
        <f>VLOOKUP(game_data!$K10,[1]Sheet2!$A$2:$C$246,3,0)</f>
        <v>N/A</v>
      </c>
      <c r="N10" t="s">
        <v>20</v>
      </c>
      <c r="O10" t="s">
        <v>20</v>
      </c>
      <c r="P10" t="s">
        <v>20</v>
      </c>
    </row>
    <row r="11" spans="1:16" x14ac:dyDescent="0.25">
      <c r="A11" t="s">
        <v>16</v>
      </c>
      <c r="B11">
        <v>2022</v>
      </c>
      <c r="C11" t="s">
        <v>47</v>
      </c>
      <c r="D11">
        <v>0</v>
      </c>
      <c r="E11">
        <v>0</v>
      </c>
      <c r="F11">
        <v>1</v>
      </c>
      <c r="G11">
        <v>0</v>
      </c>
      <c r="H11" t="s">
        <v>48</v>
      </c>
      <c r="I11" t="s">
        <v>48</v>
      </c>
      <c r="J11">
        <v>2020</v>
      </c>
      <c r="K11" t="s">
        <v>49</v>
      </c>
      <c r="L11" t="str">
        <f>VLOOKUP(game_data!$K11,[1]Sheet2!$A$2:$C$246,2,0)</f>
        <v>PC</v>
      </c>
      <c r="M11" t="str">
        <f>VLOOKUP(game_data!$K11,[1]Sheet2!$A$2:$C$246,3,0)</f>
        <v>Various</v>
      </c>
      <c r="N11" t="s">
        <v>20</v>
      </c>
      <c r="O11" t="s">
        <v>20</v>
      </c>
      <c r="P11">
        <v>1</v>
      </c>
    </row>
    <row r="12" spans="1:16" x14ac:dyDescent="0.25">
      <c r="A12" t="s">
        <v>16</v>
      </c>
      <c r="B12">
        <v>2022</v>
      </c>
      <c r="C12" t="s">
        <v>50</v>
      </c>
      <c r="D12">
        <v>0</v>
      </c>
      <c r="E12">
        <v>0</v>
      </c>
      <c r="F12">
        <v>1</v>
      </c>
      <c r="G12">
        <v>1</v>
      </c>
      <c r="H12" t="s">
        <v>51</v>
      </c>
      <c r="I12" t="s">
        <v>52</v>
      </c>
      <c r="J12">
        <v>1995</v>
      </c>
      <c r="K12" t="s">
        <v>53</v>
      </c>
      <c r="L12" t="str">
        <f>VLOOKUP(game_data!$K12,[1]Sheet2!$A$2:$C$246,2,0)</f>
        <v>PlayStation, Sega Saturn, PC</v>
      </c>
      <c r="M12">
        <f>VLOOKUP(game_data!$K12,[1]Sheet2!$A$2:$C$246,3,0)</f>
        <v>5</v>
      </c>
      <c r="N12" t="s">
        <v>20</v>
      </c>
      <c r="O12" t="s">
        <v>20</v>
      </c>
      <c r="P12">
        <v>1</v>
      </c>
    </row>
    <row r="13" spans="1:16" x14ac:dyDescent="0.25">
      <c r="A13" t="s">
        <v>16</v>
      </c>
      <c r="B13">
        <v>2022</v>
      </c>
      <c r="C13" t="s">
        <v>54</v>
      </c>
      <c r="D13">
        <v>0</v>
      </c>
      <c r="E13">
        <v>0</v>
      </c>
      <c r="F13">
        <v>0</v>
      </c>
      <c r="G13">
        <v>0</v>
      </c>
      <c r="H13" t="s">
        <v>37</v>
      </c>
      <c r="I13" t="s">
        <v>37</v>
      </c>
      <c r="J13">
        <v>2003</v>
      </c>
      <c r="K13" t="s">
        <v>55</v>
      </c>
      <c r="L13" t="str">
        <f>VLOOKUP(game_data!$K13,[1]Sheet2!$A$2:$C$246,2,0)</f>
        <v>PS2</v>
      </c>
      <c r="M13">
        <f>VLOOKUP(game_data!$K13,[1]Sheet2!$A$2:$C$246,3,0)</f>
        <v>6</v>
      </c>
      <c r="N13">
        <v>79</v>
      </c>
      <c r="O13">
        <v>8.1999999999999993</v>
      </c>
      <c r="P13">
        <v>0</v>
      </c>
    </row>
    <row r="14" spans="1:16" x14ac:dyDescent="0.25">
      <c r="A14" t="s">
        <v>16</v>
      </c>
      <c r="B14">
        <v>2022</v>
      </c>
      <c r="C14" t="s">
        <v>56</v>
      </c>
      <c r="D14">
        <v>0</v>
      </c>
      <c r="E14">
        <v>0</v>
      </c>
      <c r="F14">
        <v>0</v>
      </c>
      <c r="G14">
        <v>0</v>
      </c>
      <c r="H14" t="s">
        <v>37</v>
      </c>
      <c r="I14" t="s">
        <v>37</v>
      </c>
      <c r="J14">
        <v>1995</v>
      </c>
      <c r="K14" t="s">
        <v>34</v>
      </c>
      <c r="L14" t="str">
        <f>VLOOKUP(game_data!$K14,[1]Sheet2!$A$2:$C$246,2,0)</f>
        <v>SNES</v>
      </c>
      <c r="M14">
        <f>VLOOKUP(game_data!$K14,[1]Sheet2!$A$2:$C$246,3,0)</f>
        <v>4</v>
      </c>
      <c r="N14" t="s">
        <v>20</v>
      </c>
      <c r="O14" t="s">
        <v>20</v>
      </c>
      <c r="P14">
        <v>0</v>
      </c>
    </row>
    <row r="15" spans="1:16" x14ac:dyDescent="0.25">
      <c r="A15" t="s">
        <v>16</v>
      </c>
      <c r="B15">
        <v>2022</v>
      </c>
      <c r="C15" t="s">
        <v>57</v>
      </c>
      <c r="D15">
        <v>0</v>
      </c>
      <c r="E15">
        <v>0</v>
      </c>
      <c r="F15">
        <v>1</v>
      </c>
      <c r="G15">
        <v>1</v>
      </c>
      <c r="H15" t="s">
        <v>37</v>
      </c>
      <c r="I15" t="s">
        <v>37</v>
      </c>
      <c r="J15">
        <v>2001</v>
      </c>
      <c r="K15" t="s">
        <v>58</v>
      </c>
      <c r="L15" t="str">
        <f>VLOOKUP(game_data!$K15,[1]Sheet2!$A$2:$C$246,2,0)</f>
        <v>Game Boy Advance</v>
      </c>
      <c r="M15">
        <f>VLOOKUP(game_data!$K15,[1]Sheet2!$A$2:$C$246,3,0)</f>
        <v>6</v>
      </c>
      <c r="N15">
        <v>91</v>
      </c>
      <c r="O15">
        <v>8.6</v>
      </c>
      <c r="P15">
        <v>0</v>
      </c>
    </row>
    <row r="16" spans="1:16" x14ac:dyDescent="0.25">
      <c r="A16" t="s">
        <v>16</v>
      </c>
      <c r="B16">
        <v>2022</v>
      </c>
      <c r="C16" t="s">
        <v>59</v>
      </c>
      <c r="D16">
        <v>0</v>
      </c>
      <c r="E16">
        <v>0</v>
      </c>
      <c r="F16">
        <v>0</v>
      </c>
      <c r="G16">
        <v>0</v>
      </c>
      <c r="H16" t="s">
        <v>37</v>
      </c>
      <c r="I16" t="s">
        <v>37</v>
      </c>
      <c r="J16">
        <v>2001</v>
      </c>
      <c r="K16" t="s">
        <v>60</v>
      </c>
      <c r="L16" t="str">
        <f>VLOOKUP(game_data!$K16,[1]Sheet2!$A$2:$C$246,2,0)</f>
        <v>PlayStation</v>
      </c>
      <c r="M16">
        <f>VLOOKUP(game_data!$K16,[1]Sheet2!$A$2:$C$246,3,0)</f>
        <v>5</v>
      </c>
      <c r="N16">
        <v>74</v>
      </c>
      <c r="O16">
        <v>8</v>
      </c>
      <c r="P16">
        <v>0</v>
      </c>
    </row>
    <row r="17" spans="1:16" x14ac:dyDescent="0.25">
      <c r="A17" t="s">
        <v>16</v>
      </c>
      <c r="B17">
        <v>2022</v>
      </c>
      <c r="C17" t="s">
        <v>61</v>
      </c>
      <c r="D17">
        <v>0</v>
      </c>
      <c r="E17">
        <v>0</v>
      </c>
      <c r="F17">
        <v>0</v>
      </c>
      <c r="G17">
        <v>0</v>
      </c>
      <c r="H17" t="s">
        <v>62</v>
      </c>
      <c r="I17" t="s">
        <v>62</v>
      </c>
      <c r="J17">
        <v>2004</v>
      </c>
      <c r="K17" t="s">
        <v>49</v>
      </c>
      <c r="L17" t="str">
        <f>VLOOKUP(game_data!$K17,[1]Sheet2!$A$2:$C$246,2,0)</f>
        <v>PC</v>
      </c>
      <c r="M17" t="str">
        <f>VLOOKUP(game_data!$K17,[1]Sheet2!$A$2:$C$246,3,0)</f>
        <v>Various</v>
      </c>
      <c r="N17">
        <v>96</v>
      </c>
      <c r="O17">
        <v>9.1999999999999993</v>
      </c>
      <c r="P17">
        <v>1</v>
      </c>
    </row>
    <row r="18" spans="1:16" x14ac:dyDescent="0.25">
      <c r="A18" t="s">
        <v>16</v>
      </c>
      <c r="B18">
        <v>2022</v>
      </c>
      <c r="C18" t="s">
        <v>63</v>
      </c>
      <c r="D18">
        <v>0</v>
      </c>
      <c r="E18">
        <v>0</v>
      </c>
      <c r="F18">
        <v>1</v>
      </c>
      <c r="G18">
        <v>1</v>
      </c>
      <c r="H18" t="s">
        <v>64</v>
      </c>
      <c r="I18" t="s">
        <v>43</v>
      </c>
      <c r="J18">
        <v>2021</v>
      </c>
      <c r="K18" t="s">
        <v>65</v>
      </c>
      <c r="L18" t="str">
        <f>VLOOKUP(game_data!$K18,[1]Sheet2!$A$2:$C$246,2,0)</f>
        <v>PS4, PS5, Xbox One, Xbox Series X/S</v>
      </c>
      <c r="M18">
        <f>VLOOKUP(game_data!$K18,[1]Sheet2!$A$2:$C$246,3,0)</f>
        <v>8</v>
      </c>
      <c r="N18">
        <v>84</v>
      </c>
      <c r="O18">
        <v>8.3000000000000007</v>
      </c>
      <c r="P18">
        <v>0</v>
      </c>
    </row>
    <row r="19" spans="1:16" x14ac:dyDescent="0.25">
      <c r="A19" t="s">
        <v>16</v>
      </c>
      <c r="B19">
        <v>2022</v>
      </c>
      <c r="C19" t="s">
        <v>66</v>
      </c>
      <c r="D19">
        <v>1</v>
      </c>
      <c r="E19">
        <v>0</v>
      </c>
      <c r="F19">
        <v>1</v>
      </c>
      <c r="G19">
        <v>1</v>
      </c>
      <c r="H19" t="s">
        <v>67</v>
      </c>
      <c r="I19" t="s">
        <v>67</v>
      </c>
      <c r="J19">
        <v>2021</v>
      </c>
      <c r="K19" t="s">
        <v>68</v>
      </c>
      <c r="L19" t="str">
        <f>VLOOKUP(game_data!$K19,[1]Sheet2!$A$2:$C$246,2,0)</f>
        <v>PS4, PS5, Xbox One, Xbox Series X/S, PC</v>
      </c>
      <c r="M19">
        <f>VLOOKUP(game_data!$K19,[1]Sheet2!$A$2:$C$246,3,0)</f>
        <v>8</v>
      </c>
      <c r="N19">
        <v>84</v>
      </c>
      <c r="O19">
        <v>8.1</v>
      </c>
      <c r="P19">
        <v>1</v>
      </c>
    </row>
    <row r="20" spans="1:16" x14ac:dyDescent="0.25">
      <c r="A20" t="s">
        <v>16</v>
      </c>
      <c r="B20">
        <v>2022</v>
      </c>
      <c r="C20" t="s">
        <v>69</v>
      </c>
      <c r="D20">
        <v>0</v>
      </c>
      <c r="E20">
        <v>0</v>
      </c>
      <c r="F20">
        <v>0</v>
      </c>
      <c r="G20">
        <v>0</v>
      </c>
      <c r="H20" t="s">
        <v>20</v>
      </c>
      <c r="I20" t="s">
        <v>20</v>
      </c>
      <c r="J20" t="s">
        <v>20</v>
      </c>
      <c r="K20" t="s">
        <v>20</v>
      </c>
      <c r="L20" t="str">
        <f>VLOOKUP(game_data!$K20,[1]Sheet2!$A$2:$C$246,2,0)</f>
        <v>N/A</v>
      </c>
      <c r="M20" t="str">
        <f>VLOOKUP(game_data!$K20,[1]Sheet2!$A$2:$C$246,3,0)</f>
        <v>N/A</v>
      </c>
      <c r="N20" t="s">
        <v>20</v>
      </c>
      <c r="O20" t="s">
        <v>20</v>
      </c>
      <c r="P20" t="s">
        <v>20</v>
      </c>
    </row>
    <row r="21" spans="1:16" x14ac:dyDescent="0.25">
      <c r="A21" t="s">
        <v>16</v>
      </c>
      <c r="B21">
        <v>2022</v>
      </c>
      <c r="C21" t="s">
        <v>70</v>
      </c>
      <c r="D21">
        <v>0</v>
      </c>
      <c r="E21">
        <v>0</v>
      </c>
      <c r="F21">
        <v>0</v>
      </c>
      <c r="G21">
        <v>0</v>
      </c>
      <c r="H21" t="s">
        <v>71</v>
      </c>
      <c r="I21" t="s">
        <v>72</v>
      </c>
      <c r="J21">
        <v>2021</v>
      </c>
      <c r="K21" t="s">
        <v>49</v>
      </c>
      <c r="L21" t="str">
        <f>VLOOKUP(game_data!$K21,[1]Sheet2!$A$2:$C$246,2,0)</f>
        <v>PC</v>
      </c>
      <c r="M21" t="str">
        <f>VLOOKUP(game_data!$K21,[1]Sheet2!$A$2:$C$246,3,0)</f>
        <v>Various</v>
      </c>
      <c r="N21" t="s">
        <v>20</v>
      </c>
      <c r="O21" t="s">
        <v>20</v>
      </c>
      <c r="P21">
        <v>1</v>
      </c>
    </row>
    <row r="22" spans="1:16" x14ac:dyDescent="0.25">
      <c r="A22" t="s">
        <v>16</v>
      </c>
      <c r="B22">
        <v>2022</v>
      </c>
      <c r="C22" t="s">
        <v>73</v>
      </c>
      <c r="D22">
        <v>0</v>
      </c>
      <c r="E22">
        <v>0</v>
      </c>
      <c r="F22">
        <v>1</v>
      </c>
      <c r="G22">
        <v>0</v>
      </c>
      <c r="H22" t="s">
        <v>74</v>
      </c>
      <c r="I22" t="s">
        <v>74</v>
      </c>
      <c r="J22">
        <v>2021</v>
      </c>
      <c r="K22" t="s">
        <v>75</v>
      </c>
      <c r="L22" t="str">
        <f>VLOOKUP(game_data!$K22,[1]Sheet2!$A$2:$C$246,2,0)</f>
        <v>PC</v>
      </c>
      <c r="M22" t="str">
        <f>VLOOKUP(game_data!$K22,[1]Sheet2!$A$2:$C$246,3,0)</f>
        <v>Various</v>
      </c>
      <c r="N22">
        <v>54</v>
      </c>
      <c r="O22" t="s">
        <v>20</v>
      </c>
      <c r="P22">
        <v>1</v>
      </c>
    </row>
    <row r="23" spans="1:16" x14ac:dyDescent="0.25">
      <c r="A23" t="s">
        <v>16</v>
      </c>
      <c r="B23">
        <v>2022</v>
      </c>
      <c r="C23" t="s">
        <v>76</v>
      </c>
      <c r="D23">
        <v>0</v>
      </c>
      <c r="E23">
        <v>0</v>
      </c>
      <c r="F23">
        <v>0</v>
      </c>
      <c r="G23">
        <v>0</v>
      </c>
      <c r="H23" t="s">
        <v>77</v>
      </c>
      <c r="I23" t="s">
        <v>77</v>
      </c>
      <c r="J23">
        <v>1995</v>
      </c>
      <c r="K23" t="s">
        <v>78</v>
      </c>
      <c r="L23" t="str">
        <f>VLOOKUP(game_data!$K23,[1]Sheet2!$A$2:$C$246,2,0)</f>
        <v>Game Boy</v>
      </c>
      <c r="M23">
        <f>VLOOKUP(game_data!$K23,[1]Sheet2!$A$2:$C$246,3,0)</f>
        <v>3</v>
      </c>
      <c r="N23" t="s">
        <v>20</v>
      </c>
      <c r="O23" t="s">
        <v>20</v>
      </c>
      <c r="P23">
        <v>0</v>
      </c>
    </row>
    <row r="24" spans="1:16" x14ac:dyDescent="0.25">
      <c r="A24" t="s">
        <v>16</v>
      </c>
      <c r="B24">
        <v>2022</v>
      </c>
      <c r="C24" t="s">
        <v>79</v>
      </c>
      <c r="D24">
        <v>0</v>
      </c>
      <c r="E24">
        <v>0</v>
      </c>
      <c r="F24">
        <v>1</v>
      </c>
      <c r="G24">
        <v>0</v>
      </c>
      <c r="H24" t="s">
        <v>80</v>
      </c>
      <c r="I24" t="s">
        <v>81</v>
      </c>
      <c r="J24">
        <v>2009</v>
      </c>
      <c r="K24" t="s">
        <v>82</v>
      </c>
      <c r="L24" t="str">
        <f>VLOOKUP(game_data!$K24,[1]Sheet2!$A$2:$C$246,2,0)</f>
        <v>PS3</v>
      </c>
      <c r="M24">
        <f>VLOOKUP(game_data!$K24,[1]Sheet2!$A$2:$C$246,3,0)</f>
        <v>7</v>
      </c>
      <c r="N24">
        <v>96</v>
      </c>
      <c r="O24">
        <v>8.8000000000000007</v>
      </c>
      <c r="P24">
        <v>0</v>
      </c>
    </row>
    <row r="25" spans="1:16" x14ac:dyDescent="0.25">
      <c r="A25" t="s">
        <v>16</v>
      </c>
      <c r="B25">
        <v>2022</v>
      </c>
      <c r="C25" t="s">
        <v>83</v>
      </c>
      <c r="D25">
        <v>0</v>
      </c>
      <c r="E25">
        <v>0</v>
      </c>
      <c r="F25">
        <v>0</v>
      </c>
      <c r="G25">
        <v>0</v>
      </c>
      <c r="H25" t="s">
        <v>84</v>
      </c>
      <c r="I25" t="s">
        <v>85</v>
      </c>
      <c r="J25">
        <v>1996</v>
      </c>
      <c r="K25" t="s">
        <v>34</v>
      </c>
      <c r="L25" t="str">
        <f>VLOOKUP(game_data!$K25,[1]Sheet2!$A$2:$C$246,2,0)</f>
        <v>SNES</v>
      </c>
      <c r="M25">
        <f>VLOOKUP(game_data!$K25,[1]Sheet2!$A$2:$C$246,3,0)</f>
        <v>4</v>
      </c>
      <c r="N25" t="s">
        <v>20</v>
      </c>
      <c r="O25" t="s">
        <v>20</v>
      </c>
      <c r="P25">
        <v>0</v>
      </c>
    </row>
    <row r="26" spans="1:16" x14ac:dyDescent="0.25">
      <c r="A26" t="s">
        <v>16</v>
      </c>
      <c r="B26">
        <v>2022</v>
      </c>
      <c r="C26" t="s">
        <v>86</v>
      </c>
      <c r="D26">
        <v>0</v>
      </c>
      <c r="E26">
        <v>0</v>
      </c>
      <c r="F26">
        <v>0</v>
      </c>
      <c r="G26">
        <v>0</v>
      </c>
      <c r="H26" t="s">
        <v>87</v>
      </c>
      <c r="I26" t="s">
        <v>87</v>
      </c>
      <c r="J26">
        <v>1989</v>
      </c>
      <c r="K26" t="s">
        <v>88</v>
      </c>
      <c r="L26" t="str">
        <f>VLOOKUP(game_data!$K26,[1]Sheet2!$A$2:$C$246,2,0)</f>
        <v>PV-1000</v>
      </c>
      <c r="M26">
        <f>VLOOKUP(game_data!$K26,[1]Sheet2!$A$2:$C$246,3,0)</f>
        <v>3</v>
      </c>
      <c r="N26" t="s">
        <v>20</v>
      </c>
      <c r="O26" t="s">
        <v>20</v>
      </c>
      <c r="P26">
        <v>0</v>
      </c>
    </row>
    <row r="27" spans="1:16" x14ac:dyDescent="0.25">
      <c r="A27" t="s">
        <v>16</v>
      </c>
      <c r="B27">
        <v>2022</v>
      </c>
      <c r="C27" t="s">
        <v>89</v>
      </c>
      <c r="D27">
        <v>0</v>
      </c>
      <c r="E27">
        <v>0</v>
      </c>
      <c r="F27">
        <v>0</v>
      </c>
      <c r="G27">
        <v>0</v>
      </c>
      <c r="H27" t="s">
        <v>90</v>
      </c>
      <c r="I27" t="s">
        <v>91</v>
      </c>
      <c r="J27">
        <v>2003</v>
      </c>
      <c r="K27" t="s">
        <v>92</v>
      </c>
      <c r="L27" t="str">
        <f>VLOOKUP(game_data!$K27,[1]Sheet2!$A$2:$C$246,2,0)</f>
        <v>PS2, GameCube, Xbox</v>
      </c>
      <c r="M27">
        <f>VLOOKUP(game_data!$K27,[1]Sheet2!$A$2:$C$246,3,0)</f>
        <v>6</v>
      </c>
      <c r="N27" t="s">
        <v>20</v>
      </c>
      <c r="O27" t="s">
        <v>20</v>
      </c>
      <c r="P27">
        <v>0</v>
      </c>
    </row>
    <row r="28" spans="1:16" x14ac:dyDescent="0.25">
      <c r="A28" t="s">
        <v>16</v>
      </c>
      <c r="B28">
        <v>2022</v>
      </c>
      <c r="C28" t="s">
        <v>93</v>
      </c>
      <c r="D28">
        <v>0</v>
      </c>
      <c r="E28">
        <v>0</v>
      </c>
      <c r="F28">
        <v>0</v>
      </c>
      <c r="G28">
        <v>0</v>
      </c>
      <c r="H28" t="s">
        <v>94</v>
      </c>
      <c r="I28" t="s">
        <v>94</v>
      </c>
      <c r="J28">
        <v>2018</v>
      </c>
      <c r="K28" t="s">
        <v>49</v>
      </c>
      <c r="L28" t="str">
        <f>VLOOKUP(game_data!$K28,[1]Sheet2!$A$2:$C$246,2,0)</f>
        <v>PC</v>
      </c>
      <c r="M28" t="str">
        <f>VLOOKUP(game_data!$K28,[1]Sheet2!$A$2:$C$246,3,0)</f>
        <v>Various</v>
      </c>
      <c r="N28">
        <v>87</v>
      </c>
      <c r="O28">
        <v>8.9</v>
      </c>
      <c r="P28">
        <v>1</v>
      </c>
    </row>
    <row r="29" spans="1:16" x14ac:dyDescent="0.25">
      <c r="A29" t="s">
        <v>16</v>
      </c>
      <c r="B29">
        <v>2022</v>
      </c>
      <c r="C29" t="s">
        <v>95</v>
      </c>
      <c r="D29">
        <v>0</v>
      </c>
      <c r="E29">
        <v>0</v>
      </c>
      <c r="F29">
        <v>0</v>
      </c>
      <c r="G29">
        <v>0</v>
      </c>
      <c r="H29" t="s">
        <v>96</v>
      </c>
      <c r="I29" t="s">
        <v>85</v>
      </c>
      <c r="J29">
        <v>1995</v>
      </c>
      <c r="K29" t="s">
        <v>34</v>
      </c>
      <c r="L29" t="str">
        <f>VLOOKUP(game_data!$K29,[1]Sheet2!$A$2:$C$246,2,0)</f>
        <v>SNES</v>
      </c>
      <c r="M29">
        <f>VLOOKUP(game_data!$K29,[1]Sheet2!$A$2:$C$246,3,0)</f>
        <v>4</v>
      </c>
      <c r="N29" t="s">
        <v>20</v>
      </c>
      <c r="O29" t="s">
        <v>20</v>
      </c>
      <c r="P29">
        <v>0</v>
      </c>
    </row>
    <row r="30" spans="1:16" x14ac:dyDescent="0.25">
      <c r="A30" t="s">
        <v>16</v>
      </c>
      <c r="B30">
        <v>2022</v>
      </c>
      <c r="C30" t="s">
        <v>97</v>
      </c>
      <c r="D30">
        <v>0</v>
      </c>
      <c r="E30">
        <v>0</v>
      </c>
      <c r="F30">
        <v>1</v>
      </c>
      <c r="G30">
        <v>1</v>
      </c>
      <c r="H30" t="s">
        <v>98</v>
      </c>
      <c r="I30" t="s">
        <v>85</v>
      </c>
      <c r="J30">
        <v>1991</v>
      </c>
      <c r="K30" t="s">
        <v>34</v>
      </c>
      <c r="L30" t="str">
        <f>VLOOKUP(game_data!$K30,[1]Sheet2!$A$2:$C$246,2,0)</f>
        <v>SNES</v>
      </c>
      <c r="M30">
        <f>VLOOKUP(game_data!$K30,[1]Sheet2!$A$2:$C$246,3,0)</f>
        <v>4</v>
      </c>
      <c r="N30" t="s">
        <v>20</v>
      </c>
      <c r="O30" t="s">
        <v>20</v>
      </c>
      <c r="P30">
        <v>0</v>
      </c>
    </row>
    <row r="31" spans="1:16" x14ac:dyDescent="0.25">
      <c r="A31" t="s">
        <v>16</v>
      </c>
      <c r="B31">
        <v>2022</v>
      </c>
      <c r="C31" t="s">
        <v>99</v>
      </c>
      <c r="D31">
        <v>0</v>
      </c>
      <c r="E31">
        <v>0</v>
      </c>
      <c r="F31">
        <v>0</v>
      </c>
      <c r="G31">
        <v>0</v>
      </c>
      <c r="H31" t="s">
        <v>62</v>
      </c>
      <c r="I31" t="s">
        <v>62</v>
      </c>
      <c r="J31">
        <v>2011</v>
      </c>
      <c r="K31" t="s">
        <v>100</v>
      </c>
      <c r="L31" t="str">
        <f>VLOOKUP(game_data!$K31,[1]Sheet2!$A$2:$C$246,2,0)</f>
        <v>PC, PS3, Xbox 360</v>
      </c>
      <c r="M31">
        <f>VLOOKUP(game_data!$K31,[1]Sheet2!$A$2:$C$246,3,0)</f>
        <v>7</v>
      </c>
      <c r="N31">
        <v>95</v>
      </c>
      <c r="O31">
        <v>9.1</v>
      </c>
      <c r="P31">
        <v>1</v>
      </c>
    </row>
    <row r="32" spans="1:16" x14ac:dyDescent="0.25">
      <c r="A32" t="s">
        <v>16</v>
      </c>
      <c r="B32">
        <v>2022</v>
      </c>
      <c r="C32" t="s">
        <v>101</v>
      </c>
      <c r="D32">
        <v>0</v>
      </c>
      <c r="E32">
        <v>0</v>
      </c>
      <c r="F32">
        <v>1</v>
      </c>
      <c r="G32">
        <v>0</v>
      </c>
      <c r="H32" t="s">
        <v>37</v>
      </c>
      <c r="I32" t="s">
        <v>37</v>
      </c>
      <c r="J32">
        <v>1998</v>
      </c>
      <c r="K32" t="s">
        <v>60</v>
      </c>
      <c r="L32" t="str">
        <f>VLOOKUP(game_data!$K32,[1]Sheet2!$A$2:$C$246,2,0)</f>
        <v>PlayStation</v>
      </c>
      <c r="M32">
        <f>VLOOKUP(game_data!$K32,[1]Sheet2!$A$2:$C$246,3,0)</f>
        <v>5</v>
      </c>
      <c r="N32" t="s">
        <v>20</v>
      </c>
      <c r="O32" t="s">
        <v>20</v>
      </c>
      <c r="P32">
        <v>0</v>
      </c>
    </row>
    <row r="33" spans="1:16" x14ac:dyDescent="0.25">
      <c r="A33" t="s">
        <v>16</v>
      </c>
      <c r="B33">
        <v>2022</v>
      </c>
      <c r="C33" t="s">
        <v>102</v>
      </c>
      <c r="D33">
        <v>0</v>
      </c>
      <c r="E33">
        <v>0</v>
      </c>
      <c r="F33">
        <v>0</v>
      </c>
      <c r="G33">
        <v>0</v>
      </c>
      <c r="H33" t="s">
        <v>103</v>
      </c>
      <c r="I33" t="s">
        <v>104</v>
      </c>
      <c r="J33">
        <v>2002</v>
      </c>
      <c r="K33" t="s">
        <v>58</v>
      </c>
      <c r="L33" t="str">
        <f>VLOOKUP(game_data!$K33,[1]Sheet2!$A$2:$C$246,2,0)</f>
        <v>Game Boy Advance</v>
      </c>
      <c r="M33">
        <f>VLOOKUP(game_data!$K33,[1]Sheet2!$A$2:$C$246,3,0)</f>
        <v>6</v>
      </c>
      <c r="N33" t="s">
        <v>20</v>
      </c>
      <c r="O33" t="s">
        <v>20</v>
      </c>
      <c r="P33">
        <v>0</v>
      </c>
    </row>
    <row r="34" spans="1:16" x14ac:dyDescent="0.25">
      <c r="A34" t="s">
        <v>16</v>
      </c>
      <c r="B34">
        <v>2022</v>
      </c>
      <c r="C34" t="s">
        <v>105</v>
      </c>
      <c r="D34">
        <v>0</v>
      </c>
      <c r="E34">
        <v>0</v>
      </c>
      <c r="F34">
        <v>0</v>
      </c>
      <c r="G34">
        <v>0</v>
      </c>
      <c r="H34" t="s">
        <v>106</v>
      </c>
      <c r="I34" t="s">
        <v>106</v>
      </c>
      <c r="J34">
        <v>2018</v>
      </c>
      <c r="K34" t="s">
        <v>107</v>
      </c>
      <c r="L34" t="str">
        <f>VLOOKUP(game_data!$K34,[1]Sheet2!$A$2:$C$246,2,0)</f>
        <v>Mobile</v>
      </c>
      <c r="M34" t="str">
        <f>VLOOKUP(game_data!$K34,[1]Sheet2!$A$2:$C$246,3,0)</f>
        <v>Various</v>
      </c>
      <c r="N34" t="s">
        <v>20</v>
      </c>
      <c r="O34" t="s">
        <v>20</v>
      </c>
      <c r="P34">
        <v>0</v>
      </c>
    </row>
    <row r="35" spans="1:16" x14ac:dyDescent="0.25">
      <c r="A35" t="s">
        <v>16</v>
      </c>
      <c r="B35">
        <v>2022</v>
      </c>
      <c r="C35" t="s">
        <v>108</v>
      </c>
      <c r="D35">
        <v>0</v>
      </c>
      <c r="E35">
        <v>0</v>
      </c>
      <c r="F35">
        <v>0</v>
      </c>
      <c r="G35">
        <v>0</v>
      </c>
      <c r="H35" t="s">
        <v>106</v>
      </c>
      <c r="I35" t="s">
        <v>85</v>
      </c>
      <c r="J35">
        <v>1997</v>
      </c>
      <c r="K35" t="s">
        <v>34</v>
      </c>
      <c r="L35" t="str">
        <f>VLOOKUP(game_data!$K35,[1]Sheet2!$A$2:$C$246,2,0)</f>
        <v>SNES</v>
      </c>
      <c r="M35">
        <f>VLOOKUP(game_data!$K35,[1]Sheet2!$A$2:$C$246,3,0)</f>
        <v>4</v>
      </c>
      <c r="N35" t="s">
        <v>20</v>
      </c>
      <c r="O35" t="s">
        <v>20</v>
      </c>
      <c r="P35">
        <v>0</v>
      </c>
    </row>
    <row r="36" spans="1:16" x14ac:dyDescent="0.25">
      <c r="A36" t="s">
        <v>16</v>
      </c>
      <c r="B36">
        <v>2022</v>
      </c>
      <c r="C36" t="s">
        <v>109</v>
      </c>
      <c r="D36">
        <v>0</v>
      </c>
      <c r="E36">
        <v>0</v>
      </c>
      <c r="F36">
        <v>1</v>
      </c>
      <c r="G36">
        <v>0</v>
      </c>
      <c r="H36" t="s">
        <v>110</v>
      </c>
      <c r="I36" t="s">
        <v>111</v>
      </c>
      <c r="J36">
        <v>2021</v>
      </c>
      <c r="K36" t="s">
        <v>112</v>
      </c>
      <c r="L36" t="str">
        <f>VLOOKUP(game_data!$K36,[1]Sheet2!$A$2:$C$246,2,0)</f>
        <v>PC, PS4, PS5</v>
      </c>
      <c r="M36">
        <f>VLOOKUP(game_data!$K36,[1]Sheet2!$A$2:$C$246,3,0)</f>
        <v>8</v>
      </c>
      <c r="N36">
        <v>90</v>
      </c>
      <c r="O36">
        <v>8.8000000000000007</v>
      </c>
      <c r="P36">
        <v>1</v>
      </c>
    </row>
    <row r="37" spans="1:16" x14ac:dyDescent="0.25">
      <c r="A37" t="s">
        <v>16</v>
      </c>
      <c r="B37">
        <v>2022</v>
      </c>
      <c r="C37" t="s">
        <v>113</v>
      </c>
      <c r="D37">
        <v>0</v>
      </c>
      <c r="E37">
        <v>0</v>
      </c>
      <c r="F37">
        <v>1</v>
      </c>
      <c r="G37">
        <v>0</v>
      </c>
      <c r="H37" t="s">
        <v>80</v>
      </c>
      <c r="I37" t="s">
        <v>81</v>
      </c>
      <c r="J37">
        <v>1999</v>
      </c>
      <c r="K37" t="s">
        <v>60</v>
      </c>
      <c r="L37" t="str">
        <f>VLOOKUP(game_data!$K37,[1]Sheet2!$A$2:$C$246,2,0)</f>
        <v>PlayStation</v>
      </c>
      <c r="M37">
        <f>VLOOKUP(game_data!$K37,[1]Sheet2!$A$2:$C$246,3,0)</f>
        <v>5</v>
      </c>
      <c r="N37">
        <v>88</v>
      </c>
      <c r="O37">
        <v>8.9</v>
      </c>
      <c r="P37">
        <v>0</v>
      </c>
    </row>
    <row r="38" spans="1:16" x14ac:dyDescent="0.25">
      <c r="A38" t="s">
        <v>16</v>
      </c>
      <c r="B38">
        <v>2022</v>
      </c>
      <c r="C38" t="s">
        <v>114</v>
      </c>
      <c r="D38">
        <v>0</v>
      </c>
      <c r="E38">
        <v>0</v>
      </c>
      <c r="F38">
        <v>1</v>
      </c>
      <c r="G38">
        <v>0</v>
      </c>
      <c r="H38" t="s">
        <v>115</v>
      </c>
      <c r="I38" t="s">
        <v>115</v>
      </c>
      <c r="J38">
        <v>2021</v>
      </c>
      <c r="K38" t="s">
        <v>49</v>
      </c>
      <c r="L38" t="str">
        <f>VLOOKUP(game_data!$K38,[1]Sheet2!$A$2:$C$246,2,0)</f>
        <v>PC</v>
      </c>
      <c r="M38" t="str">
        <f>VLOOKUP(game_data!$K38,[1]Sheet2!$A$2:$C$246,3,0)</f>
        <v>Various</v>
      </c>
      <c r="N38">
        <v>82</v>
      </c>
      <c r="O38">
        <v>8.5</v>
      </c>
      <c r="P38">
        <v>1</v>
      </c>
    </row>
    <row r="39" spans="1:16" x14ac:dyDescent="0.25">
      <c r="A39" t="s">
        <v>16</v>
      </c>
      <c r="B39">
        <v>2022</v>
      </c>
      <c r="C39" t="s">
        <v>116</v>
      </c>
      <c r="D39">
        <v>0</v>
      </c>
      <c r="E39">
        <v>0</v>
      </c>
      <c r="F39">
        <v>1</v>
      </c>
      <c r="G39">
        <v>0</v>
      </c>
      <c r="H39" t="s">
        <v>67</v>
      </c>
      <c r="I39" t="s">
        <v>67</v>
      </c>
      <c r="J39">
        <v>1997</v>
      </c>
      <c r="K39" t="s">
        <v>117</v>
      </c>
      <c r="L39" t="str">
        <f>VLOOKUP(game_data!$K39,[1]Sheet2!$A$2:$C$246,2,0)</f>
        <v>PlayStation, Sega Saturn</v>
      </c>
      <c r="M39">
        <f>VLOOKUP(game_data!$K39,[1]Sheet2!$A$2:$C$246,3,0)</f>
        <v>5</v>
      </c>
      <c r="N39">
        <v>89</v>
      </c>
      <c r="O39">
        <v>8.6</v>
      </c>
      <c r="P39">
        <v>0</v>
      </c>
    </row>
    <row r="40" spans="1:16" x14ac:dyDescent="0.25">
      <c r="A40" t="s">
        <v>16</v>
      </c>
      <c r="B40">
        <v>2022</v>
      </c>
      <c r="C40" t="s">
        <v>118</v>
      </c>
      <c r="D40">
        <v>0</v>
      </c>
      <c r="E40">
        <v>0</v>
      </c>
      <c r="F40">
        <v>0</v>
      </c>
      <c r="G40">
        <v>0</v>
      </c>
      <c r="H40" t="s">
        <v>119</v>
      </c>
      <c r="I40" t="s">
        <v>120</v>
      </c>
      <c r="J40">
        <v>2021</v>
      </c>
      <c r="K40" t="s">
        <v>121</v>
      </c>
      <c r="L40" t="str">
        <f>VLOOKUP(game_data!$K40,[1]Sheet2!$A$2:$C$246,2,0)</f>
        <v>PC, Xbox One, PS4</v>
      </c>
      <c r="M40">
        <f>VLOOKUP(game_data!$K40,[1]Sheet2!$A$2:$C$246,3,0)</f>
        <v>8</v>
      </c>
      <c r="N40">
        <v>89</v>
      </c>
      <c r="O40">
        <v>8.8000000000000007</v>
      </c>
      <c r="P40">
        <v>1</v>
      </c>
    </row>
    <row r="41" spans="1:16" x14ac:dyDescent="0.25">
      <c r="A41" t="s">
        <v>16</v>
      </c>
      <c r="B41">
        <v>2022</v>
      </c>
      <c r="C41" t="s">
        <v>122</v>
      </c>
      <c r="D41">
        <v>1</v>
      </c>
      <c r="E41">
        <v>0</v>
      </c>
      <c r="F41">
        <v>1</v>
      </c>
      <c r="G41">
        <v>0</v>
      </c>
      <c r="H41" t="s">
        <v>64</v>
      </c>
      <c r="I41" t="s">
        <v>43</v>
      </c>
      <c r="J41">
        <v>2021</v>
      </c>
      <c r="K41" t="s">
        <v>123</v>
      </c>
      <c r="L41" t="str">
        <f>VLOOKUP(game_data!$K41,[1]Sheet2!$A$2:$C$246,2,0)</f>
        <v>PS4, PS5, Xbox One, Xbox Series X/S, Switch, PC</v>
      </c>
      <c r="M41">
        <f>VLOOKUP(game_data!$K41,[1]Sheet2!$A$2:$C$246,3,0)</f>
        <v>8</v>
      </c>
      <c r="N41">
        <v>76</v>
      </c>
      <c r="O41">
        <v>7.5</v>
      </c>
      <c r="P41">
        <v>1</v>
      </c>
    </row>
    <row r="42" spans="1:16" x14ac:dyDescent="0.25">
      <c r="A42" t="s">
        <v>16</v>
      </c>
      <c r="B42">
        <v>2022</v>
      </c>
      <c r="C42" t="s">
        <v>124</v>
      </c>
      <c r="D42">
        <v>0</v>
      </c>
      <c r="E42">
        <v>0</v>
      </c>
      <c r="F42">
        <v>1</v>
      </c>
      <c r="G42">
        <v>1</v>
      </c>
      <c r="H42" t="s">
        <v>125</v>
      </c>
      <c r="I42" t="s">
        <v>126</v>
      </c>
      <c r="J42">
        <v>2015</v>
      </c>
      <c r="K42" t="s">
        <v>127</v>
      </c>
      <c r="L42" t="str">
        <f>VLOOKUP(game_data!$K42,[1]Sheet2!$A$2:$C$246,2,0)</f>
        <v>Xbox One, PC</v>
      </c>
      <c r="M42">
        <f>VLOOKUP(game_data!$K42,[1]Sheet2!$A$2:$C$246,3,0)</f>
        <v>8</v>
      </c>
      <c r="N42">
        <v>88</v>
      </c>
      <c r="O42">
        <v>8.9</v>
      </c>
      <c r="P42">
        <v>1</v>
      </c>
    </row>
    <row r="43" spans="1:16" x14ac:dyDescent="0.25">
      <c r="A43" t="s">
        <v>16</v>
      </c>
      <c r="B43">
        <v>2022</v>
      </c>
      <c r="C43" t="s">
        <v>128</v>
      </c>
      <c r="D43">
        <v>0</v>
      </c>
      <c r="E43">
        <v>0</v>
      </c>
      <c r="F43">
        <v>0</v>
      </c>
      <c r="G43">
        <v>0</v>
      </c>
      <c r="H43" t="s">
        <v>129</v>
      </c>
      <c r="I43" t="s">
        <v>85</v>
      </c>
      <c r="J43">
        <v>2007</v>
      </c>
      <c r="K43" t="s">
        <v>130</v>
      </c>
      <c r="L43" t="str">
        <f>VLOOKUP(game_data!$K43,[1]Sheet2!$A$2:$C$246,2,0)</f>
        <v>Wii</v>
      </c>
      <c r="M43">
        <f>VLOOKUP(game_data!$K43,[1]Sheet2!$A$2:$C$246,3,0)</f>
        <v>7</v>
      </c>
      <c r="N43">
        <v>97</v>
      </c>
      <c r="O43">
        <v>9.1</v>
      </c>
      <c r="P43">
        <v>0</v>
      </c>
    </row>
    <row r="44" spans="1:16" x14ac:dyDescent="0.25">
      <c r="A44" t="s">
        <v>16</v>
      </c>
      <c r="B44">
        <v>2022</v>
      </c>
      <c r="C44" t="s">
        <v>131</v>
      </c>
      <c r="D44">
        <v>0</v>
      </c>
      <c r="E44">
        <v>0</v>
      </c>
      <c r="F44">
        <v>0</v>
      </c>
      <c r="G44">
        <v>0</v>
      </c>
      <c r="H44" t="s">
        <v>20</v>
      </c>
      <c r="I44" t="s">
        <v>20</v>
      </c>
      <c r="J44" t="s">
        <v>20</v>
      </c>
      <c r="K44" t="s">
        <v>20</v>
      </c>
      <c r="L44" t="str">
        <f>VLOOKUP(game_data!$K44,[1]Sheet2!$A$2:$C$246,2,0)</f>
        <v>N/A</v>
      </c>
      <c r="M44" t="str">
        <f>VLOOKUP(game_data!$K44,[1]Sheet2!$A$2:$C$246,3,0)</f>
        <v>N/A</v>
      </c>
      <c r="N44" t="s">
        <v>20</v>
      </c>
      <c r="O44" t="s">
        <v>20</v>
      </c>
      <c r="P44" t="s">
        <v>20</v>
      </c>
    </row>
    <row r="45" spans="1:16" x14ac:dyDescent="0.25">
      <c r="A45" t="s">
        <v>16</v>
      </c>
      <c r="B45">
        <v>2022</v>
      </c>
      <c r="C45" t="s">
        <v>132</v>
      </c>
      <c r="D45">
        <v>0</v>
      </c>
      <c r="E45">
        <v>0</v>
      </c>
      <c r="F45">
        <v>1</v>
      </c>
      <c r="G45">
        <v>0</v>
      </c>
      <c r="H45" t="s">
        <v>133</v>
      </c>
      <c r="I45" t="s">
        <v>134</v>
      </c>
      <c r="J45">
        <v>2020</v>
      </c>
      <c r="K45" t="s">
        <v>135</v>
      </c>
      <c r="L45" t="str">
        <f>VLOOKUP(game_data!$K45,[1]Sheet2!$A$2:$C$246,2,0)</f>
        <v>PC, Xbox One, Switch</v>
      </c>
      <c r="M45">
        <f>VLOOKUP(game_data!$K45,[1]Sheet2!$A$2:$C$246,3,0)</f>
        <v>8</v>
      </c>
      <c r="N45">
        <v>70</v>
      </c>
      <c r="O45">
        <v>7.4</v>
      </c>
      <c r="P45">
        <v>1</v>
      </c>
    </row>
    <row r="46" spans="1:16" x14ac:dyDescent="0.25">
      <c r="A46" t="s">
        <v>16</v>
      </c>
      <c r="B46">
        <v>2022</v>
      </c>
      <c r="C46" t="s">
        <v>136</v>
      </c>
      <c r="D46">
        <v>0</v>
      </c>
      <c r="E46">
        <v>0</v>
      </c>
      <c r="F46">
        <v>0</v>
      </c>
      <c r="G46">
        <v>0</v>
      </c>
      <c r="H46" t="s">
        <v>137</v>
      </c>
      <c r="I46" t="s">
        <v>138</v>
      </c>
      <c r="J46">
        <v>2000</v>
      </c>
      <c r="K46" t="s">
        <v>49</v>
      </c>
      <c r="L46" t="str">
        <f>VLOOKUP(game_data!$K46,[1]Sheet2!$A$2:$C$246,2,0)</f>
        <v>PC</v>
      </c>
      <c r="M46" t="str">
        <f>VLOOKUP(game_data!$K46,[1]Sheet2!$A$2:$C$246,3,0)</f>
        <v>Various</v>
      </c>
      <c r="N46">
        <v>73</v>
      </c>
      <c r="O46">
        <v>8.1</v>
      </c>
      <c r="P46">
        <v>1</v>
      </c>
    </row>
    <row r="47" spans="1:16" x14ac:dyDescent="0.25">
      <c r="A47" t="s">
        <v>16</v>
      </c>
      <c r="B47">
        <v>2022</v>
      </c>
      <c r="C47" t="s">
        <v>139</v>
      </c>
      <c r="D47">
        <v>0</v>
      </c>
      <c r="E47">
        <v>0</v>
      </c>
      <c r="F47">
        <v>1</v>
      </c>
      <c r="G47">
        <v>1</v>
      </c>
      <c r="H47" t="s">
        <v>140</v>
      </c>
      <c r="I47" t="s">
        <v>141</v>
      </c>
      <c r="J47">
        <v>2020</v>
      </c>
      <c r="K47" t="s">
        <v>142</v>
      </c>
      <c r="L47" t="str">
        <f>VLOOKUP(game_data!$K47,[1]Sheet2!$A$2:$C$246,2,0)</f>
        <v>PC</v>
      </c>
      <c r="M47" t="str">
        <f>VLOOKUP(game_data!$K47,[1]Sheet2!$A$2:$C$246,3,0)</f>
        <v>Various</v>
      </c>
      <c r="N47">
        <v>68</v>
      </c>
      <c r="O47">
        <v>6.5</v>
      </c>
      <c r="P47">
        <v>1</v>
      </c>
    </row>
    <row r="48" spans="1:16" x14ac:dyDescent="0.25">
      <c r="A48" t="s">
        <v>16</v>
      </c>
      <c r="B48">
        <v>2022</v>
      </c>
      <c r="C48" t="s">
        <v>143</v>
      </c>
      <c r="D48">
        <v>0</v>
      </c>
      <c r="E48">
        <v>0</v>
      </c>
      <c r="F48">
        <v>0</v>
      </c>
      <c r="G48">
        <v>0</v>
      </c>
      <c r="H48" t="s">
        <v>144</v>
      </c>
      <c r="I48" t="s">
        <v>145</v>
      </c>
      <c r="J48">
        <v>1997</v>
      </c>
      <c r="K48" t="s">
        <v>60</v>
      </c>
      <c r="L48" t="str">
        <f>VLOOKUP(game_data!$K48,[1]Sheet2!$A$2:$C$246,2,0)</f>
        <v>PlayStation</v>
      </c>
      <c r="M48">
        <f>VLOOKUP(game_data!$K48,[1]Sheet2!$A$2:$C$246,3,0)</f>
        <v>5</v>
      </c>
      <c r="N48" t="s">
        <v>20</v>
      </c>
      <c r="O48" t="s">
        <v>20</v>
      </c>
      <c r="P48">
        <v>0</v>
      </c>
    </row>
    <row r="49" spans="1:16" x14ac:dyDescent="0.25">
      <c r="A49" t="s">
        <v>16</v>
      </c>
      <c r="B49">
        <v>2022</v>
      </c>
      <c r="C49" t="s">
        <v>146</v>
      </c>
      <c r="D49">
        <v>0</v>
      </c>
      <c r="E49">
        <v>0</v>
      </c>
      <c r="F49">
        <v>0</v>
      </c>
      <c r="G49">
        <v>0</v>
      </c>
      <c r="H49" t="s">
        <v>147</v>
      </c>
      <c r="I49" t="s">
        <v>37</v>
      </c>
      <c r="J49">
        <v>1995</v>
      </c>
      <c r="K49" t="s">
        <v>34</v>
      </c>
      <c r="L49" t="str">
        <f>VLOOKUP(game_data!$K49,[1]Sheet2!$A$2:$C$246,2,0)</f>
        <v>SNES</v>
      </c>
      <c r="M49">
        <f>VLOOKUP(game_data!$K49,[1]Sheet2!$A$2:$C$246,3,0)</f>
        <v>4</v>
      </c>
      <c r="N49" t="s">
        <v>20</v>
      </c>
      <c r="O49" t="s">
        <v>20</v>
      </c>
      <c r="P49">
        <v>0</v>
      </c>
    </row>
    <row r="50" spans="1:16" x14ac:dyDescent="0.25">
      <c r="A50" t="s">
        <v>16</v>
      </c>
      <c r="B50">
        <v>2022</v>
      </c>
      <c r="C50" t="s">
        <v>148</v>
      </c>
      <c r="D50">
        <v>0</v>
      </c>
      <c r="E50">
        <v>0</v>
      </c>
      <c r="F50">
        <v>0</v>
      </c>
      <c r="G50">
        <v>0</v>
      </c>
      <c r="H50" t="s">
        <v>149</v>
      </c>
      <c r="I50" t="s">
        <v>150</v>
      </c>
      <c r="J50">
        <v>2021</v>
      </c>
      <c r="K50" t="s">
        <v>151</v>
      </c>
      <c r="L50" t="str">
        <f>VLOOKUP(game_data!$K50,[1]Sheet2!$A$2:$C$246,2,0)</f>
        <v>PC, Switch, PS4, Xbox One</v>
      </c>
      <c r="M50">
        <f>VLOOKUP(game_data!$K50,[1]Sheet2!$A$2:$C$246,3,0)</f>
        <v>8</v>
      </c>
      <c r="N50">
        <v>84</v>
      </c>
      <c r="O50">
        <v>8.1999999999999993</v>
      </c>
      <c r="P50">
        <v>1</v>
      </c>
    </row>
    <row r="51" spans="1:16" x14ac:dyDescent="0.25">
      <c r="A51" t="s">
        <v>16</v>
      </c>
      <c r="B51">
        <v>2022</v>
      </c>
      <c r="C51" t="s">
        <v>152</v>
      </c>
      <c r="D51">
        <v>0</v>
      </c>
      <c r="E51">
        <v>0</v>
      </c>
      <c r="F51">
        <v>1</v>
      </c>
      <c r="G51">
        <v>1</v>
      </c>
      <c r="H51" t="s">
        <v>67</v>
      </c>
      <c r="I51" t="s">
        <v>67</v>
      </c>
      <c r="J51">
        <v>1989</v>
      </c>
      <c r="K51" t="s">
        <v>153</v>
      </c>
      <c r="L51" t="str">
        <f>VLOOKUP(game_data!$K51,[1]Sheet2!$A$2:$C$246,2,0)</f>
        <v>NES</v>
      </c>
      <c r="M51">
        <f>VLOOKUP(game_data!$K51,[1]Sheet2!$A$2:$C$246,3,0)</f>
        <v>3</v>
      </c>
      <c r="N51" t="s">
        <v>20</v>
      </c>
      <c r="O51" t="s">
        <v>20</v>
      </c>
      <c r="P51">
        <v>0</v>
      </c>
    </row>
    <row r="52" spans="1:16" x14ac:dyDescent="0.25">
      <c r="A52" t="s">
        <v>16</v>
      </c>
      <c r="B52">
        <v>2022</v>
      </c>
      <c r="C52" t="s">
        <v>154</v>
      </c>
      <c r="D52">
        <v>0</v>
      </c>
      <c r="E52">
        <v>0</v>
      </c>
      <c r="F52">
        <v>0</v>
      </c>
      <c r="G52">
        <v>0</v>
      </c>
      <c r="H52" t="s">
        <v>155</v>
      </c>
      <c r="I52" t="s">
        <v>20</v>
      </c>
      <c r="J52">
        <v>2021</v>
      </c>
      <c r="K52" t="s">
        <v>156</v>
      </c>
      <c r="L52" t="str">
        <f>VLOOKUP(game_data!$K52,[1]Sheet2!$A$2:$C$246,2,0)</f>
        <v>Sega Genesis</v>
      </c>
      <c r="M52">
        <f>VLOOKUP(game_data!$K52,[1]Sheet2!$A$2:$C$246,3,0)</f>
        <v>4</v>
      </c>
      <c r="N52" t="s">
        <v>20</v>
      </c>
      <c r="O52" t="s">
        <v>20</v>
      </c>
      <c r="P52">
        <v>0</v>
      </c>
    </row>
    <row r="53" spans="1:16" x14ac:dyDescent="0.25">
      <c r="A53" t="s">
        <v>16</v>
      </c>
      <c r="B53">
        <v>2022</v>
      </c>
      <c r="C53" t="s">
        <v>157</v>
      </c>
      <c r="D53">
        <v>0</v>
      </c>
      <c r="E53">
        <v>0</v>
      </c>
      <c r="F53">
        <v>0</v>
      </c>
      <c r="G53">
        <v>0</v>
      </c>
      <c r="H53" t="s">
        <v>158</v>
      </c>
      <c r="I53" t="s">
        <v>20</v>
      </c>
      <c r="J53" t="s">
        <v>20</v>
      </c>
      <c r="K53" t="s">
        <v>159</v>
      </c>
      <c r="L53" t="str">
        <f>VLOOKUP(game_data!$K53,[1]Sheet2!$A$2:$C$246,2,0)</f>
        <v>Game Boy Color</v>
      </c>
      <c r="M53">
        <f>VLOOKUP(game_data!$K53,[1]Sheet2!$A$2:$C$246,3,0)</f>
        <v>5</v>
      </c>
      <c r="N53" t="s">
        <v>20</v>
      </c>
      <c r="O53" t="s">
        <v>20</v>
      </c>
      <c r="P53">
        <v>0</v>
      </c>
    </row>
    <row r="54" spans="1:16" x14ac:dyDescent="0.25">
      <c r="A54" t="s">
        <v>16</v>
      </c>
      <c r="B54">
        <v>2022</v>
      </c>
      <c r="C54" t="s">
        <v>160</v>
      </c>
      <c r="D54">
        <v>0</v>
      </c>
      <c r="E54">
        <v>0</v>
      </c>
      <c r="F54">
        <v>0</v>
      </c>
      <c r="G54">
        <v>0</v>
      </c>
      <c r="H54" t="s">
        <v>161</v>
      </c>
      <c r="I54" t="s">
        <v>162</v>
      </c>
      <c r="J54">
        <v>2011</v>
      </c>
      <c r="K54" t="s">
        <v>49</v>
      </c>
      <c r="L54" t="str">
        <f>VLOOKUP(game_data!$K54,[1]Sheet2!$A$2:$C$246,2,0)</f>
        <v>PC</v>
      </c>
      <c r="M54" t="str">
        <f>VLOOKUP(game_data!$K54,[1]Sheet2!$A$2:$C$246,3,0)</f>
        <v>Various</v>
      </c>
      <c r="N54">
        <v>50</v>
      </c>
      <c r="O54">
        <v>4.8</v>
      </c>
      <c r="P54">
        <v>1</v>
      </c>
    </row>
    <row r="55" spans="1:16" x14ac:dyDescent="0.25">
      <c r="A55" t="s">
        <v>16</v>
      </c>
      <c r="B55">
        <v>2022</v>
      </c>
      <c r="C55" t="s">
        <v>163</v>
      </c>
      <c r="D55">
        <v>0</v>
      </c>
      <c r="E55">
        <v>0</v>
      </c>
      <c r="F55">
        <v>0</v>
      </c>
      <c r="G55">
        <v>0</v>
      </c>
      <c r="H55" t="s">
        <v>27</v>
      </c>
      <c r="I55" t="s">
        <v>27</v>
      </c>
      <c r="J55">
        <v>2014</v>
      </c>
      <c r="K55" t="s">
        <v>164</v>
      </c>
      <c r="L55" t="str">
        <f>VLOOKUP(game_data!$K55,[1]Sheet2!$A$2:$C$246,2,0)</f>
        <v>PS3</v>
      </c>
      <c r="M55">
        <f>VLOOKUP(game_data!$K55,[1]Sheet2!$A$2:$C$246,3,0)</f>
        <v>7</v>
      </c>
      <c r="N55">
        <v>76</v>
      </c>
      <c r="O55">
        <v>8.5</v>
      </c>
      <c r="P55">
        <v>0</v>
      </c>
    </row>
    <row r="56" spans="1:16" x14ac:dyDescent="0.25">
      <c r="A56" t="s">
        <v>16</v>
      </c>
      <c r="B56">
        <v>2022</v>
      </c>
      <c r="C56" t="s">
        <v>165</v>
      </c>
      <c r="D56">
        <v>0</v>
      </c>
      <c r="E56">
        <v>0</v>
      </c>
      <c r="F56">
        <v>0</v>
      </c>
      <c r="G56">
        <v>0</v>
      </c>
      <c r="H56" t="s">
        <v>166</v>
      </c>
      <c r="I56" t="s">
        <v>166</v>
      </c>
      <c r="J56">
        <v>2018</v>
      </c>
      <c r="K56" t="s">
        <v>49</v>
      </c>
      <c r="L56" t="str">
        <f>VLOOKUP(game_data!$K56,[1]Sheet2!$A$2:$C$246,2,0)</f>
        <v>PC</v>
      </c>
      <c r="M56" t="str">
        <f>VLOOKUP(game_data!$K56,[1]Sheet2!$A$2:$C$246,3,0)</f>
        <v>Various</v>
      </c>
      <c r="N56">
        <v>81</v>
      </c>
      <c r="O56">
        <v>8.1</v>
      </c>
      <c r="P56">
        <v>1</v>
      </c>
    </row>
    <row r="57" spans="1:16" x14ac:dyDescent="0.25">
      <c r="A57" t="s">
        <v>16</v>
      </c>
      <c r="B57">
        <v>2022</v>
      </c>
      <c r="C57" t="s">
        <v>167</v>
      </c>
      <c r="D57">
        <v>0</v>
      </c>
      <c r="E57">
        <v>0</v>
      </c>
      <c r="F57">
        <v>0</v>
      </c>
      <c r="G57">
        <v>0</v>
      </c>
      <c r="H57" t="s">
        <v>168</v>
      </c>
      <c r="I57" t="s">
        <v>169</v>
      </c>
      <c r="J57">
        <v>2004</v>
      </c>
      <c r="K57" t="s">
        <v>170</v>
      </c>
      <c r="L57" t="str">
        <f>VLOOKUP(game_data!$K57,[1]Sheet2!$A$2:$C$246,2,0)</f>
        <v>PS2, Xbox, GameCube</v>
      </c>
      <c r="M57">
        <f>VLOOKUP(game_data!$K57,[1]Sheet2!$A$2:$C$246,3,0)</f>
        <v>6</v>
      </c>
      <c r="N57">
        <v>80</v>
      </c>
      <c r="O57">
        <v>8.8000000000000007</v>
      </c>
      <c r="P57">
        <v>0</v>
      </c>
    </row>
    <row r="58" spans="1:16" x14ac:dyDescent="0.25">
      <c r="A58" t="s">
        <v>16</v>
      </c>
      <c r="B58">
        <v>2022</v>
      </c>
      <c r="C58" t="s">
        <v>171</v>
      </c>
      <c r="D58">
        <v>0</v>
      </c>
      <c r="E58">
        <v>0</v>
      </c>
      <c r="F58">
        <v>0</v>
      </c>
      <c r="G58">
        <v>0</v>
      </c>
      <c r="H58" t="s">
        <v>172</v>
      </c>
      <c r="I58" t="s">
        <v>169</v>
      </c>
      <c r="J58">
        <v>2013</v>
      </c>
      <c r="K58" t="s">
        <v>173</v>
      </c>
      <c r="L58" t="str">
        <f>VLOOKUP(game_data!$K58,[1]Sheet2!$A$2:$C$246,2,0)</f>
        <v>PC, PS3, Xbox 360</v>
      </c>
      <c r="M58">
        <f>VLOOKUP(game_data!$K58,[1]Sheet2!$A$2:$C$246,3,0)</f>
        <v>7</v>
      </c>
      <c r="N58">
        <v>49</v>
      </c>
      <c r="O58">
        <v>5.3</v>
      </c>
      <c r="P58">
        <v>1</v>
      </c>
    </row>
    <row r="59" spans="1:16" x14ac:dyDescent="0.25">
      <c r="A59" t="s">
        <v>16</v>
      </c>
      <c r="B59">
        <v>2022</v>
      </c>
      <c r="C59" t="s">
        <v>174</v>
      </c>
      <c r="D59">
        <v>0</v>
      </c>
      <c r="E59">
        <v>0</v>
      </c>
      <c r="F59">
        <v>0</v>
      </c>
      <c r="G59">
        <v>0</v>
      </c>
      <c r="H59" t="s">
        <v>175</v>
      </c>
      <c r="I59" t="s">
        <v>176</v>
      </c>
      <c r="J59">
        <v>2007</v>
      </c>
      <c r="K59" t="s">
        <v>177</v>
      </c>
      <c r="L59" t="str">
        <f>VLOOKUP(game_data!$K59,[1]Sheet2!$A$2:$C$246,2,0)</f>
        <v>PS2, Wii, Game Boy Advance, Nintendo DS</v>
      </c>
      <c r="M59">
        <f>VLOOKUP(game_data!$K59,[1]Sheet2!$A$2:$C$246,3,0)</f>
        <v>6</v>
      </c>
      <c r="N59">
        <v>62</v>
      </c>
      <c r="O59">
        <v>7.4</v>
      </c>
      <c r="P59">
        <v>0</v>
      </c>
    </row>
    <row r="60" spans="1:16" x14ac:dyDescent="0.25">
      <c r="A60" t="s">
        <v>16</v>
      </c>
      <c r="B60">
        <v>2022</v>
      </c>
      <c r="C60" t="s">
        <v>178</v>
      </c>
      <c r="D60">
        <v>0</v>
      </c>
      <c r="E60">
        <v>0</v>
      </c>
      <c r="F60">
        <v>0</v>
      </c>
      <c r="G60">
        <v>0</v>
      </c>
      <c r="H60" t="s">
        <v>18</v>
      </c>
      <c r="I60" t="s">
        <v>179</v>
      </c>
      <c r="J60">
        <v>2001</v>
      </c>
      <c r="K60" t="s">
        <v>180</v>
      </c>
      <c r="L60" t="str">
        <f>VLOOKUP(game_data!$K60,[1]Sheet2!$A$2:$C$246,2,0)</f>
        <v>Xbox</v>
      </c>
      <c r="M60">
        <f>VLOOKUP(game_data!$K60,[1]Sheet2!$A$2:$C$246,3,0)</f>
        <v>6</v>
      </c>
      <c r="N60">
        <v>97</v>
      </c>
      <c r="O60">
        <v>8.8000000000000007</v>
      </c>
      <c r="P60">
        <v>0</v>
      </c>
    </row>
    <row r="61" spans="1:16" x14ac:dyDescent="0.25">
      <c r="A61" t="s">
        <v>16</v>
      </c>
      <c r="B61">
        <v>2022</v>
      </c>
      <c r="C61" t="s">
        <v>181</v>
      </c>
      <c r="D61">
        <v>0</v>
      </c>
      <c r="E61">
        <v>0</v>
      </c>
      <c r="F61">
        <v>0</v>
      </c>
      <c r="G61">
        <v>0</v>
      </c>
      <c r="H61" t="s">
        <v>182</v>
      </c>
      <c r="I61" t="s">
        <v>169</v>
      </c>
      <c r="J61">
        <v>2019</v>
      </c>
      <c r="K61" t="s">
        <v>183</v>
      </c>
      <c r="L61" t="str">
        <f>VLOOKUP(game_data!$K61,[1]Sheet2!$A$2:$C$246,2,0)</f>
        <v>PS4, Xbox One, PC</v>
      </c>
      <c r="M61">
        <f>VLOOKUP(game_data!$K61,[1]Sheet2!$A$2:$C$246,3,0)</f>
        <v>8</v>
      </c>
      <c r="N61">
        <v>90</v>
      </c>
      <c r="O61">
        <v>8.1999999999999993</v>
      </c>
      <c r="P61">
        <v>1</v>
      </c>
    </row>
    <row r="62" spans="1:16" x14ac:dyDescent="0.25">
      <c r="A62" t="s">
        <v>16</v>
      </c>
      <c r="B62">
        <v>2022</v>
      </c>
      <c r="C62" t="s">
        <v>184</v>
      </c>
      <c r="D62">
        <v>0</v>
      </c>
      <c r="E62">
        <v>0</v>
      </c>
      <c r="F62">
        <v>0</v>
      </c>
      <c r="G62">
        <v>0</v>
      </c>
      <c r="H62" t="s">
        <v>185</v>
      </c>
      <c r="I62" t="s">
        <v>186</v>
      </c>
      <c r="J62">
        <v>2020</v>
      </c>
      <c r="K62" t="s">
        <v>187</v>
      </c>
      <c r="L62" t="str">
        <f>VLOOKUP(game_data!$K62,[1]Sheet2!$A$2:$C$246,2,0)</f>
        <v>PS4</v>
      </c>
      <c r="M62">
        <f>VLOOKUP(game_data!$K62,[1]Sheet2!$A$2:$C$246,3,0)</f>
        <v>8</v>
      </c>
      <c r="N62">
        <v>85</v>
      </c>
      <c r="O62">
        <v>8.5</v>
      </c>
      <c r="P62">
        <v>0</v>
      </c>
    </row>
    <row r="63" spans="1:16" x14ac:dyDescent="0.25">
      <c r="A63" t="s">
        <v>16</v>
      </c>
      <c r="B63">
        <v>2022</v>
      </c>
      <c r="C63" t="s">
        <v>188</v>
      </c>
      <c r="D63">
        <v>0</v>
      </c>
      <c r="E63">
        <v>0</v>
      </c>
      <c r="F63">
        <v>1</v>
      </c>
      <c r="G63">
        <v>1</v>
      </c>
      <c r="H63" t="s">
        <v>85</v>
      </c>
      <c r="I63" t="s">
        <v>85</v>
      </c>
      <c r="J63">
        <v>2006</v>
      </c>
      <c r="K63" t="s">
        <v>189</v>
      </c>
      <c r="L63" t="str">
        <f>VLOOKUP(game_data!$K63,[1]Sheet2!$A$2:$C$246,2,0)</f>
        <v>Nintendo DS</v>
      </c>
      <c r="M63">
        <f>VLOOKUP(game_data!$K63,[1]Sheet2!$A$2:$C$246,3,0)</f>
        <v>6</v>
      </c>
      <c r="N63">
        <v>85</v>
      </c>
      <c r="O63">
        <v>8.1999999999999993</v>
      </c>
      <c r="P63">
        <v>0</v>
      </c>
    </row>
    <row r="64" spans="1:16" x14ac:dyDescent="0.25">
      <c r="A64" t="s">
        <v>16</v>
      </c>
      <c r="B64">
        <v>2022</v>
      </c>
      <c r="C64" t="s">
        <v>190</v>
      </c>
      <c r="D64">
        <v>0</v>
      </c>
      <c r="E64">
        <v>0</v>
      </c>
      <c r="F64">
        <v>0</v>
      </c>
      <c r="G64">
        <v>0</v>
      </c>
      <c r="H64" t="s">
        <v>191</v>
      </c>
      <c r="I64" t="s">
        <v>85</v>
      </c>
      <c r="J64">
        <v>1995</v>
      </c>
      <c r="K64" t="s">
        <v>34</v>
      </c>
      <c r="L64" t="str">
        <f>VLOOKUP(game_data!$K64,[1]Sheet2!$A$2:$C$246,2,0)</f>
        <v>SNES</v>
      </c>
      <c r="M64">
        <f>VLOOKUP(game_data!$K64,[1]Sheet2!$A$2:$C$246,3,0)</f>
        <v>4</v>
      </c>
      <c r="N64" t="s">
        <v>20</v>
      </c>
      <c r="O64" t="s">
        <v>20</v>
      </c>
      <c r="P64">
        <v>0</v>
      </c>
    </row>
    <row r="65" spans="1:16" x14ac:dyDescent="0.25">
      <c r="A65" t="s">
        <v>16</v>
      </c>
      <c r="B65">
        <v>2022</v>
      </c>
      <c r="C65" t="s">
        <v>192</v>
      </c>
      <c r="D65">
        <v>0</v>
      </c>
      <c r="E65">
        <v>0</v>
      </c>
      <c r="F65">
        <v>0</v>
      </c>
      <c r="G65">
        <v>0</v>
      </c>
      <c r="H65" t="s">
        <v>193</v>
      </c>
      <c r="I65" t="s">
        <v>194</v>
      </c>
      <c r="J65">
        <v>2021</v>
      </c>
      <c r="K65" t="s">
        <v>195</v>
      </c>
      <c r="L65" t="str">
        <f>VLOOKUP(game_data!$K65,[1]Sheet2!$A$2:$C$246,2,0)</f>
        <v>PS5, PC</v>
      </c>
      <c r="M65">
        <f>VLOOKUP(game_data!$K65,[1]Sheet2!$A$2:$C$246,3,0)</f>
        <v>9</v>
      </c>
      <c r="N65">
        <v>88</v>
      </c>
      <c r="O65">
        <v>6.5</v>
      </c>
      <c r="P65">
        <v>1</v>
      </c>
    </row>
    <row r="66" spans="1:16" x14ac:dyDescent="0.25">
      <c r="A66" t="s">
        <v>16</v>
      </c>
      <c r="B66">
        <v>2022</v>
      </c>
      <c r="C66" t="s">
        <v>196</v>
      </c>
      <c r="D66">
        <v>0</v>
      </c>
      <c r="E66">
        <v>0</v>
      </c>
      <c r="F66">
        <v>0</v>
      </c>
      <c r="G66">
        <v>0</v>
      </c>
      <c r="H66" t="s">
        <v>197</v>
      </c>
      <c r="I66" t="s">
        <v>197</v>
      </c>
      <c r="J66">
        <v>2021</v>
      </c>
      <c r="K66" t="s">
        <v>198</v>
      </c>
      <c r="L66" t="str">
        <f>VLOOKUP(game_data!$K66,[1]Sheet2!$A$2:$C$246,2,0)</f>
        <v>PS4, Switch, PC</v>
      </c>
      <c r="M66">
        <f>VLOOKUP(game_data!$K66,[1]Sheet2!$A$2:$C$246,3,0)</f>
        <v>8</v>
      </c>
      <c r="N66">
        <v>85</v>
      </c>
      <c r="O66">
        <v>7.2</v>
      </c>
      <c r="P66">
        <v>1</v>
      </c>
    </row>
    <row r="67" spans="1:16" x14ac:dyDescent="0.25">
      <c r="A67" t="s">
        <v>16</v>
      </c>
      <c r="B67">
        <v>2022</v>
      </c>
      <c r="C67" t="s">
        <v>199</v>
      </c>
      <c r="D67">
        <v>0</v>
      </c>
      <c r="E67">
        <v>0</v>
      </c>
      <c r="F67">
        <v>0</v>
      </c>
      <c r="G67">
        <v>0</v>
      </c>
      <c r="H67" t="s">
        <v>67</v>
      </c>
      <c r="I67" t="s">
        <v>67</v>
      </c>
      <c r="J67">
        <v>1988</v>
      </c>
      <c r="K67" t="s">
        <v>153</v>
      </c>
      <c r="L67" t="str">
        <f>VLOOKUP(game_data!$K67,[1]Sheet2!$A$2:$C$246,2,0)</f>
        <v>NES</v>
      </c>
      <c r="M67">
        <f>VLOOKUP(game_data!$K67,[1]Sheet2!$A$2:$C$246,3,0)</f>
        <v>3</v>
      </c>
      <c r="N67" t="s">
        <v>20</v>
      </c>
      <c r="O67" t="s">
        <v>20</v>
      </c>
      <c r="P67">
        <v>0</v>
      </c>
    </row>
    <row r="68" spans="1:16" x14ac:dyDescent="0.25">
      <c r="A68" t="s">
        <v>16</v>
      </c>
      <c r="B68">
        <v>2022</v>
      </c>
      <c r="C68" t="s">
        <v>200</v>
      </c>
      <c r="D68">
        <v>1</v>
      </c>
      <c r="E68">
        <v>0</v>
      </c>
      <c r="F68">
        <v>1</v>
      </c>
      <c r="G68">
        <v>1</v>
      </c>
      <c r="H68" t="s">
        <v>37</v>
      </c>
      <c r="I68" t="s">
        <v>37</v>
      </c>
      <c r="J68">
        <v>2002</v>
      </c>
      <c r="K68" t="s">
        <v>201</v>
      </c>
      <c r="L68" t="str">
        <f>VLOOKUP(game_data!$K68,[1]Sheet2!$A$2:$C$246,2,0)</f>
        <v>Xbox, PS2, PC</v>
      </c>
      <c r="M68">
        <f>VLOOKUP(game_data!$K68,[1]Sheet2!$A$2:$C$246,3,0)</f>
        <v>6</v>
      </c>
      <c r="N68">
        <v>87</v>
      </c>
      <c r="O68">
        <v>8.1999999999999993</v>
      </c>
      <c r="P68">
        <v>0</v>
      </c>
    </row>
    <row r="69" spans="1:16" x14ac:dyDescent="0.25">
      <c r="A69" t="s">
        <v>16</v>
      </c>
      <c r="B69">
        <v>2022</v>
      </c>
      <c r="C69" t="s">
        <v>202</v>
      </c>
      <c r="D69">
        <v>0</v>
      </c>
      <c r="E69">
        <v>0</v>
      </c>
      <c r="F69">
        <v>0</v>
      </c>
      <c r="G69">
        <v>0</v>
      </c>
      <c r="H69" t="s">
        <v>203</v>
      </c>
      <c r="I69" t="s">
        <v>141</v>
      </c>
      <c r="J69">
        <v>2021</v>
      </c>
      <c r="K69" t="s">
        <v>204</v>
      </c>
      <c r="L69" t="str">
        <f>VLOOKUP(game_data!$K69,[1]Sheet2!$A$2:$C$246,2,0)</f>
        <v>Xbox One, Xbox Series X/S, PC</v>
      </c>
      <c r="M69">
        <f>VLOOKUP(game_data!$K69,[1]Sheet2!$A$2:$C$246,3,0)</f>
        <v>8</v>
      </c>
      <c r="N69">
        <v>87</v>
      </c>
      <c r="O69">
        <v>8.5</v>
      </c>
      <c r="P69">
        <v>1</v>
      </c>
    </row>
    <row r="70" spans="1:16" x14ac:dyDescent="0.25">
      <c r="A70" t="s">
        <v>16</v>
      </c>
      <c r="B70">
        <v>2022</v>
      </c>
      <c r="C70" t="s">
        <v>205</v>
      </c>
      <c r="D70">
        <v>0</v>
      </c>
      <c r="E70">
        <v>0</v>
      </c>
      <c r="F70">
        <v>0</v>
      </c>
      <c r="G70">
        <v>0</v>
      </c>
      <c r="H70" t="s">
        <v>206</v>
      </c>
      <c r="I70" t="s">
        <v>85</v>
      </c>
      <c r="J70">
        <v>2001</v>
      </c>
      <c r="K70" t="s">
        <v>207</v>
      </c>
      <c r="L70" t="str">
        <f>VLOOKUP(game_data!$K70,[1]Sheet2!$A$2:$C$246,2,0)</f>
        <v>Game Boy Color</v>
      </c>
      <c r="M70">
        <f>VLOOKUP(game_data!$K70,[1]Sheet2!$A$2:$C$246,3,0)</f>
        <v>5</v>
      </c>
      <c r="N70" t="s">
        <v>20</v>
      </c>
      <c r="O70" t="s">
        <v>20</v>
      </c>
      <c r="P70">
        <v>0</v>
      </c>
    </row>
    <row r="71" spans="1:16" x14ac:dyDescent="0.25">
      <c r="A71" t="s">
        <v>16</v>
      </c>
      <c r="B71">
        <v>2022</v>
      </c>
      <c r="C71" t="s">
        <v>208</v>
      </c>
      <c r="D71">
        <v>0</v>
      </c>
      <c r="E71">
        <v>0</v>
      </c>
      <c r="F71">
        <v>0</v>
      </c>
      <c r="G71">
        <v>0</v>
      </c>
      <c r="H71" t="s">
        <v>20</v>
      </c>
      <c r="I71" t="s">
        <v>20</v>
      </c>
      <c r="J71" t="s">
        <v>20</v>
      </c>
      <c r="K71" t="s">
        <v>20</v>
      </c>
      <c r="L71" t="str">
        <f>VLOOKUP(game_data!$K71,[1]Sheet2!$A$2:$C$246,2,0)</f>
        <v>N/A</v>
      </c>
      <c r="M71" t="str">
        <f>VLOOKUP(game_data!$K71,[1]Sheet2!$A$2:$C$246,3,0)</f>
        <v>N/A</v>
      </c>
      <c r="N71" t="s">
        <v>20</v>
      </c>
      <c r="O71" t="s">
        <v>20</v>
      </c>
      <c r="P71" t="s">
        <v>20</v>
      </c>
    </row>
    <row r="72" spans="1:16" x14ac:dyDescent="0.25">
      <c r="A72" t="s">
        <v>16</v>
      </c>
      <c r="B72">
        <v>2022</v>
      </c>
      <c r="C72" t="s">
        <v>209</v>
      </c>
      <c r="D72">
        <v>0</v>
      </c>
      <c r="E72">
        <v>0</v>
      </c>
      <c r="F72">
        <v>0</v>
      </c>
      <c r="G72">
        <v>0</v>
      </c>
      <c r="H72" t="s">
        <v>210</v>
      </c>
      <c r="I72" t="s">
        <v>211</v>
      </c>
      <c r="J72">
        <v>2011</v>
      </c>
      <c r="K72" t="s">
        <v>212</v>
      </c>
      <c r="L72" t="str">
        <f>VLOOKUP(game_data!$K72,[1]Sheet2!$A$2:$C$246,2,0)</f>
        <v>PS3, Xbox 360, PC</v>
      </c>
      <c r="M72">
        <f>VLOOKUP(game_data!$K72,[1]Sheet2!$A$2:$C$246,3,0)</f>
        <v>7</v>
      </c>
      <c r="N72">
        <v>90</v>
      </c>
      <c r="O72">
        <v>8.6999999999999993</v>
      </c>
      <c r="P72">
        <v>1</v>
      </c>
    </row>
    <row r="73" spans="1:16" x14ac:dyDescent="0.25">
      <c r="A73" t="s">
        <v>16</v>
      </c>
      <c r="B73">
        <v>2022</v>
      </c>
      <c r="C73" t="s">
        <v>213</v>
      </c>
      <c r="D73">
        <v>0</v>
      </c>
      <c r="E73">
        <v>0</v>
      </c>
      <c r="F73">
        <v>1</v>
      </c>
      <c r="G73">
        <v>0</v>
      </c>
      <c r="H73" t="s">
        <v>214</v>
      </c>
      <c r="I73" t="s">
        <v>215</v>
      </c>
      <c r="J73">
        <v>2020</v>
      </c>
      <c r="K73" t="s">
        <v>216</v>
      </c>
      <c r="L73" t="str">
        <f>VLOOKUP(game_data!$K73,[1]Sheet2!$A$2:$C$246,2,0)</f>
        <v>PS4, Xbox One, Switch, PC</v>
      </c>
      <c r="M73">
        <f>VLOOKUP(game_data!$K73,[1]Sheet2!$A$2:$C$246,3,0)</f>
        <v>8</v>
      </c>
      <c r="N73">
        <v>75</v>
      </c>
      <c r="O73">
        <v>7.6</v>
      </c>
      <c r="P73">
        <v>1</v>
      </c>
    </row>
    <row r="74" spans="1:16" x14ac:dyDescent="0.25">
      <c r="A74" t="s">
        <v>16</v>
      </c>
      <c r="B74">
        <v>2022</v>
      </c>
      <c r="C74" t="s">
        <v>217</v>
      </c>
      <c r="D74">
        <v>0</v>
      </c>
      <c r="E74">
        <v>0</v>
      </c>
      <c r="F74">
        <v>0</v>
      </c>
      <c r="G74">
        <v>0</v>
      </c>
      <c r="H74" t="s">
        <v>218</v>
      </c>
      <c r="I74" t="s">
        <v>218</v>
      </c>
      <c r="J74">
        <v>2020</v>
      </c>
      <c r="K74" t="s">
        <v>49</v>
      </c>
      <c r="L74" t="str">
        <f>VLOOKUP(game_data!$K74,[1]Sheet2!$A$2:$C$246,2,0)</f>
        <v>PC</v>
      </c>
      <c r="M74" t="str">
        <f>VLOOKUP(game_data!$K74,[1]Sheet2!$A$2:$C$246,3,0)</f>
        <v>Various</v>
      </c>
      <c r="N74" t="s">
        <v>20</v>
      </c>
      <c r="O74" t="s">
        <v>20</v>
      </c>
      <c r="P74">
        <v>1</v>
      </c>
    </row>
    <row r="75" spans="1:16" x14ac:dyDescent="0.25">
      <c r="A75" t="s">
        <v>16</v>
      </c>
      <c r="B75">
        <v>2022</v>
      </c>
      <c r="C75" t="s">
        <v>219</v>
      </c>
      <c r="D75">
        <v>0</v>
      </c>
      <c r="E75">
        <v>0</v>
      </c>
      <c r="F75">
        <v>0</v>
      </c>
      <c r="G75">
        <v>0</v>
      </c>
      <c r="H75" t="s">
        <v>220</v>
      </c>
      <c r="I75" t="s">
        <v>221</v>
      </c>
      <c r="J75">
        <v>2021</v>
      </c>
      <c r="K75" t="s">
        <v>222</v>
      </c>
      <c r="L75" t="str">
        <f>VLOOKUP(game_data!$K75,[1]Sheet2!$A$2:$C$246,2,0)</f>
        <v>Switch, PC</v>
      </c>
      <c r="M75">
        <f>VLOOKUP(game_data!$K75,[1]Sheet2!$A$2:$C$246,3,0)</f>
        <v>9</v>
      </c>
      <c r="N75" t="s">
        <v>20</v>
      </c>
      <c r="O75" t="s">
        <v>20</v>
      </c>
      <c r="P75">
        <v>1</v>
      </c>
    </row>
    <row r="76" spans="1:16" x14ac:dyDescent="0.25">
      <c r="A76" t="s">
        <v>16</v>
      </c>
      <c r="B76">
        <v>2022</v>
      </c>
      <c r="C76" t="s">
        <v>223</v>
      </c>
      <c r="D76">
        <v>0</v>
      </c>
      <c r="E76">
        <v>0</v>
      </c>
      <c r="F76">
        <v>1</v>
      </c>
      <c r="G76">
        <v>1</v>
      </c>
      <c r="H76" t="s">
        <v>224</v>
      </c>
      <c r="I76" t="s">
        <v>224</v>
      </c>
      <c r="J76">
        <v>2013</v>
      </c>
      <c r="K76" t="s">
        <v>49</v>
      </c>
      <c r="L76" t="str">
        <f>VLOOKUP(game_data!$K76,[1]Sheet2!$A$2:$C$246,2,0)</f>
        <v>PC</v>
      </c>
      <c r="M76" t="str">
        <f>VLOOKUP(game_data!$K76,[1]Sheet2!$A$2:$C$246,3,0)</f>
        <v>Various</v>
      </c>
      <c r="N76">
        <v>82</v>
      </c>
      <c r="O76">
        <v>8.1</v>
      </c>
      <c r="P76">
        <v>1</v>
      </c>
    </row>
    <row r="77" spans="1:16" x14ac:dyDescent="0.25">
      <c r="A77" t="s">
        <v>16</v>
      </c>
      <c r="B77">
        <v>2022</v>
      </c>
      <c r="C77" t="s">
        <v>225</v>
      </c>
      <c r="D77">
        <v>0</v>
      </c>
      <c r="E77">
        <v>0</v>
      </c>
      <c r="F77">
        <v>0</v>
      </c>
      <c r="G77">
        <v>0</v>
      </c>
      <c r="H77" t="s">
        <v>226</v>
      </c>
      <c r="I77" t="s">
        <v>227</v>
      </c>
      <c r="J77">
        <v>1995</v>
      </c>
      <c r="K77" t="s">
        <v>228</v>
      </c>
      <c r="L77" t="str">
        <f>VLOOKUP(game_data!$K77,[1]Sheet2!$A$2:$C$246,2,0)</f>
        <v>Sega Genesis, SNES</v>
      </c>
      <c r="M77">
        <f>VLOOKUP(game_data!$K77,[1]Sheet2!$A$2:$C$246,3,0)</f>
        <v>4</v>
      </c>
      <c r="N77" t="s">
        <v>20</v>
      </c>
      <c r="O77" t="s">
        <v>20</v>
      </c>
      <c r="P77">
        <v>0</v>
      </c>
    </row>
    <row r="78" spans="1:16" x14ac:dyDescent="0.25">
      <c r="A78" t="s">
        <v>16</v>
      </c>
      <c r="B78">
        <v>2022</v>
      </c>
      <c r="C78" t="s">
        <v>229</v>
      </c>
      <c r="D78">
        <v>0</v>
      </c>
      <c r="E78">
        <v>0</v>
      </c>
      <c r="F78">
        <v>1</v>
      </c>
      <c r="G78">
        <v>0</v>
      </c>
      <c r="H78" t="s">
        <v>230</v>
      </c>
      <c r="I78" t="s">
        <v>227</v>
      </c>
      <c r="J78">
        <v>1998</v>
      </c>
      <c r="K78" t="s">
        <v>231</v>
      </c>
      <c r="L78" t="str">
        <f>VLOOKUP(game_data!$K78,[1]Sheet2!$A$2:$C$246,2,0)</f>
        <v>Playstation, N64, Dreamcast</v>
      </c>
      <c r="M78">
        <f>VLOOKUP(game_data!$K78,[1]Sheet2!$A$2:$C$246,3,0)</f>
        <v>5</v>
      </c>
      <c r="N78" t="s">
        <v>20</v>
      </c>
      <c r="O78" t="s">
        <v>20</v>
      </c>
      <c r="P78">
        <v>0</v>
      </c>
    </row>
    <row r="79" spans="1:16" x14ac:dyDescent="0.25">
      <c r="A79" t="s">
        <v>16</v>
      </c>
      <c r="B79">
        <v>2022</v>
      </c>
      <c r="C79" t="s">
        <v>232</v>
      </c>
      <c r="D79">
        <v>0</v>
      </c>
      <c r="E79">
        <v>0</v>
      </c>
      <c r="F79">
        <v>0</v>
      </c>
      <c r="G79">
        <v>0</v>
      </c>
      <c r="H79" t="s">
        <v>233</v>
      </c>
      <c r="I79" t="s">
        <v>234</v>
      </c>
      <c r="J79">
        <v>1990</v>
      </c>
      <c r="K79" t="s">
        <v>34</v>
      </c>
      <c r="L79" t="str">
        <f>VLOOKUP(game_data!$K79,[1]Sheet2!$A$2:$C$246,2,0)</f>
        <v>SNES</v>
      </c>
      <c r="M79">
        <f>VLOOKUP(game_data!$K79,[1]Sheet2!$A$2:$C$246,3,0)</f>
        <v>4</v>
      </c>
      <c r="N79" t="s">
        <v>20</v>
      </c>
      <c r="O79" t="s">
        <v>20</v>
      </c>
      <c r="P79">
        <v>0</v>
      </c>
    </row>
    <row r="80" spans="1:16" x14ac:dyDescent="0.25">
      <c r="A80" t="s">
        <v>16</v>
      </c>
      <c r="B80">
        <v>2022</v>
      </c>
      <c r="C80" t="s">
        <v>235</v>
      </c>
      <c r="D80">
        <v>0</v>
      </c>
      <c r="E80">
        <v>0</v>
      </c>
      <c r="F80">
        <v>0</v>
      </c>
      <c r="G80">
        <v>0</v>
      </c>
      <c r="H80" t="s">
        <v>236</v>
      </c>
      <c r="I80" t="s">
        <v>43</v>
      </c>
      <c r="J80">
        <v>1994</v>
      </c>
      <c r="K80" t="s">
        <v>237</v>
      </c>
      <c r="L80" t="str">
        <f>VLOOKUP(game_data!$K80,[1]Sheet2!$A$2:$C$246,2,0)</f>
        <v>Sega Genesis</v>
      </c>
      <c r="M80">
        <f>VLOOKUP(game_data!$K80,[1]Sheet2!$A$2:$C$246,3,0)</f>
        <v>4</v>
      </c>
      <c r="N80" t="s">
        <v>20</v>
      </c>
      <c r="O80" t="s">
        <v>20</v>
      </c>
      <c r="P80">
        <v>0</v>
      </c>
    </row>
    <row r="81" spans="1:16" x14ac:dyDescent="0.25">
      <c r="A81" t="s">
        <v>16</v>
      </c>
      <c r="B81">
        <v>2022</v>
      </c>
      <c r="C81" t="s">
        <v>238</v>
      </c>
      <c r="D81">
        <v>0</v>
      </c>
      <c r="E81">
        <v>0</v>
      </c>
      <c r="F81">
        <v>0</v>
      </c>
      <c r="G81">
        <v>0</v>
      </c>
      <c r="H81" t="s">
        <v>239</v>
      </c>
      <c r="I81" t="s">
        <v>43</v>
      </c>
      <c r="J81">
        <v>1993</v>
      </c>
      <c r="K81" t="s">
        <v>237</v>
      </c>
      <c r="L81" t="str">
        <f>VLOOKUP(game_data!$K81,[1]Sheet2!$A$2:$C$246,2,0)</f>
        <v>Sega Genesis</v>
      </c>
      <c r="M81">
        <f>VLOOKUP(game_data!$K81,[1]Sheet2!$A$2:$C$246,3,0)</f>
        <v>4</v>
      </c>
      <c r="N81" t="s">
        <v>20</v>
      </c>
      <c r="O81" t="s">
        <v>20</v>
      </c>
      <c r="P81">
        <v>0</v>
      </c>
    </row>
    <row r="82" spans="1:16" x14ac:dyDescent="0.25">
      <c r="A82" t="s">
        <v>16</v>
      </c>
      <c r="B82">
        <v>2022</v>
      </c>
      <c r="C82" t="s">
        <v>240</v>
      </c>
      <c r="D82">
        <v>0</v>
      </c>
      <c r="E82">
        <v>0</v>
      </c>
      <c r="F82">
        <v>0</v>
      </c>
      <c r="G82">
        <v>0</v>
      </c>
      <c r="H82" t="s">
        <v>241</v>
      </c>
      <c r="I82" t="s">
        <v>241</v>
      </c>
      <c r="J82">
        <v>2015</v>
      </c>
      <c r="K82" t="s">
        <v>49</v>
      </c>
      <c r="L82" t="str">
        <f>VLOOKUP(game_data!$K82,[1]Sheet2!$A$2:$C$246,2,0)</f>
        <v>PC</v>
      </c>
      <c r="M82" t="str">
        <f>VLOOKUP(game_data!$K82,[1]Sheet2!$A$2:$C$246,3,0)</f>
        <v>Various</v>
      </c>
      <c r="N82" t="s">
        <v>20</v>
      </c>
      <c r="O82" t="s">
        <v>20</v>
      </c>
      <c r="P82">
        <v>1</v>
      </c>
    </row>
    <row r="83" spans="1:16" x14ac:dyDescent="0.25">
      <c r="A83" t="s">
        <v>16</v>
      </c>
      <c r="B83">
        <v>2022</v>
      </c>
      <c r="C83" t="s">
        <v>242</v>
      </c>
      <c r="D83">
        <v>0</v>
      </c>
      <c r="E83">
        <v>0</v>
      </c>
      <c r="F83">
        <v>0</v>
      </c>
      <c r="G83">
        <v>0</v>
      </c>
      <c r="H83" t="s">
        <v>243</v>
      </c>
      <c r="I83" t="s">
        <v>81</v>
      </c>
      <c r="J83">
        <v>2012</v>
      </c>
      <c r="K83" t="s">
        <v>164</v>
      </c>
      <c r="L83" t="str">
        <f>VLOOKUP(game_data!$K83,[1]Sheet2!$A$2:$C$246,2,0)</f>
        <v>PS3</v>
      </c>
      <c r="M83">
        <f>VLOOKUP(game_data!$K83,[1]Sheet2!$A$2:$C$246,3,0)</f>
        <v>7</v>
      </c>
      <c r="N83">
        <v>92</v>
      </c>
      <c r="O83">
        <v>8.9</v>
      </c>
      <c r="P83">
        <v>0</v>
      </c>
    </row>
    <row r="84" spans="1:16" x14ac:dyDescent="0.25">
      <c r="A84" t="s">
        <v>16</v>
      </c>
      <c r="B84">
        <v>2022</v>
      </c>
      <c r="C84" t="s">
        <v>244</v>
      </c>
      <c r="D84">
        <v>0</v>
      </c>
      <c r="E84">
        <v>0</v>
      </c>
      <c r="F84">
        <v>1</v>
      </c>
      <c r="G84">
        <v>1</v>
      </c>
      <c r="H84" t="s">
        <v>37</v>
      </c>
      <c r="I84" t="s">
        <v>37</v>
      </c>
      <c r="J84">
        <v>2002</v>
      </c>
      <c r="K84" t="s">
        <v>245</v>
      </c>
      <c r="L84" t="str">
        <f>VLOOKUP(game_data!$K84,[1]Sheet2!$A$2:$C$246,2,0)</f>
        <v>Playstation</v>
      </c>
      <c r="M84">
        <f>VLOOKUP(game_data!$K84,[1]Sheet2!$A$2:$C$246,3,0)</f>
        <v>5</v>
      </c>
      <c r="N84" t="s">
        <v>20</v>
      </c>
      <c r="O84" t="s">
        <v>20</v>
      </c>
      <c r="P84">
        <v>0</v>
      </c>
    </row>
    <row r="85" spans="1:16" x14ac:dyDescent="0.25">
      <c r="A85" t="s">
        <v>16</v>
      </c>
      <c r="B85">
        <v>2022</v>
      </c>
      <c r="C85" t="s">
        <v>246</v>
      </c>
      <c r="D85">
        <v>0</v>
      </c>
      <c r="E85">
        <v>0</v>
      </c>
      <c r="F85">
        <v>0</v>
      </c>
      <c r="G85">
        <v>0</v>
      </c>
      <c r="H85" t="s">
        <v>247</v>
      </c>
      <c r="I85" t="s">
        <v>85</v>
      </c>
      <c r="J85">
        <v>2014</v>
      </c>
      <c r="K85" t="s">
        <v>248</v>
      </c>
      <c r="L85" t="str">
        <f>VLOOKUP(game_data!$K85,[1]Sheet2!$A$2:$C$246,2,0)</f>
        <v>Nintendo 3DS</v>
      </c>
      <c r="M85">
        <f>VLOOKUP(game_data!$K85,[1]Sheet2!$A$2:$C$246,3,0)</f>
        <v>7</v>
      </c>
      <c r="N85">
        <v>83</v>
      </c>
      <c r="O85">
        <v>7.7</v>
      </c>
      <c r="P85">
        <v>0</v>
      </c>
    </row>
    <row r="86" spans="1:16" x14ac:dyDescent="0.25">
      <c r="A86" t="s">
        <v>16</v>
      </c>
      <c r="B86">
        <v>2022</v>
      </c>
      <c r="C86" t="s">
        <v>249</v>
      </c>
      <c r="D86">
        <v>0</v>
      </c>
      <c r="E86">
        <v>0</v>
      </c>
      <c r="F86">
        <v>1</v>
      </c>
      <c r="G86">
        <v>1</v>
      </c>
      <c r="H86" t="s">
        <v>250</v>
      </c>
      <c r="I86" t="s">
        <v>250</v>
      </c>
      <c r="J86">
        <v>2020</v>
      </c>
      <c r="K86" t="s">
        <v>251</v>
      </c>
      <c r="L86" t="str">
        <f>VLOOKUP(game_data!$K86,[1]Sheet2!$A$2:$C$246,2,0)</f>
        <v>PC, Switch</v>
      </c>
      <c r="M86">
        <f>VLOOKUP(game_data!$K86,[1]Sheet2!$A$2:$C$246,3,0)</f>
        <v>9</v>
      </c>
      <c r="N86">
        <v>93</v>
      </c>
      <c r="O86">
        <v>8.8000000000000007</v>
      </c>
      <c r="P86">
        <v>1</v>
      </c>
    </row>
    <row r="87" spans="1:16" x14ac:dyDescent="0.25">
      <c r="A87" t="s">
        <v>16</v>
      </c>
      <c r="B87">
        <v>2022</v>
      </c>
      <c r="C87" t="s">
        <v>252</v>
      </c>
      <c r="D87">
        <v>0</v>
      </c>
      <c r="E87">
        <v>0</v>
      </c>
      <c r="F87">
        <v>0</v>
      </c>
      <c r="G87">
        <v>0</v>
      </c>
      <c r="H87" t="s">
        <v>253</v>
      </c>
      <c r="I87" t="s">
        <v>254</v>
      </c>
      <c r="J87">
        <v>2018</v>
      </c>
      <c r="K87" t="s">
        <v>255</v>
      </c>
      <c r="L87" t="str">
        <f>VLOOKUP(game_data!$K87,[1]Sheet2!$A$2:$C$246,2,0)</f>
        <v>Mobile, PS4, PC</v>
      </c>
      <c r="M87">
        <f>VLOOKUP(game_data!$K87,[1]Sheet2!$A$2:$C$246,3,0)</f>
        <v>8</v>
      </c>
      <c r="N87">
        <v>80</v>
      </c>
      <c r="O87">
        <v>7.4</v>
      </c>
      <c r="P87">
        <v>1</v>
      </c>
    </row>
    <row r="88" spans="1:16" x14ac:dyDescent="0.25">
      <c r="A88" t="s">
        <v>16</v>
      </c>
      <c r="B88">
        <v>2022</v>
      </c>
      <c r="C88" t="s">
        <v>256</v>
      </c>
      <c r="D88">
        <v>0</v>
      </c>
      <c r="E88">
        <v>0</v>
      </c>
      <c r="F88">
        <v>1</v>
      </c>
      <c r="G88">
        <v>0</v>
      </c>
      <c r="H88" t="s">
        <v>257</v>
      </c>
      <c r="I88" t="s">
        <v>194</v>
      </c>
      <c r="J88">
        <v>2010</v>
      </c>
      <c r="K88" t="s">
        <v>212</v>
      </c>
      <c r="L88" t="str">
        <f>VLOOKUP(game_data!$K88,[1]Sheet2!$A$2:$C$246,2,0)</f>
        <v>PS3, Xbox 360, PC</v>
      </c>
      <c r="M88">
        <f>VLOOKUP(game_data!$K88,[1]Sheet2!$A$2:$C$246,3,0)</f>
        <v>7</v>
      </c>
      <c r="N88">
        <v>84</v>
      </c>
      <c r="O88">
        <v>8.4</v>
      </c>
      <c r="P88">
        <v>1</v>
      </c>
    </row>
    <row r="89" spans="1:16" x14ac:dyDescent="0.25">
      <c r="A89" t="s">
        <v>16</v>
      </c>
      <c r="B89">
        <v>2022</v>
      </c>
      <c r="C89" t="s">
        <v>258</v>
      </c>
      <c r="D89">
        <v>0</v>
      </c>
      <c r="E89">
        <v>0</v>
      </c>
      <c r="F89">
        <v>0</v>
      </c>
      <c r="G89">
        <v>0</v>
      </c>
      <c r="H89" t="s">
        <v>259</v>
      </c>
      <c r="I89" t="s">
        <v>43</v>
      </c>
      <c r="J89">
        <v>1997</v>
      </c>
      <c r="K89" t="s">
        <v>260</v>
      </c>
      <c r="L89" t="str">
        <f>VLOOKUP(game_data!$K89,[1]Sheet2!$A$2:$C$246,2,0)</f>
        <v>Sega Saturn</v>
      </c>
      <c r="M89">
        <f>VLOOKUP(game_data!$K89,[1]Sheet2!$A$2:$C$246,3,0)</f>
        <v>5</v>
      </c>
      <c r="N89">
        <v>69</v>
      </c>
      <c r="O89">
        <v>7.5</v>
      </c>
      <c r="P89">
        <v>0</v>
      </c>
    </row>
    <row r="90" spans="1:16" x14ac:dyDescent="0.25">
      <c r="A90" t="s">
        <v>16</v>
      </c>
      <c r="B90">
        <v>2022</v>
      </c>
      <c r="C90" t="s">
        <v>261</v>
      </c>
      <c r="D90">
        <v>0</v>
      </c>
      <c r="E90">
        <v>0</v>
      </c>
      <c r="F90">
        <v>0</v>
      </c>
      <c r="G90">
        <v>0</v>
      </c>
      <c r="H90" t="s">
        <v>262</v>
      </c>
      <c r="I90" t="s">
        <v>262</v>
      </c>
      <c r="J90">
        <v>1998</v>
      </c>
      <c r="K90" t="s">
        <v>49</v>
      </c>
      <c r="L90" t="str">
        <f>VLOOKUP(game_data!$K90,[1]Sheet2!$A$2:$C$246,2,0)</f>
        <v>PC</v>
      </c>
      <c r="M90" t="str">
        <f>VLOOKUP(game_data!$K90,[1]Sheet2!$A$2:$C$246,3,0)</f>
        <v>Various</v>
      </c>
      <c r="N90" t="s">
        <v>20</v>
      </c>
      <c r="O90" t="s">
        <v>20</v>
      </c>
      <c r="P90">
        <v>1</v>
      </c>
    </row>
    <row r="91" spans="1:16" x14ac:dyDescent="0.25">
      <c r="A91" t="s">
        <v>16</v>
      </c>
      <c r="B91">
        <v>2022</v>
      </c>
      <c r="C91" t="s">
        <v>263</v>
      </c>
      <c r="D91">
        <v>0</v>
      </c>
      <c r="E91">
        <v>0</v>
      </c>
      <c r="F91">
        <v>1</v>
      </c>
      <c r="G91">
        <v>1</v>
      </c>
      <c r="H91" t="s">
        <v>264</v>
      </c>
      <c r="I91" t="s">
        <v>43</v>
      </c>
      <c r="J91">
        <v>2012</v>
      </c>
      <c r="K91" t="s">
        <v>212</v>
      </c>
      <c r="L91" t="str">
        <f>VLOOKUP(game_data!$K91,[1]Sheet2!$A$2:$C$246,2,0)</f>
        <v>PS3, Xbox 360, PC</v>
      </c>
      <c r="M91">
        <f>VLOOKUP(game_data!$K91,[1]Sheet2!$A$2:$C$246,3,0)</f>
        <v>7</v>
      </c>
      <c r="N91">
        <v>67</v>
      </c>
      <c r="O91">
        <v>6.8</v>
      </c>
      <c r="P91">
        <v>1</v>
      </c>
    </row>
    <row r="92" spans="1:16" x14ac:dyDescent="0.25">
      <c r="A92" t="s">
        <v>16</v>
      </c>
      <c r="B92">
        <v>2022</v>
      </c>
      <c r="C92" t="s">
        <v>265</v>
      </c>
      <c r="D92">
        <v>0</v>
      </c>
      <c r="E92">
        <v>0</v>
      </c>
      <c r="F92">
        <v>0</v>
      </c>
      <c r="G92">
        <v>0</v>
      </c>
      <c r="H92" t="s">
        <v>266</v>
      </c>
      <c r="I92" t="s">
        <v>43</v>
      </c>
      <c r="J92">
        <v>2003</v>
      </c>
      <c r="K92" t="s">
        <v>267</v>
      </c>
      <c r="L92" t="str">
        <f>VLOOKUP(game_data!$K92,[1]Sheet2!$A$2:$C$246,2,0)</f>
        <v>GameCube</v>
      </c>
      <c r="M92">
        <f>VLOOKUP(game_data!$K92,[1]Sheet2!$A$2:$C$246,3,0)</f>
        <v>6</v>
      </c>
      <c r="N92">
        <v>57</v>
      </c>
      <c r="O92">
        <v>7.5</v>
      </c>
      <c r="P92">
        <v>0</v>
      </c>
    </row>
    <row r="93" spans="1:16" x14ac:dyDescent="0.25">
      <c r="A93" t="s">
        <v>16</v>
      </c>
      <c r="B93">
        <v>2022</v>
      </c>
      <c r="C93" t="s">
        <v>268</v>
      </c>
      <c r="D93">
        <v>0</v>
      </c>
      <c r="E93">
        <v>0</v>
      </c>
      <c r="F93">
        <v>1</v>
      </c>
      <c r="G93">
        <v>1</v>
      </c>
      <c r="H93" t="s">
        <v>269</v>
      </c>
      <c r="I93" t="s">
        <v>270</v>
      </c>
      <c r="J93">
        <v>2019</v>
      </c>
      <c r="K93" t="s">
        <v>49</v>
      </c>
      <c r="L93" t="str">
        <f>VLOOKUP(game_data!$K93,[1]Sheet2!$A$2:$C$246,2,0)</f>
        <v>PC</v>
      </c>
      <c r="M93" t="str">
        <f>VLOOKUP(game_data!$K93,[1]Sheet2!$A$2:$C$246,3,0)</f>
        <v>Various</v>
      </c>
      <c r="N93">
        <v>89</v>
      </c>
      <c r="O93">
        <v>8.1999999999999993</v>
      </c>
      <c r="P93">
        <v>1</v>
      </c>
    </row>
    <row r="94" spans="1:16" x14ac:dyDescent="0.25">
      <c r="A94" t="s">
        <v>16</v>
      </c>
      <c r="B94">
        <v>2022</v>
      </c>
      <c r="C94" t="s">
        <v>271</v>
      </c>
      <c r="D94">
        <v>0</v>
      </c>
      <c r="E94">
        <v>0</v>
      </c>
      <c r="F94">
        <v>0</v>
      </c>
      <c r="G94">
        <v>0</v>
      </c>
      <c r="H94" t="s">
        <v>272</v>
      </c>
      <c r="I94" t="s">
        <v>271</v>
      </c>
      <c r="J94">
        <v>2013</v>
      </c>
      <c r="K94" t="s">
        <v>273</v>
      </c>
      <c r="L94" t="str">
        <f>VLOOKUP(game_data!$K94,[1]Sheet2!$A$2:$C$246,2,0)</f>
        <v>PC</v>
      </c>
      <c r="M94" t="str">
        <f>VLOOKUP(game_data!$K94,[1]Sheet2!$A$2:$C$246,3,0)</f>
        <v>Various</v>
      </c>
      <c r="N94" t="s">
        <v>20</v>
      </c>
      <c r="O94" t="s">
        <v>20</v>
      </c>
      <c r="P94">
        <v>1</v>
      </c>
    </row>
    <row r="95" spans="1:16" x14ac:dyDescent="0.25">
      <c r="A95" t="s">
        <v>16</v>
      </c>
      <c r="B95">
        <v>2022</v>
      </c>
      <c r="C95" t="s">
        <v>274</v>
      </c>
      <c r="D95">
        <v>0</v>
      </c>
      <c r="E95">
        <v>0</v>
      </c>
      <c r="F95">
        <v>0</v>
      </c>
      <c r="G95">
        <v>0</v>
      </c>
      <c r="H95" t="s">
        <v>275</v>
      </c>
      <c r="I95" t="s">
        <v>276</v>
      </c>
      <c r="J95">
        <v>2013</v>
      </c>
      <c r="K95" t="s">
        <v>49</v>
      </c>
      <c r="L95" t="str">
        <f>VLOOKUP(game_data!$K95,[1]Sheet2!$A$2:$C$246,2,0)</f>
        <v>PC</v>
      </c>
      <c r="M95" t="str">
        <f>VLOOKUP(game_data!$K95,[1]Sheet2!$A$2:$C$246,3,0)</f>
        <v>Various</v>
      </c>
      <c r="N95">
        <v>76</v>
      </c>
      <c r="O95">
        <v>7</v>
      </c>
      <c r="P95">
        <v>1</v>
      </c>
    </row>
    <row r="96" spans="1:16" x14ac:dyDescent="0.25">
      <c r="A96" t="s">
        <v>16</v>
      </c>
      <c r="B96">
        <v>2022</v>
      </c>
      <c r="C96" t="s">
        <v>277</v>
      </c>
      <c r="D96">
        <v>0</v>
      </c>
      <c r="E96">
        <v>0</v>
      </c>
      <c r="F96">
        <v>1</v>
      </c>
      <c r="G96">
        <v>0</v>
      </c>
      <c r="H96" t="s">
        <v>275</v>
      </c>
      <c r="I96" t="s">
        <v>276</v>
      </c>
      <c r="J96">
        <v>2020</v>
      </c>
      <c r="K96" t="s">
        <v>49</v>
      </c>
      <c r="L96" t="str">
        <f>VLOOKUP(game_data!$K96,[1]Sheet2!$A$2:$C$246,2,0)</f>
        <v>PC</v>
      </c>
      <c r="M96" t="str">
        <f>VLOOKUP(game_data!$K96,[1]Sheet2!$A$2:$C$246,3,0)</f>
        <v>Various</v>
      </c>
      <c r="N96">
        <v>74</v>
      </c>
      <c r="O96">
        <v>6.8</v>
      </c>
      <c r="P96">
        <v>1</v>
      </c>
    </row>
    <row r="97" spans="1:16" x14ac:dyDescent="0.25">
      <c r="A97" t="s">
        <v>16</v>
      </c>
      <c r="B97">
        <v>2022</v>
      </c>
      <c r="C97" t="s">
        <v>278</v>
      </c>
      <c r="D97">
        <v>1</v>
      </c>
      <c r="E97">
        <v>0</v>
      </c>
      <c r="F97">
        <v>1</v>
      </c>
      <c r="G97">
        <v>1</v>
      </c>
      <c r="H97" t="s">
        <v>279</v>
      </c>
      <c r="I97" t="s">
        <v>279</v>
      </c>
      <c r="J97">
        <v>2015</v>
      </c>
      <c r="K97" t="s">
        <v>28</v>
      </c>
      <c r="L97" t="str">
        <f>VLOOKUP(game_data!$K97,[1]Sheet2!$A$2:$C$246,2,0)</f>
        <v>PS4, PC</v>
      </c>
      <c r="M97">
        <f>VLOOKUP(game_data!$K97,[1]Sheet2!$A$2:$C$246,3,0)</f>
        <v>8</v>
      </c>
      <c r="N97">
        <v>86</v>
      </c>
      <c r="O97">
        <v>8.9</v>
      </c>
      <c r="P97">
        <v>1</v>
      </c>
    </row>
    <row r="98" spans="1:16" x14ac:dyDescent="0.25">
      <c r="A98" t="s">
        <v>16</v>
      </c>
      <c r="B98">
        <v>2022</v>
      </c>
      <c r="C98" t="s">
        <v>280</v>
      </c>
      <c r="D98">
        <v>0</v>
      </c>
      <c r="E98">
        <v>0</v>
      </c>
      <c r="F98">
        <v>0</v>
      </c>
      <c r="G98">
        <v>0</v>
      </c>
      <c r="H98" t="s">
        <v>281</v>
      </c>
      <c r="I98" t="s">
        <v>282</v>
      </c>
      <c r="J98">
        <v>2020</v>
      </c>
      <c r="K98" t="s">
        <v>49</v>
      </c>
      <c r="L98" t="str">
        <f>VLOOKUP(game_data!$K98,[1]Sheet2!$A$2:$C$246,2,0)</f>
        <v>PC</v>
      </c>
      <c r="M98" t="str">
        <f>VLOOKUP(game_data!$K98,[1]Sheet2!$A$2:$C$246,3,0)</f>
        <v>Various</v>
      </c>
      <c r="N98">
        <v>85</v>
      </c>
      <c r="O98">
        <v>8.1999999999999993</v>
      </c>
      <c r="P98">
        <v>1</v>
      </c>
    </row>
    <row r="99" spans="1:16" x14ac:dyDescent="0.25">
      <c r="A99" t="s">
        <v>16</v>
      </c>
      <c r="B99">
        <v>2022</v>
      </c>
      <c r="C99" t="s">
        <v>283</v>
      </c>
      <c r="D99">
        <v>0</v>
      </c>
      <c r="E99">
        <v>0</v>
      </c>
      <c r="F99">
        <v>0</v>
      </c>
      <c r="G99">
        <v>0</v>
      </c>
      <c r="H99" t="s">
        <v>284</v>
      </c>
      <c r="I99" t="s">
        <v>126</v>
      </c>
      <c r="J99">
        <v>2015</v>
      </c>
      <c r="K99" t="s">
        <v>285</v>
      </c>
      <c r="L99" t="str">
        <f>VLOOKUP(game_data!$K99,[1]Sheet2!$A$2:$C$246,2,0)</f>
        <v>Xbox One</v>
      </c>
      <c r="M99">
        <f>VLOOKUP(game_data!$K99,[1]Sheet2!$A$2:$C$246,3,0)</f>
        <v>8</v>
      </c>
      <c r="N99">
        <v>84</v>
      </c>
      <c r="O99">
        <v>6.4</v>
      </c>
      <c r="P99">
        <v>0</v>
      </c>
    </row>
    <row r="100" spans="1:16" x14ac:dyDescent="0.25">
      <c r="A100" t="s">
        <v>16</v>
      </c>
      <c r="B100">
        <v>2022</v>
      </c>
      <c r="C100" t="s">
        <v>286</v>
      </c>
      <c r="D100">
        <v>0</v>
      </c>
      <c r="E100">
        <v>0</v>
      </c>
      <c r="F100">
        <v>0</v>
      </c>
      <c r="G100">
        <v>0</v>
      </c>
      <c r="H100" t="s">
        <v>20</v>
      </c>
      <c r="I100" t="s">
        <v>20</v>
      </c>
      <c r="J100" t="s">
        <v>20</v>
      </c>
      <c r="K100" t="s">
        <v>20</v>
      </c>
      <c r="L100" t="str">
        <f>VLOOKUP(game_data!$K100,[1]Sheet2!$A$2:$C$246,2,0)</f>
        <v>N/A</v>
      </c>
      <c r="M100" t="str">
        <f>VLOOKUP(game_data!$K100,[1]Sheet2!$A$2:$C$246,3,0)</f>
        <v>N/A</v>
      </c>
      <c r="N100" t="s">
        <v>20</v>
      </c>
      <c r="O100" t="s">
        <v>20</v>
      </c>
      <c r="P100" t="s">
        <v>20</v>
      </c>
    </row>
    <row r="101" spans="1:16" x14ac:dyDescent="0.25">
      <c r="A101" t="s">
        <v>16</v>
      </c>
      <c r="B101">
        <v>2022</v>
      </c>
      <c r="C101" t="s">
        <v>287</v>
      </c>
      <c r="D101">
        <v>0</v>
      </c>
      <c r="E101">
        <v>0</v>
      </c>
      <c r="F101">
        <v>0</v>
      </c>
      <c r="G101">
        <v>0</v>
      </c>
      <c r="H101" t="s">
        <v>191</v>
      </c>
      <c r="I101" t="s">
        <v>85</v>
      </c>
      <c r="J101">
        <v>1997</v>
      </c>
      <c r="K101" t="s">
        <v>288</v>
      </c>
      <c r="L101" t="str">
        <f>VLOOKUP(game_data!$K101,[1]Sheet2!$A$2:$C$246,2,0)</f>
        <v>N64</v>
      </c>
      <c r="M101">
        <f>VLOOKUP(game_data!$K101,[1]Sheet2!$A$2:$C$246,3,0)</f>
        <v>5</v>
      </c>
      <c r="N101" t="s">
        <v>20</v>
      </c>
      <c r="O101" t="s">
        <v>20</v>
      </c>
      <c r="P101">
        <v>0</v>
      </c>
    </row>
    <row r="102" spans="1:16" x14ac:dyDescent="0.25">
      <c r="A102" t="s">
        <v>16</v>
      </c>
      <c r="B102">
        <v>2022</v>
      </c>
      <c r="C102" t="s">
        <v>289</v>
      </c>
      <c r="D102">
        <v>0</v>
      </c>
      <c r="E102">
        <v>0</v>
      </c>
      <c r="F102">
        <v>0</v>
      </c>
      <c r="G102">
        <v>0</v>
      </c>
      <c r="H102" t="s">
        <v>290</v>
      </c>
      <c r="I102" t="s">
        <v>85</v>
      </c>
      <c r="J102">
        <v>2017</v>
      </c>
      <c r="K102" t="s">
        <v>291</v>
      </c>
      <c r="L102" t="str">
        <f>VLOOKUP(game_data!$K102,[1]Sheet2!$A$2:$C$246,2,0)</f>
        <v>Switch</v>
      </c>
      <c r="M102">
        <f>VLOOKUP(game_data!$K102,[1]Sheet2!$A$2:$C$246,3,0)</f>
        <v>9</v>
      </c>
      <c r="N102">
        <v>83</v>
      </c>
      <c r="O102">
        <v>8.3000000000000007</v>
      </c>
      <c r="P102">
        <v>0</v>
      </c>
    </row>
    <row r="103" spans="1:16" x14ac:dyDescent="0.25">
      <c r="A103" t="s">
        <v>16</v>
      </c>
      <c r="B103">
        <v>2022</v>
      </c>
      <c r="C103" t="s">
        <v>292</v>
      </c>
      <c r="D103">
        <v>0</v>
      </c>
      <c r="E103">
        <v>0</v>
      </c>
      <c r="F103">
        <v>1</v>
      </c>
      <c r="G103">
        <v>0</v>
      </c>
      <c r="H103" t="s">
        <v>98</v>
      </c>
      <c r="I103" t="s">
        <v>85</v>
      </c>
      <c r="J103">
        <v>2000</v>
      </c>
      <c r="K103" t="s">
        <v>288</v>
      </c>
      <c r="L103" t="str">
        <f>VLOOKUP(game_data!$K103,[1]Sheet2!$A$2:$C$246,2,0)</f>
        <v>N64</v>
      </c>
      <c r="M103">
        <f>VLOOKUP(game_data!$K103,[1]Sheet2!$A$2:$C$246,3,0)</f>
        <v>5</v>
      </c>
      <c r="N103">
        <v>95</v>
      </c>
      <c r="O103">
        <v>9.1</v>
      </c>
      <c r="P103">
        <v>0</v>
      </c>
    </row>
    <row r="104" spans="1:16" x14ac:dyDescent="0.25">
      <c r="A104" t="s">
        <v>16</v>
      </c>
      <c r="B104">
        <v>2022</v>
      </c>
      <c r="C104" t="s">
        <v>293</v>
      </c>
      <c r="D104">
        <v>0</v>
      </c>
      <c r="E104">
        <v>0</v>
      </c>
      <c r="F104">
        <v>1</v>
      </c>
      <c r="G104">
        <v>0</v>
      </c>
      <c r="H104" t="s">
        <v>294</v>
      </c>
      <c r="I104" t="s">
        <v>295</v>
      </c>
      <c r="J104">
        <v>1994</v>
      </c>
      <c r="K104" t="s">
        <v>296</v>
      </c>
      <c r="L104" t="str">
        <f>VLOOKUP(game_data!$K104,[1]Sheet2!$A$2:$C$246,2,0)</f>
        <v>Philips CD-i</v>
      </c>
      <c r="M104">
        <f>VLOOKUP(game_data!$K104,[1]Sheet2!$A$2:$C$246,3,0)</f>
        <v>4</v>
      </c>
      <c r="N104" t="s">
        <v>20</v>
      </c>
      <c r="O104" t="s">
        <v>20</v>
      </c>
      <c r="P104">
        <v>0</v>
      </c>
    </row>
    <row r="105" spans="1:16" x14ac:dyDescent="0.25">
      <c r="A105" t="s">
        <v>16</v>
      </c>
      <c r="B105">
        <v>2022</v>
      </c>
      <c r="C105" t="s">
        <v>297</v>
      </c>
      <c r="D105">
        <v>0</v>
      </c>
      <c r="E105">
        <v>0</v>
      </c>
      <c r="F105">
        <v>1</v>
      </c>
      <c r="G105">
        <v>1</v>
      </c>
      <c r="H105" t="s">
        <v>67</v>
      </c>
      <c r="I105" t="s">
        <v>67</v>
      </c>
      <c r="J105">
        <v>2015</v>
      </c>
      <c r="K105" t="s">
        <v>298</v>
      </c>
      <c r="L105" t="str">
        <f>VLOOKUP(game_data!$K105,[1]Sheet2!$A$2:$C$246,2,0)</f>
        <v>Arcade</v>
      </c>
      <c r="M105" t="str">
        <f>VLOOKUP(game_data!$K105,[1]Sheet2!$A$2:$C$246,3,0)</f>
        <v>Various</v>
      </c>
      <c r="N105" t="s">
        <v>20</v>
      </c>
      <c r="O105" t="s">
        <v>20</v>
      </c>
      <c r="P105">
        <v>0</v>
      </c>
    </row>
    <row r="106" spans="1:16" x14ac:dyDescent="0.25">
      <c r="A106" t="s">
        <v>16</v>
      </c>
      <c r="B106">
        <v>2022</v>
      </c>
      <c r="C106" t="s">
        <v>299</v>
      </c>
      <c r="D106">
        <v>0</v>
      </c>
      <c r="E106">
        <v>0</v>
      </c>
      <c r="F106">
        <v>0</v>
      </c>
      <c r="G106">
        <v>0</v>
      </c>
      <c r="H106" t="s">
        <v>300</v>
      </c>
      <c r="I106" t="s">
        <v>301</v>
      </c>
      <c r="J106">
        <v>2021</v>
      </c>
      <c r="K106" t="s">
        <v>49</v>
      </c>
      <c r="L106" t="str">
        <f>VLOOKUP(game_data!$K106,[1]Sheet2!$A$2:$C$246,2,0)</f>
        <v>PC</v>
      </c>
      <c r="M106" t="str">
        <f>VLOOKUP(game_data!$K106,[1]Sheet2!$A$2:$C$246,3,0)</f>
        <v>Various</v>
      </c>
      <c r="N106">
        <v>80</v>
      </c>
      <c r="O106">
        <v>7.5</v>
      </c>
      <c r="P106">
        <v>1</v>
      </c>
    </row>
    <row r="107" spans="1:16" x14ac:dyDescent="0.25">
      <c r="A107" t="s">
        <v>16</v>
      </c>
      <c r="B107">
        <v>2022</v>
      </c>
      <c r="C107" t="s">
        <v>302</v>
      </c>
      <c r="D107">
        <v>0</v>
      </c>
      <c r="E107">
        <v>0</v>
      </c>
      <c r="F107">
        <v>0</v>
      </c>
      <c r="G107">
        <v>0</v>
      </c>
      <c r="H107" t="s">
        <v>303</v>
      </c>
      <c r="I107" t="s">
        <v>211</v>
      </c>
      <c r="J107">
        <v>2021</v>
      </c>
      <c r="K107" t="s">
        <v>68</v>
      </c>
      <c r="L107" t="str">
        <f>VLOOKUP(game_data!$K107,[1]Sheet2!$A$2:$C$246,2,0)</f>
        <v>PS4, PS5, Xbox One, Xbox Series X/S, PC</v>
      </c>
      <c r="M107">
        <f>VLOOKUP(game_data!$K107,[1]Sheet2!$A$2:$C$246,3,0)</f>
        <v>8</v>
      </c>
      <c r="N107">
        <v>88</v>
      </c>
      <c r="O107">
        <v>8.8000000000000007</v>
      </c>
      <c r="P107">
        <v>1</v>
      </c>
    </row>
    <row r="108" spans="1:16" x14ac:dyDescent="0.25">
      <c r="A108" t="s">
        <v>16</v>
      </c>
      <c r="B108">
        <v>2022</v>
      </c>
      <c r="C108" t="s">
        <v>304</v>
      </c>
      <c r="D108">
        <v>0</v>
      </c>
      <c r="E108">
        <v>0</v>
      </c>
      <c r="F108">
        <v>0</v>
      </c>
      <c r="G108">
        <v>0</v>
      </c>
      <c r="H108" t="s">
        <v>305</v>
      </c>
      <c r="I108" t="s">
        <v>305</v>
      </c>
      <c r="J108">
        <v>2018</v>
      </c>
      <c r="K108" t="s">
        <v>291</v>
      </c>
      <c r="L108" t="str">
        <f>VLOOKUP(game_data!$K108,[1]Sheet2!$A$2:$C$246,2,0)</f>
        <v>Switch</v>
      </c>
      <c r="M108">
        <f>VLOOKUP(game_data!$K108,[1]Sheet2!$A$2:$C$246,3,0)</f>
        <v>9</v>
      </c>
      <c r="N108" t="s">
        <v>20</v>
      </c>
      <c r="O108" t="s">
        <v>20</v>
      </c>
      <c r="P108">
        <v>0</v>
      </c>
    </row>
    <row r="109" spans="1:16" x14ac:dyDescent="0.25">
      <c r="A109" t="s">
        <v>16</v>
      </c>
      <c r="B109">
        <v>2022</v>
      </c>
      <c r="C109" t="s">
        <v>306</v>
      </c>
      <c r="D109">
        <v>0</v>
      </c>
      <c r="E109">
        <v>0</v>
      </c>
      <c r="F109">
        <v>0</v>
      </c>
      <c r="G109">
        <v>0</v>
      </c>
      <c r="H109" t="s">
        <v>307</v>
      </c>
      <c r="I109" t="s">
        <v>194</v>
      </c>
      <c r="J109">
        <v>2006</v>
      </c>
      <c r="K109" t="s">
        <v>308</v>
      </c>
      <c r="L109" t="str">
        <f>VLOOKUP(game_data!$K109,[1]Sheet2!$A$2:$C$246,2,0)</f>
        <v>Xbox 360, PC</v>
      </c>
      <c r="M109">
        <f>VLOOKUP(game_data!$K109,[1]Sheet2!$A$2:$C$246,3,0)</f>
        <v>7</v>
      </c>
      <c r="N109">
        <v>94</v>
      </c>
      <c r="O109">
        <v>8.6</v>
      </c>
      <c r="P109">
        <v>1</v>
      </c>
    </row>
    <row r="110" spans="1:16" x14ac:dyDescent="0.25">
      <c r="A110" t="s">
        <v>16</v>
      </c>
      <c r="B110">
        <v>2022</v>
      </c>
      <c r="C110" t="s">
        <v>309</v>
      </c>
      <c r="D110">
        <v>0</v>
      </c>
      <c r="E110">
        <v>0</v>
      </c>
      <c r="F110">
        <v>1</v>
      </c>
      <c r="G110">
        <v>0</v>
      </c>
      <c r="H110" t="s">
        <v>310</v>
      </c>
      <c r="I110" t="s">
        <v>310</v>
      </c>
      <c r="J110">
        <v>2016</v>
      </c>
      <c r="K110" t="s">
        <v>49</v>
      </c>
      <c r="L110" t="str">
        <f>VLOOKUP(game_data!$K110,[1]Sheet2!$A$2:$C$246,2,0)</f>
        <v>PC</v>
      </c>
      <c r="M110" t="str">
        <f>VLOOKUP(game_data!$K110,[1]Sheet2!$A$2:$C$246,3,0)</f>
        <v>Various</v>
      </c>
      <c r="N110">
        <v>89</v>
      </c>
      <c r="O110">
        <v>8.8000000000000007</v>
      </c>
      <c r="P110">
        <v>1</v>
      </c>
    </row>
    <row r="111" spans="1:16" x14ac:dyDescent="0.25">
      <c r="A111" t="s">
        <v>16</v>
      </c>
      <c r="B111">
        <v>2022</v>
      </c>
      <c r="C111" t="s">
        <v>311</v>
      </c>
      <c r="D111">
        <v>0</v>
      </c>
      <c r="E111">
        <v>0</v>
      </c>
      <c r="F111">
        <v>0</v>
      </c>
      <c r="G111">
        <v>0</v>
      </c>
      <c r="H111" t="s">
        <v>312</v>
      </c>
      <c r="I111" t="s">
        <v>312</v>
      </c>
      <c r="J111">
        <v>2015</v>
      </c>
      <c r="K111" t="s">
        <v>49</v>
      </c>
      <c r="L111" t="str">
        <f>VLOOKUP(game_data!$K111,[1]Sheet2!$A$2:$C$246,2,0)</f>
        <v>PC</v>
      </c>
      <c r="M111" t="str">
        <f>VLOOKUP(game_data!$K111,[1]Sheet2!$A$2:$C$246,3,0)</f>
        <v>Various</v>
      </c>
      <c r="N111">
        <v>71</v>
      </c>
      <c r="O111">
        <v>6.8</v>
      </c>
      <c r="P111">
        <v>1</v>
      </c>
    </row>
    <row r="112" spans="1:16" x14ac:dyDescent="0.25">
      <c r="A112" t="s">
        <v>16</v>
      </c>
      <c r="B112">
        <v>2022</v>
      </c>
      <c r="C112" t="s">
        <v>313</v>
      </c>
      <c r="D112">
        <v>0</v>
      </c>
      <c r="E112">
        <v>0</v>
      </c>
      <c r="F112">
        <v>0</v>
      </c>
      <c r="G112">
        <v>0</v>
      </c>
      <c r="H112" t="s">
        <v>67</v>
      </c>
      <c r="I112" t="s">
        <v>67</v>
      </c>
      <c r="J112">
        <v>1998</v>
      </c>
      <c r="K112" t="s">
        <v>314</v>
      </c>
      <c r="L112" t="str">
        <f>VLOOKUP(game_data!$K112,[1]Sheet2!$A$2:$C$246,2,0)</f>
        <v>SNES</v>
      </c>
      <c r="M112">
        <f>VLOOKUP(game_data!$K112,[1]Sheet2!$A$2:$C$246,3,0)</f>
        <v>4</v>
      </c>
      <c r="N112" t="s">
        <v>20</v>
      </c>
      <c r="O112" t="s">
        <v>20</v>
      </c>
      <c r="P112">
        <v>0</v>
      </c>
    </row>
    <row r="113" spans="1:16" x14ac:dyDescent="0.25">
      <c r="A113" t="s">
        <v>16</v>
      </c>
      <c r="B113">
        <v>2022</v>
      </c>
      <c r="C113" t="s">
        <v>315</v>
      </c>
      <c r="D113">
        <v>0</v>
      </c>
      <c r="E113">
        <v>0</v>
      </c>
      <c r="F113">
        <v>0</v>
      </c>
      <c r="G113">
        <v>0</v>
      </c>
      <c r="H113" t="s">
        <v>316</v>
      </c>
      <c r="I113" t="s">
        <v>316</v>
      </c>
      <c r="J113">
        <v>2021</v>
      </c>
      <c r="K113" t="s">
        <v>49</v>
      </c>
      <c r="L113" t="str">
        <f>VLOOKUP(game_data!$K113,[1]Sheet2!$A$2:$C$246,2,0)</f>
        <v>PC</v>
      </c>
      <c r="M113" t="str">
        <f>VLOOKUP(game_data!$K113,[1]Sheet2!$A$2:$C$246,3,0)</f>
        <v>Various</v>
      </c>
      <c r="N113" t="s">
        <v>20</v>
      </c>
      <c r="O113" t="s">
        <v>20</v>
      </c>
      <c r="P113">
        <v>1</v>
      </c>
    </row>
    <row r="114" spans="1:16" x14ac:dyDescent="0.25">
      <c r="A114" t="s">
        <v>16</v>
      </c>
      <c r="B114">
        <v>2022</v>
      </c>
      <c r="C114" t="s">
        <v>317</v>
      </c>
      <c r="D114">
        <v>0</v>
      </c>
      <c r="E114">
        <v>0</v>
      </c>
      <c r="F114">
        <v>1</v>
      </c>
      <c r="G114">
        <v>0</v>
      </c>
      <c r="H114" t="s">
        <v>182</v>
      </c>
      <c r="I114" t="s">
        <v>318</v>
      </c>
      <c r="J114">
        <v>2011</v>
      </c>
      <c r="K114" t="s">
        <v>319</v>
      </c>
      <c r="L114" t="str">
        <f>VLOOKUP(game_data!$K114,[1]Sheet2!$A$2:$C$246,2,0)</f>
        <v>PS3, Xbox 360</v>
      </c>
      <c r="M114">
        <f>VLOOKUP(game_data!$K114,[1]Sheet2!$A$2:$C$246,3,0)</f>
        <v>7</v>
      </c>
      <c r="N114">
        <v>89</v>
      </c>
      <c r="O114">
        <v>8.5</v>
      </c>
      <c r="P114">
        <v>0</v>
      </c>
    </row>
    <row r="115" spans="1:16" x14ac:dyDescent="0.25">
      <c r="A115" t="s">
        <v>16</v>
      </c>
      <c r="B115">
        <v>2022</v>
      </c>
      <c r="C115" t="s">
        <v>320</v>
      </c>
      <c r="D115">
        <v>1</v>
      </c>
      <c r="E115">
        <v>0</v>
      </c>
      <c r="F115">
        <v>1</v>
      </c>
      <c r="G115">
        <v>1</v>
      </c>
      <c r="H115" t="s">
        <v>321</v>
      </c>
      <c r="I115" t="s">
        <v>321</v>
      </c>
      <c r="J115">
        <v>2001</v>
      </c>
      <c r="K115" t="s">
        <v>49</v>
      </c>
      <c r="L115" t="str">
        <f>VLOOKUP(game_data!$K115,[1]Sheet2!$A$2:$C$246,2,0)</f>
        <v>PC</v>
      </c>
      <c r="M115" t="str">
        <f>VLOOKUP(game_data!$K115,[1]Sheet2!$A$2:$C$246,3,0)</f>
        <v>Various</v>
      </c>
      <c r="N115" t="s">
        <v>20</v>
      </c>
      <c r="O115" t="s">
        <v>20</v>
      </c>
      <c r="P115">
        <v>1</v>
      </c>
    </row>
    <row r="116" spans="1:16" x14ac:dyDescent="0.25">
      <c r="A116" t="s">
        <v>16</v>
      </c>
      <c r="B116">
        <v>2022</v>
      </c>
      <c r="C116" t="s">
        <v>322</v>
      </c>
      <c r="D116">
        <v>0</v>
      </c>
      <c r="E116">
        <v>0</v>
      </c>
      <c r="F116">
        <v>0</v>
      </c>
      <c r="G116">
        <v>0</v>
      </c>
      <c r="H116" t="s">
        <v>20</v>
      </c>
      <c r="I116" t="s">
        <v>20</v>
      </c>
      <c r="J116" t="s">
        <v>20</v>
      </c>
      <c r="K116" t="s">
        <v>20</v>
      </c>
      <c r="L116" t="str">
        <f>VLOOKUP(game_data!$K116,[1]Sheet2!$A$2:$C$246,2,0)</f>
        <v>N/A</v>
      </c>
      <c r="M116" t="str">
        <f>VLOOKUP(game_data!$K116,[1]Sheet2!$A$2:$C$246,3,0)</f>
        <v>N/A</v>
      </c>
      <c r="N116" t="s">
        <v>20</v>
      </c>
      <c r="O116" t="s">
        <v>20</v>
      </c>
      <c r="P116" t="s">
        <v>20</v>
      </c>
    </row>
    <row r="117" spans="1:16" x14ac:dyDescent="0.25">
      <c r="A117" t="s">
        <v>16</v>
      </c>
      <c r="B117">
        <v>2022</v>
      </c>
      <c r="C117" t="s">
        <v>323</v>
      </c>
      <c r="D117">
        <v>0</v>
      </c>
      <c r="E117">
        <v>0</v>
      </c>
      <c r="F117">
        <v>0</v>
      </c>
      <c r="G117">
        <v>0</v>
      </c>
      <c r="H117" t="s">
        <v>324</v>
      </c>
      <c r="I117" t="s">
        <v>85</v>
      </c>
      <c r="J117">
        <v>2008</v>
      </c>
      <c r="K117" t="s">
        <v>130</v>
      </c>
      <c r="L117" t="str">
        <f>VLOOKUP(game_data!$K117,[1]Sheet2!$A$2:$C$246,2,0)</f>
        <v>Wii</v>
      </c>
      <c r="M117">
        <f>VLOOKUP(game_data!$K117,[1]Sheet2!$A$2:$C$246,3,0)</f>
        <v>7</v>
      </c>
      <c r="N117">
        <v>78</v>
      </c>
      <c r="O117">
        <v>7.9</v>
      </c>
      <c r="P117">
        <v>0</v>
      </c>
    </row>
    <row r="118" spans="1:16" x14ac:dyDescent="0.25">
      <c r="A118" t="s">
        <v>16</v>
      </c>
      <c r="B118">
        <v>2022</v>
      </c>
      <c r="C118" t="s">
        <v>325</v>
      </c>
      <c r="D118">
        <v>0</v>
      </c>
      <c r="E118">
        <v>0</v>
      </c>
      <c r="F118">
        <v>1</v>
      </c>
      <c r="G118">
        <v>0</v>
      </c>
      <c r="H118" t="s">
        <v>326</v>
      </c>
      <c r="I118" t="s">
        <v>186</v>
      </c>
      <c r="J118">
        <v>2020</v>
      </c>
      <c r="K118" t="s">
        <v>327</v>
      </c>
      <c r="L118" t="str">
        <f>VLOOKUP(game_data!$K118,[1]Sheet2!$A$2:$C$246,2,0)</f>
        <v>PS5</v>
      </c>
      <c r="M118">
        <f>VLOOKUP(game_data!$K118,[1]Sheet2!$A$2:$C$246,3,0)</f>
        <v>9</v>
      </c>
      <c r="N118">
        <v>85</v>
      </c>
      <c r="O118">
        <v>8.8000000000000007</v>
      </c>
      <c r="P118">
        <v>0</v>
      </c>
    </row>
    <row r="119" spans="1:16" x14ac:dyDescent="0.25">
      <c r="A119" t="s">
        <v>16</v>
      </c>
      <c r="B119">
        <v>2022</v>
      </c>
      <c r="C119" t="s">
        <v>328</v>
      </c>
      <c r="D119">
        <v>0</v>
      </c>
      <c r="E119">
        <v>0</v>
      </c>
      <c r="F119">
        <v>1</v>
      </c>
      <c r="G119">
        <v>1</v>
      </c>
      <c r="H119" t="s">
        <v>329</v>
      </c>
      <c r="I119" t="s">
        <v>329</v>
      </c>
      <c r="J119">
        <v>2021</v>
      </c>
      <c r="K119" t="s">
        <v>330</v>
      </c>
      <c r="L119" t="str">
        <f>VLOOKUP(game_data!$K119,[1]Sheet2!$A$2:$C$246,2,0)</f>
        <v>PS4, PS5, PC</v>
      </c>
      <c r="M119">
        <f>VLOOKUP(game_data!$K119,[1]Sheet2!$A$2:$C$246,3,0)</f>
        <v>8</v>
      </c>
      <c r="N119">
        <v>81</v>
      </c>
      <c r="O119">
        <v>8.1999999999999993</v>
      </c>
      <c r="P119">
        <v>1</v>
      </c>
    </row>
    <row r="120" spans="1:16" x14ac:dyDescent="0.25">
      <c r="A120" t="s">
        <v>16</v>
      </c>
      <c r="B120">
        <v>2022</v>
      </c>
      <c r="C120" t="s">
        <v>331</v>
      </c>
      <c r="D120">
        <v>0</v>
      </c>
      <c r="E120">
        <v>0</v>
      </c>
      <c r="F120">
        <v>0</v>
      </c>
      <c r="G120">
        <v>0</v>
      </c>
      <c r="H120" t="s">
        <v>37</v>
      </c>
      <c r="I120" t="s">
        <v>37</v>
      </c>
      <c r="J120">
        <v>1992</v>
      </c>
      <c r="K120" t="s">
        <v>153</v>
      </c>
      <c r="L120" t="str">
        <f>VLOOKUP(game_data!$K120,[1]Sheet2!$A$2:$C$246,2,0)</f>
        <v>NES</v>
      </c>
      <c r="M120">
        <f>VLOOKUP(game_data!$K120,[1]Sheet2!$A$2:$C$246,3,0)</f>
        <v>3</v>
      </c>
      <c r="N120" t="s">
        <v>20</v>
      </c>
      <c r="O120" t="s">
        <v>20</v>
      </c>
      <c r="P120">
        <v>0</v>
      </c>
    </row>
    <row r="121" spans="1:16" x14ac:dyDescent="0.25">
      <c r="A121" t="s">
        <v>16</v>
      </c>
      <c r="B121">
        <v>2022</v>
      </c>
      <c r="C121" t="s">
        <v>332</v>
      </c>
      <c r="D121">
        <v>0</v>
      </c>
      <c r="E121">
        <v>0</v>
      </c>
      <c r="F121">
        <v>0</v>
      </c>
      <c r="G121">
        <v>0</v>
      </c>
      <c r="H121" t="s">
        <v>67</v>
      </c>
      <c r="I121" t="s">
        <v>67</v>
      </c>
      <c r="J121">
        <v>1992</v>
      </c>
      <c r="K121" t="s">
        <v>153</v>
      </c>
      <c r="L121" t="str">
        <f>VLOOKUP(game_data!$K121,[1]Sheet2!$A$2:$C$246,2,0)</f>
        <v>NES</v>
      </c>
      <c r="M121">
        <f>VLOOKUP(game_data!$K121,[1]Sheet2!$A$2:$C$246,3,0)</f>
        <v>3</v>
      </c>
      <c r="N121" t="s">
        <v>20</v>
      </c>
      <c r="O121" t="s">
        <v>20</v>
      </c>
      <c r="P121">
        <v>0</v>
      </c>
    </row>
    <row r="122" spans="1:16" x14ac:dyDescent="0.25">
      <c r="A122" t="s">
        <v>16</v>
      </c>
      <c r="B122">
        <v>2022</v>
      </c>
      <c r="C122" t="s">
        <v>333</v>
      </c>
      <c r="D122">
        <v>0</v>
      </c>
      <c r="E122">
        <v>0</v>
      </c>
      <c r="F122">
        <v>0</v>
      </c>
      <c r="G122">
        <v>0</v>
      </c>
      <c r="H122" t="s">
        <v>334</v>
      </c>
      <c r="I122" t="s">
        <v>334</v>
      </c>
      <c r="J122">
        <v>2021</v>
      </c>
      <c r="K122" t="s">
        <v>153</v>
      </c>
      <c r="L122" t="str">
        <f>VLOOKUP(game_data!$K122,[1]Sheet2!$A$2:$C$246,2,0)</f>
        <v>NES</v>
      </c>
      <c r="M122">
        <f>VLOOKUP(game_data!$K122,[1]Sheet2!$A$2:$C$246,3,0)</f>
        <v>3</v>
      </c>
      <c r="N122" t="s">
        <v>20</v>
      </c>
      <c r="O122" t="s">
        <v>20</v>
      </c>
      <c r="P122">
        <v>0</v>
      </c>
    </row>
    <row r="123" spans="1:16" x14ac:dyDescent="0.25">
      <c r="A123" t="s">
        <v>16</v>
      </c>
      <c r="B123">
        <v>2022</v>
      </c>
      <c r="C123" t="s">
        <v>335</v>
      </c>
      <c r="D123">
        <v>0</v>
      </c>
      <c r="E123">
        <v>0</v>
      </c>
      <c r="F123">
        <v>0</v>
      </c>
      <c r="G123">
        <v>0</v>
      </c>
      <c r="H123" t="s">
        <v>336</v>
      </c>
      <c r="I123" t="s">
        <v>336</v>
      </c>
      <c r="J123">
        <v>1990</v>
      </c>
      <c r="K123" t="s">
        <v>153</v>
      </c>
      <c r="L123" t="str">
        <f>VLOOKUP(game_data!$K123,[1]Sheet2!$A$2:$C$246,2,0)</f>
        <v>NES</v>
      </c>
      <c r="M123">
        <f>VLOOKUP(game_data!$K123,[1]Sheet2!$A$2:$C$246,3,0)</f>
        <v>3</v>
      </c>
      <c r="N123" t="s">
        <v>20</v>
      </c>
      <c r="O123" t="s">
        <v>20</v>
      </c>
      <c r="P123">
        <v>0</v>
      </c>
    </row>
    <row r="124" spans="1:16" x14ac:dyDescent="0.25">
      <c r="A124" t="s">
        <v>16</v>
      </c>
      <c r="B124">
        <v>2022</v>
      </c>
      <c r="C124" t="s">
        <v>337</v>
      </c>
      <c r="D124">
        <v>0</v>
      </c>
      <c r="E124">
        <v>0</v>
      </c>
      <c r="F124">
        <v>1</v>
      </c>
      <c r="G124">
        <v>1</v>
      </c>
      <c r="H124" t="s">
        <v>27</v>
      </c>
      <c r="I124" t="s">
        <v>27</v>
      </c>
      <c r="J124">
        <v>2009</v>
      </c>
      <c r="K124" t="s">
        <v>319</v>
      </c>
      <c r="L124" t="str">
        <f>VLOOKUP(game_data!$K124,[1]Sheet2!$A$2:$C$246,2,0)</f>
        <v>PS3, Xbox 360</v>
      </c>
      <c r="M124">
        <f>VLOOKUP(game_data!$K124,[1]Sheet2!$A$2:$C$246,3,0)</f>
        <v>7</v>
      </c>
      <c r="N124">
        <v>83</v>
      </c>
      <c r="O124">
        <v>7</v>
      </c>
      <c r="P124">
        <v>0</v>
      </c>
    </row>
    <row r="125" spans="1:16" x14ac:dyDescent="0.25">
      <c r="A125" t="s">
        <v>16</v>
      </c>
      <c r="B125">
        <v>2022</v>
      </c>
      <c r="C125" t="s">
        <v>338</v>
      </c>
      <c r="D125">
        <v>0</v>
      </c>
      <c r="E125">
        <v>0</v>
      </c>
      <c r="F125">
        <v>0</v>
      </c>
      <c r="G125">
        <v>0</v>
      </c>
      <c r="H125" t="s">
        <v>326</v>
      </c>
      <c r="I125" t="s">
        <v>81</v>
      </c>
      <c r="J125">
        <v>2002</v>
      </c>
      <c r="K125" t="s">
        <v>339</v>
      </c>
      <c r="L125" t="str">
        <f>VLOOKUP(game_data!$K125,[1]Sheet2!$A$2:$C$246,2,0)</f>
        <v>PS2</v>
      </c>
      <c r="M125">
        <f>VLOOKUP(game_data!$K125,[1]Sheet2!$A$2:$C$246,3,0)</f>
        <v>6</v>
      </c>
      <c r="N125">
        <v>88</v>
      </c>
      <c r="O125">
        <v>8.8000000000000007</v>
      </c>
      <c r="P125">
        <v>0</v>
      </c>
    </row>
    <row r="126" spans="1:16" x14ac:dyDescent="0.25">
      <c r="A126" t="s">
        <v>16</v>
      </c>
      <c r="B126">
        <v>2022</v>
      </c>
      <c r="C126" t="s">
        <v>340</v>
      </c>
      <c r="D126">
        <v>0</v>
      </c>
      <c r="E126">
        <v>0</v>
      </c>
      <c r="F126">
        <v>0</v>
      </c>
      <c r="G126">
        <v>0</v>
      </c>
      <c r="H126" t="s">
        <v>326</v>
      </c>
      <c r="I126" t="s">
        <v>186</v>
      </c>
      <c r="J126">
        <v>2021</v>
      </c>
      <c r="K126" t="s">
        <v>327</v>
      </c>
      <c r="L126" t="str">
        <f>VLOOKUP(game_data!$K126,[1]Sheet2!$A$2:$C$246,2,0)</f>
        <v>PS5</v>
      </c>
      <c r="M126">
        <f>VLOOKUP(game_data!$K126,[1]Sheet2!$A$2:$C$246,3,0)</f>
        <v>9</v>
      </c>
      <c r="N126">
        <v>88</v>
      </c>
      <c r="O126">
        <v>8.5</v>
      </c>
      <c r="P126">
        <v>0</v>
      </c>
    </row>
    <row r="127" spans="1:16" x14ac:dyDescent="0.25">
      <c r="A127" t="s">
        <v>16</v>
      </c>
      <c r="B127">
        <v>2022</v>
      </c>
      <c r="C127" t="s">
        <v>341</v>
      </c>
      <c r="D127">
        <v>0</v>
      </c>
      <c r="E127">
        <v>0</v>
      </c>
      <c r="F127">
        <v>1</v>
      </c>
      <c r="G127">
        <v>1</v>
      </c>
      <c r="H127" t="s">
        <v>342</v>
      </c>
      <c r="I127" t="s">
        <v>186</v>
      </c>
      <c r="J127">
        <v>2021</v>
      </c>
      <c r="K127" t="s">
        <v>327</v>
      </c>
      <c r="L127" t="str">
        <f>VLOOKUP(game_data!$K127,[1]Sheet2!$A$2:$C$246,2,0)</f>
        <v>PS5</v>
      </c>
      <c r="M127">
        <f>VLOOKUP(game_data!$K127,[1]Sheet2!$A$2:$C$246,3,0)</f>
        <v>9</v>
      </c>
      <c r="N127">
        <v>86</v>
      </c>
      <c r="O127">
        <v>7.3</v>
      </c>
      <c r="P127">
        <v>0</v>
      </c>
    </row>
    <row r="128" spans="1:16" x14ac:dyDescent="0.25">
      <c r="A128" t="s">
        <v>16</v>
      </c>
      <c r="B128">
        <v>2022</v>
      </c>
      <c r="C128" t="s">
        <v>343</v>
      </c>
      <c r="D128">
        <v>0</v>
      </c>
      <c r="E128">
        <v>0</v>
      </c>
      <c r="F128">
        <v>0</v>
      </c>
      <c r="G128">
        <v>0</v>
      </c>
      <c r="H128" t="s">
        <v>20</v>
      </c>
      <c r="I128" t="s">
        <v>20</v>
      </c>
      <c r="J128" t="s">
        <v>20</v>
      </c>
      <c r="K128" t="s">
        <v>20</v>
      </c>
      <c r="L128" t="str">
        <f>VLOOKUP(game_data!$K128,[1]Sheet2!$A$2:$C$246,2,0)</f>
        <v>N/A</v>
      </c>
      <c r="M128" t="str">
        <f>VLOOKUP(game_data!$K128,[1]Sheet2!$A$2:$C$246,3,0)</f>
        <v>N/A</v>
      </c>
      <c r="N128" t="s">
        <v>20</v>
      </c>
      <c r="O128" t="s">
        <v>20</v>
      </c>
      <c r="P128" t="s">
        <v>20</v>
      </c>
    </row>
    <row r="129" spans="1:16" x14ac:dyDescent="0.25">
      <c r="A129" t="s">
        <v>16</v>
      </c>
      <c r="B129">
        <v>2022</v>
      </c>
      <c r="C129" t="s">
        <v>344</v>
      </c>
      <c r="D129">
        <v>0</v>
      </c>
      <c r="E129">
        <v>0</v>
      </c>
      <c r="F129">
        <v>1</v>
      </c>
      <c r="G129">
        <v>1</v>
      </c>
      <c r="H129" t="s">
        <v>345</v>
      </c>
      <c r="I129" t="s">
        <v>67</v>
      </c>
      <c r="J129">
        <v>2006</v>
      </c>
      <c r="K129" t="s">
        <v>346</v>
      </c>
      <c r="L129" t="str">
        <f>VLOOKUP(game_data!$K129,[1]Sheet2!$A$2:$C$246,2,0)</f>
        <v>Xbox 360</v>
      </c>
      <c r="M129">
        <f>VLOOKUP(game_data!$K129,[1]Sheet2!$A$2:$C$246,3,0)</f>
        <v>7</v>
      </c>
      <c r="N129">
        <v>85</v>
      </c>
      <c r="O129">
        <v>8.1</v>
      </c>
      <c r="P129">
        <v>0</v>
      </c>
    </row>
    <row r="130" spans="1:16" x14ac:dyDescent="0.25">
      <c r="A130" t="s">
        <v>16</v>
      </c>
      <c r="B130">
        <v>2022</v>
      </c>
      <c r="C130" t="s">
        <v>347</v>
      </c>
      <c r="D130">
        <v>0</v>
      </c>
      <c r="E130">
        <v>0</v>
      </c>
      <c r="F130">
        <v>0</v>
      </c>
      <c r="G130">
        <v>0</v>
      </c>
      <c r="H130" t="s">
        <v>348</v>
      </c>
      <c r="I130" t="s">
        <v>349</v>
      </c>
      <c r="J130">
        <v>2021</v>
      </c>
      <c r="K130" t="s">
        <v>195</v>
      </c>
      <c r="L130" t="str">
        <f>VLOOKUP(game_data!$K130,[1]Sheet2!$A$2:$C$246,2,0)</f>
        <v>PS5, PC</v>
      </c>
      <c r="M130">
        <f>VLOOKUP(game_data!$K130,[1]Sheet2!$A$2:$C$246,3,0)</f>
        <v>9</v>
      </c>
      <c r="N130">
        <v>73</v>
      </c>
      <c r="O130">
        <v>7.9</v>
      </c>
      <c r="P130">
        <v>1</v>
      </c>
    </row>
    <row r="131" spans="1:16" x14ac:dyDescent="0.25">
      <c r="A131" t="s">
        <v>16</v>
      </c>
      <c r="B131">
        <v>2022</v>
      </c>
      <c r="C131" t="s">
        <v>350</v>
      </c>
      <c r="D131">
        <v>0</v>
      </c>
      <c r="E131">
        <v>0</v>
      </c>
      <c r="F131">
        <v>0</v>
      </c>
      <c r="G131">
        <v>0</v>
      </c>
      <c r="H131" t="s">
        <v>351</v>
      </c>
      <c r="I131" t="s">
        <v>352</v>
      </c>
      <c r="J131">
        <v>2017</v>
      </c>
      <c r="K131" t="s">
        <v>49</v>
      </c>
      <c r="L131" t="str">
        <f>VLOOKUP(game_data!$K131,[1]Sheet2!$A$2:$C$246,2,0)</f>
        <v>PC</v>
      </c>
      <c r="M131" t="str">
        <f>VLOOKUP(game_data!$K131,[1]Sheet2!$A$2:$C$246,3,0)</f>
        <v>Various</v>
      </c>
      <c r="N131" t="s">
        <v>20</v>
      </c>
      <c r="O131" t="s">
        <v>20</v>
      </c>
      <c r="P131">
        <v>1</v>
      </c>
    </row>
    <row r="132" spans="1:16" x14ac:dyDescent="0.25">
      <c r="A132" t="s">
        <v>16</v>
      </c>
      <c r="B132">
        <v>2022</v>
      </c>
      <c r="C132" t="s">
        <v>353</v>
      </c>
      <c r="D132">
        <v>0</v>
      </c>
      <c r="E132">
        <v>0</v>
      </c>
      <c r="F132">
        <v>0</v>
      </c>
      <c r="G132">
        <v>0</v>
      </c>
      <c r="H132" t="s">
        <v>354</v>
      </c>
      <c r="I132" t="s">
        <v>354</v>
      </c>
      <c r="J132">
        <v>2021</v>
      </c>
      <c r="K132" t="s">
        <v>107</v>
      </c>
      <c r="L132" t="str">
        <f>VLOOKUP(game_data!$K132,[1]Sheet2!$A$2:$C$246,2,0)</f>
        <v>Mobile</v>
      </c>
      <c r="M132" t="str">
        <f>VLOOKUP(game_data!$K132,[1]Sheet2!$A$2:$C$246,3,0)</f>
        <v>Various</v>
      </c>
      <c r="N132" t="s">
        <v>20</v>
      </c>
      <c r="O132" t="s">
        <v>20</v>
      </c>
      <c r="P132">
        <v>0</v>
      </c>
    </row>
    <row r="133" spans="1:16" x14ac:dyDescent="0.25">
      <c r="A133" t="s">
        <v>16</v>
      </c>
      <c r="B133">
        <v>2022</v>
      </c>
      <c r="C133" t="s">
        <v>355</v>
      </c>
      <c r="D133">
        <v>0</v>
      </c>
      <c r="E133">
        <v>0</v>
      </c>
      <c r="F133">
        <v>0</v>
      </c>
      <c r="G133">
        <v>0</v>
      </c>
      <c r="H133" t="s">
        <v>356</v>
      </c>
      <c r="I133" t="s">
        <v>85</v>
      </c>
      <c r="J133">
        <v>2002</v>
      </c>
      <c r="K133" t="s">
        <v>267</v>
      </c>
      <c r="L133" t="str">
        <f>VLOOKUP(game_data!$K133,[1]Sheet2!$A$2:$C$246,2,0)</f>
        <v>GameCube</v>
      </c>
      <c r="M133">
        <f>VLOOKUP(game_data!$K133,[1]Sheet2!$A$2:$C$246,3,0)</f>
        <v>6</v>
      </c>
      <c r="N133">
        <v>92</v>
      </c>
      <c r="O133">
        <v>8.9</v>
      </c>
      <c r="P133">
        <v>0</v>
      </c>
    </row>
    <row r="134" spans="1:16" x14ac:dyDescent="0.25">
      <c r="A134" t="s">
        <v>16</v>
      </c>
      <c r="B134">
        <v>2022</v>
      </c>
      <c r="C134" t="s">
        <v>357</v>
      </c>
      <c r="D134">
        <v>0</v>
      </c>
      <c r="E134">
        <v>0</v>
      </c>
      <c r="F134">
        <v>1</v>
      </c>
      <c r="G134">
        <v>0</v>
      </c>
      <c r="H134" t="s">
        <v>182</v>
      </c>
      <c r="I134" t="s">
        <v>358</v>
      </c>
      <c r="J134">
        <v>2004</v>
      </c>
      <c r="K134" t="s">
        <v>339</v>
      </c>
      <c r="L134" t="str">
        <f>VLOOKUP(game_data!$K134,[1]Sheet2!$A$2:$C$246,2,0)</f>
        <v>PS2</v>
      </c>
      <c r="M134">
        <f>VLOOKUP(game_data!$K134,[1]Sheet2!$A$2:$C$246,3,0)</f>
        <v>6</v>
      </c>
      <c r="N134" t="s">
        <v>20</v>
      </c>
      <c r="O134" t="s">
        <v>20</v>
      </c>
      <c r="P134">
        <v>0</v>
      </c>
    </row>
    <row r="135" spans="1:16" x14ac:dyDescent="0.25">
      <c r="A135" t="s">
        <v>16</v>
      </c>
      <c r="B135">
        <v>2022</v>
      </c>
      <c r="C135" t="s">
        <v>359</v>
      </c>
      <c r="D135">
        <v>0</v>
      </c>
      <c r="E135">
        <v>0</v>
      </c>
      <c r="F135">
        <v>1</v>
      </c>
      <c r="G135">
        <v>1</v>
      </c>
      <c r="H135" t="s">
        <v>360</v>
      </c>
      <c r="I135" t="s">
        <v>43</v>
      </c>
      <c r="J135">
        <v>1996</v>
      </c>
      <c r="K135" t="s">
        <v>260</v>
      </c>
      <c r="L135" t="str">
        <f>VLOOKUP(game_data!$K135,[1]Sheet2!$A$2:$C$246,2,0)</f>
        <v>Sega Saturn</v>
      </c>
      <c r="M135">
        <f>VLOOKUP(game_data!$K135,[1]Sheet2!$A$2:$C$246,3,0)</f>
        <v>5</v>
      </c>
      <c r="N135" t="s">
        <v>20</v>
      </c>
      <c r="O135" t="s">
        <v>20</v>
      </c>
      <c r="P135">
        <v>0</v>
      </c>
    </row>
    <row r="136" spans="1:16" x14ac:dyDescent="0.25">
      <c r="A136" t="s">
        <v>16</v>
      </c>
      <c r="B136">
        <v>2022</v>
      </c>
      <c r="C136" t="s">
        <v>361</v>
      </c>
      <c r="D136">
        <v>0</v>
      </c>
      <c r="E136">
        <v>0</v>
      </c>
      <c r="F136">
        <v>0</v>
      </c>
      <c r="G136">
        <v>0</v>
      </c>
      <c r="H136" t="s">
        <v>362</v>
      </c>
      <c r="I136" t="s">
        <v>362</v>
      </c>
      <c r="J136">
        <v>2005</v>
      </c>
      <c r="K136" t="s">
        <v>339</v>
      </c>
      <c r="L136" t="str">
        <f>VLOOKUP(game_data!$K136,[1]Sheet2!$A$2:$C$246,2,0)</f>
        <v>PS2</v>
      </c>
      <c r="M136">
        <f>VLOOKUP(game_data!$K136,[1]Sheet2!$A$2:$C$246,3,0)</f>
        <v>6</v>
      </c>
      <c r="N136">
        <v>86</v>
      </c>
      <c r="O136">
        <v>8.9</v>
      </c>
      <c r="P136">
        <v>0</v>
      </c>
    </row>
    <row r="137" spans="1:16" x14ac:dyDescent="0.25">
      <c r="A137" t="s">
        <v>16</v>
      </c>
      <c r="B137">
        <v>2022</v>
      </c>
      <c r="C137" t="s">
        <v>363</v>
      </c>
      <c r="D137">
        <v>0</v>
      </c>
      <c r="E137">
        <v>0</v>
      </c>
      <c r="F137">
        <v>0</v>
      </c>
      <c r="G137">
        <v>0</v>
      </c>
      <c r="H137" t="s">
        <v>364</v>
      </c>
      <c r="I137" t="s">
        <v>43</v>
      </c>
      <c r="J137">
        <v>2000</v>
      </c>
      <c r="K137" t="s">
        <v>365</v>
      </c>
      <c r="L137" t="str">
        <f>VLOOKUP(game_data!$K137,[1]Sheet2!$A$2:$C$246,2,0)</f>
        <v>Dreamcast</v>
      </c>
      <c r="M137">
        <f>VLOOKUP(game_data!$K137,[1]Sheet2!$A$2:$C$246,3,0)</f>
        <v>6</v>
      </c>
      <c r="N137">
        <v>81</v>
      </c>
      <c r="O137">
        <v>8.5</v>
      </c>
      <c r="P137">
        <v>0</v>
      </c>
    </row>
    <row r="138" spans="1:16" x14ac:dyDescent="0.25">
      <c r="A138" t="s">
        <v>16</v>
      </c>
      <c r="B138">
        <v>2022</v>
      </c>
      <c r="C138" t="s">
        <v>366</v>
      </c>
      <c r="D138">
        <v>0</v>
      </c>
      <c r="E138">
        <v>0</v>
      </c>
      <c r="F138">
        <v>0</v>
      </c>
      <c r="G138">
        <v>0</v>
      </c>
      <c r="H138" t="s">
        <v>37</v>
      </c>
      <c r="I138" t="s">
        <v>37</v>
      </c>
      <c r="J138">
        <v>1992</v>
      </c>
      <c r="K138" t="s">
        <v>367</v>
      </c>
      <c r="L138" t="str">
        <f>VLOOKUP(game_data!$K138,[1]Sheet2!$A$2:$C$246,2,0)</f>
        <v>Sega Genesis</v>
      </c>
      <c r="M138">
        <f>VLOOKUP(game_data!$K138,[1]Sheet2!$A$2:$C$246,3,0)</f>
        <v>4</v>
      </c>
      <c r="N138" t="s">
        <v>20</v>
      </c>
      <c r="O138" t="s">
        <v>20</v>
      </c>
      <c r="P138">
        <v>0</v>
      </c>
    </row>
    <row r="139" spans="1:16" x14ac:dyDescent="0.25">
      <c r="A139" t="s">
        <v>16</v>
      </c>
      <c r="B139">
        <v>2022</v>
      </c>
      <c r="C139" t="s">
        <v>368</v>
      </c>
      <c r="D139">
        <v>0</v>
      </c>
      <c r="E139">
        <v>0</v>
      </c>
      <c r="F139">
        <v>0</v>
      </c>
      <c r="G139">
        <v>0</v>
      </c>
      <c r="H139" t="s">
        <v>43</v>
      </c>
      <c r="I139" t="s">
        <v>43</v>
      </c>
      <c r="J139">
        <v>1992</v>
      </c>
      <c r="K139" t="s">
        <v>367</v>
      </c>
      <c r="L139" t="str">
        <f>VLOOKUP(game_data!$K139,[1]Sheet2!$A$2:$C$246,2,0)</f>
        <v>Sega Genesis</v>
      </c>
      <c r="M139">
        <f>VLOOKUP(game_data!$K139,[1]Sheet2!$A$2:$C$246,3,0)</f>
        <v>4</v>
      </c>
      <c r="N139" t="s">
        <v>20</v>
      </c>
      <c r="O139" t="s">
        <v>20</v>
      </c>
      <c r="P139">
        <v>0</v>
      </c>
    </row>
    <row r="140" spans="1:16" x14ac:dyDescent="0.25">
      <c r="A140" t="s">
        <v>16</v>
      </c>
      <c r="B140">
        <v>2022</v>
      </c>
      <c r="C140" t="s">
        <v>369</v>
      </c>
      <c r="D140">
        <v>0</v>
      </c>
      <c r="E140">
        <v>0</v>
      </c>
      <c r="F140">
        <v>1</v>
      </c>
      <c r="G140">
        <v>1</v>
      </c>
      <c r="H140" t="s">
        <v>370</v>
      </c>
      <c r="I140" t="s">
        <v>370</v>
      </c>
      <c r="J140">
        <v>2020</v>
      </c>
      <c r="K140" t="s">
        <v>49</v>
      </c>
      <c r="L140" t="str">
        <f>VLOOKUP(game_data!$K140,[1]Sheet2!$A$2:$C$246,2,0)</f>
        <v>PC</v>
      </c>
      <c r="M140" t="str">
        <f>VLOOKUP(game_data!$K140,[1]Sheet2!$A$2:$C$246,3,0)</f>
        <v>Various</v>
      </c>
      <c r="N140" t="s">
        <v>20</v>
      </c>
      <c r="O140" t="s">
        <v>20</v>
      </c>
      <c r="P140">
        <v>1</v>
      </c>
    </row>
    <row r="141" spans="1:16" x14ac:dyDescent="0.25">
      <c r="A141" t="s">
        <v>16</v>
      </c>
      <c r="B141">
        <v>2022</v>
      </c>
      <c r="C141" t="s">
        <v>371</v>
      </c>
      <c r="D141">
        <v>0</v>
      </c>
      <c r="E141">
        <v>0</v>
      </c>
      <c r="F141">
        <v>0</v>
      </c>
      <c r="G141">
        <v>0</v>
      </c>
      <c r="H141" t="s">
        <v>372</v>
      </c>
      <c r="I141" t="s">
        <v>372</v>
      </c>
      <c r="J141">
        <v>2015</v>
      </c>
      <c r="K141" t="s">
        <v>49</v>
      </c>
      <c r="L141" t="str">
        <f>VLOOKUP(game_data!$K141,[1]Sheet2!$A$2:$C$246,2,0)</f>
        <v>PC</v>
      </c>
      <c r="M141" t="str">
        <f>VLOOKUP(game_data!$K141,[1]Sheet2!$A$2:$C$246,3,0)</f>
        <v>Various</v>
      </c>
      <c r="N141">
        <v>83</v>
      </c>
      <c r="O141">
        <v>8.1</v>
      </c>
      <c r="P141">
        <v>1</v>
      </c>
    </row>
    <row r="142" spans="1:16" x14ac:dyDescent="0.25">
      <c r="A142" t="s">
        <v>16</v>
      </c>
      <c r="B142">
        <v>2022</v>
      </c>
      <c r="C142" t="s">
        <v>373</v>
      </c>
      <c r="D142">
        <v>0</v>
      </c>
      <c r="E142">
        <v>0</v>
      </c>
      <c r="F142">
        <v>1</v>
      </c>
      <c r="G142">
        <v>1</v>
      </c>
      <c r="H142" t="s">
        <v>129</v>
      </c>
      <c r="I142" t="s">
        <v>85</v>
      </c>
      <c r="J142">
        <v>2011</v>
      </c>
      <c r="K142" t="s">
        <v>374</v>
      </c>
      <c r="L142" t="str">
        <f>VLOOKUP(game_data!$K142,[1]Sheet2!$A$2:$C$246,2,0)</f>
        <v>Nintendo 3DS</v>
      </c>
      <c r="M142">
        <f>VLOOKUP(game_data!$K142,[1]Sheet2!$A$2:$C$246,3,0)</f>
        <v>7</v>
      </c>
      <c r="N142">
        <v>90</v>
      </c>
      <c r="O142">
        <v>8.5</v>
      </c>
      <c r="P142">
        <v>0</v>
      </c>
    </row>
    <row r="143" spans="1:16" x14ac:dyDescent="0.25">
      <c r="A143" t="s">
        <v>16</v>
      </c>
      <c r="B143">
        <v>2022</v>
      </c>
      <c r="C143" t="s">
        <v>375</v>
      </c>
      <c r="D143">
        <v>0</v>
      </c>
      <c r="E143">
        <v>0</v>
      </c>
      <c r="F143">
        <v>1</v>
      </c>
      <c r="G143">
        <v>0</v>
      </c>
      <c r="H143" t="s">
        <v>376</v>
      </c>
      <c r="I143" t="s">
        <v>377</v>
      </c>
      <c r="J143">
        <v>2019</v>
      </c>
      <c r="K143" t="s">
        <v>378</v>
      </c>
      <c r="L143" t="str">
        <f>VLOOKUP(game_data!$K143,[1]Sheet2!$A$2:$C$246,2,0)</f>
        <v>PC, PS4, Xbox One, Switch</v>
      </c>
      <c r="M143">
        <f>VLOOKUP(game_data!$K143,[1]Sheet2!$A$2:$C$246,3,0)</f>
        <v>8</v>
      </c>
      <c r="N143">
        <v>78</v>
      </c>
      <c r="O143">
        <v>7.8</v>
      </c>
      <c r="P143">
        <v>1</v>
      </c>
    </row>
    <row r="144" spans="1:16" x14ac:dyDescent="0.25">
      <c r="A144" t="s">
        <v>16</v>
      </c>
      <c r="B144">
        <v>2022</v>
      </c>
      <c r="C144" t="s">
        <v>379</v>
      </c>
      <c r="D144">
        <v>0</v>
      </c>
      <c r="E144">
        <v>0</v>
      </c>
      <c r="F144">
        <v>1</v>
      </c>
      <c r="G144">
        <v>0</v>
      </c>
      <c r="H144" t="s">
        <v>23</v>
      </c>
      <c r="I144" t="s">
        <v>77</v>
      </c>
      <c r="J144">
        <v>1993</v>
      </c>
      <c r="K144" t="s">
        <v>314</v>
      </c>
      <c r="L144" t="str">
        <f>VLOOKUP(game_data!$K144,[1]Sheet2!$A$2:$C$246,2,0)</f>
        <v>SNES</v>
      </c>
      <c r="M144">
        <f>VLOOKUP(game_data!$K144,[1]Sheet2!$A$2:$C$246,3,0)</f>
        <v>4</v>
      </c>
      <c r="N144" t="s">
        <v>20</v>
      </c>
      <c r="O144" t="s">
        <v>20</v>
      </c>
      <c r="P144">
        <v>0</v>
      </c>
    </row>
    <row r="145" spans="1:16" x14ac:dyDescent="0.25">
      <c r="A145" t="s">
        <v>16</v>
      </c>
      <c r="B145">
        <v>2022</v>
      </c>
      <c r="C145" t="s">
        <v>380</v>
      </c>
      <c r="D145">
        <v>0</v>
      </c>
      <c r="E145">
        <v>0</v>
      </c>
      <c r="F145">
        <v>1</v>
      </c>
      <c r="G145">
        <v>1</v>
      </c>
      <c r="H145" t="s">
        <v>381</v>
      </c>
      <c r="I145" t="s">
        <v>67</v>
      </c>
      <c r="J145">
        <v>1998</v>
      </c>
      <c r="K145" t="s">
        <v>298</v>
      </c>
      <c r="L145" t="str">
        <f>VLOOKUP(game_data!$K145,[1]Sheet2!$A$2:$C$246,2,0)</f>
        <v>Arcade</v>
      </c>
      <c r="M145" t="str">
        <f>VLOOKUP(game_data!$K145,[1]Sheet2!$A$2:$C$246,3,0)</f>
        <v>Various</v>
      </c>
      <c r="N145" t="s">
        <v>20</v>
      </c>
      <c r="O145" t="s">
        <v>20</v>
      </c>
      <c r="P145">
        <v>0</v>
      </c>
    </row>
    <row r="146" spans="1:16" x14ac:dyDescent="0.25">
      <c r="A146" t="s">
        <v>16</v>
      </c>
      <c r="B146">
        <v>2022</v>
      </c>
      <c r="C146" t="s">
        <v>382</v>
      </c>
      <c r="D146">
        <v>1</v>
      </c>
      <c r="E146">
        <v>0</v>
      </c>
      <c r="F146">
        <v>1</v>
      </c>
      <c r="G146">
        <v>1</v>
      </c>
      <c r="H146" t="s">
        <v>383</v>
      </c>
      <c r="I146" t="s">
        <v>383</v>
      </c>
      <c r="J146">
        <v>2018</v>
      </c>
      <c r="K146" t="s">
        <v>49</v>
      </c>
      <c r="L146" t="str">
        <f>VLOOKUP(game_data!$K146,[1]Sheet2!$A$2:$C$246,2,0)</f>
        <v>PC</v>
      </c>
      <c r="M146" t="str">
        <f>VLOOKUP(game_data!$K146,[1]Sheet2!$A$2:$C$246,3,0)</f>
        <v>Various</v>
      </c>
      <c r="N146" t="s">
        <v>20</v>
      </c>
      <c r="O146" t="s">
        <v>20</v>
      </c>
      <c r="P146">
        <v>1</v>
      </c>
    </row>
    <row r="147" spans="1:16" x14ac:dyDescent="0.25">
      <c r="A147" t="s">
        <v>16</v>
      </c>
      <c r="B147">
        <v>2022</v>
      </c>
      <c r="C147" t="s">
        <v>384</v>
      </c>
      <c r="D147">
        <v>0</v>
      </c>
      <c r="E147">
        <v>0</v>
      </c>
      <c r="F147">
        <v>0</v>
      </c>
      <c r="G147">
        <v>0</v>
      </c>
      <c r="H147" t="s">
        <v>20</v>
      </c>
      <c r="I147" t="s">
        <v>20</v>
      </c>
      <c r="J147" t="s">
        <v>20</v>
      </c>
      <c r="K147" t="s">
        <v>20</v>
      </c>
      <c r="L147" t="str">
        <f>VLOOKUP(game_data!$K147,[1]Sheet2!$A$2:$C$246,2,0)</f>
        <v>N/A</v>
      </c>
      <c r="M147" t="str">
        <f>VLOOKUP(game_data!$K147,[1]Sheet2!$A$2:$C$246,3,0)</f>
        <v>N/A</v>
      </c>
      <c r="N147" t="s">
        <v>20</v>
      </c>
      <c r="O147" t="s">
        <v>20</v>
      </c>
      <c r="P147" t="s">
        <v>20</v>
      </c>
    </row>
    <row r="148" spans="1:16" x14ac:dyDescent="0.25">
      <c r="A148" t="s">
        <v>16</v>
      </c>
      <c r="B148">
        <v>2021</v>
      </c>
      <c r="C148" t="s">
        <v>385</v>
      </c>
      <c r="D148">
        <v>0</v>
      </c>
      <c r="E148">
        <v>0</v>
      </c>
      <c r="F148">
        <v>1</v>
      </c>
      <c r="G148">
        <v>1</v>
      </c>
      <c r="H148" t="s">
        <v>386</v>
      </c>
      <c r="I148" t="s">
        <v>37</v>
      </c>
      <c r="J148">
        <v>2000</v>
      </c>
      <c r="K148" t="s">
        <v>387</v>
      </c>
      <c r="L148" t="str">
        <f>VLOOKUP(game_data!$K148,[1]Sheet2!$A$2:$C$246,2,0)</f>
        <v>PlayStation, PC</v>
      </c>
      <c r="M148">
        <f>VLOOKUP(game_data!$K148,[1]Sheet2!$A$2:$C$246,3,0)</f>
        <v>5</v>
      </c>
      <c r="N148" t="s">
        <v>20</v>
      </c>
      <c r="O148" t="s">
        <v>20</v>
      </c>
      <c r="P148">
        <v>0</v>
      </c>
    </row>
    <row r="149" spans="1:16" x14ac:dyDescent="0.25">
      <c r="A149" t="s">
        <v>16</v>
      </c>
      <c r="B149">
        <v>2021</v>
      </c>
      <c r="C149" t="s">
        <v>388</v>
      </c>
      <c r="D149">
        <v>0</v>
      </c>
      <c r="E149">
        <v>0</v>
      </c>
      <c r="F149">
        <v>1</v>
      </c>
      <c r="G149">
        <v>0</v>
      </c>
      <c r="H149" t="s">
        <v>389</v>
      </c>
      <c r="I149" t="s">
        <v>390</v>
      </c>
      <c r="J149">
        <v>2011</v>
      </c>
      <c r="K149" t="s">
        <v>212</v>
      </c>
      <c r="L149" t="str">
        <f>VLOOKUP(game_data!$K149,[1]Sheet2!$A$2:$C$246,2,0)</f>
        <v>PS3, Xbox 360, PC</v>
      </c>
      <c r="M149">
        <f>VLOOKUP(game_data!$K149,[1]Sheet2!$A$2:$C$246,3,0)</f>
        <v>7</v>
      </c>
      <c r="N149">
        <v>89</v>
      </c>
      <c r="O149">
        <v>8.3000000000000007</v>
      </c>
      <c r="P149">
        <v>0</v>
      </c>
    </row>
    <row r="150" spans="1:16" x14ac:dyDescent="0.25">
      <c r="A150" t="s">
        <v>16</v>
      </c>
      <c r="B150">
        <v>2021</v>
      </c>
      <c r="C150" t="s">
        <v>69</v>
      </c>
      <c r="D150">
        <v>0</v>
      </c>
      <c r="E150">
        <v>0</v>
      </c>
      <c r="F150">
        <v>0</v>
      </c>
      <c r="G150">
        <v>0</v>
      </c>
      <c r="H150" t="s">
        <v>20</v>
      </c>
      <c r="I150" t="s">
        <v>20</v>
      </c>
      <c r="J150" t="s">
        <v>20</v>
      </c>
      <c r="K150" t="s">
        <v>20</v>
      </c>
      <c r="L150" t="str">
        <f>VLOOKUP(game_data!$K150,[1]Sheet2!$A$2:$C$246,2,0)</f>
        <v>N/A</v>
      </c>
      <c r="M150" t="str">
        <f>VLOOKUP(game_data!$K150,[1]Sheet2!$A$2:$C$246,3,0)</f>
        <v>N/A</v>
      </c>
      <c r="N150" t="s">
        <v>20</v>
      </c>
      <c r="O150" t="s">
        <v>20</v>
      </c>
      <c r="P150" t="s">
        <v>20</v>
      </c>
    </row>
    <row r="151" spans="1:16" x14ac:dyDescent="0.25">
      <c r="A151" t="s">
        <v>16</v>
      </c>
      <c r="B151">
        <v>2021</v>
      </c>
      <c r="C151" t="s">
        <v>391</v>
      </c>
      <c r="D151">
        <v>0</v>
      </c>
      <c r="E151">
        <v>0</v>
      </c>
      <c r="F151">
        <v>0</v>
      </c>
      <c r="G151">
        <v>0</v>
      </c>
      <c r="H151" t="s">
        <v>62</v>
      </c>
      <c r="I151" t="s">
        <v>392</v>
      </c>
      <c r="J151">
        <v>1998</v>
      </c>
      <c r="K151" t="s">
        <v>49</v>
      </c>
      <c r="L151" t="str">
        <f>VLOOKUP(game_data!$K151,[1]Sheet2!$A$2:$C$246,2,0)</f>
        <v>PC</v>
      </c>
      <c r="M151" t="str">
        <f>VLOOKUP(game_data!$K151,[1]Sheet2!$A$2:$C$246,3,0)</f>
        <v>Various</v>
      </c>
      <c r="N151">
        <v>96</v>
      </c>
      <c r="O151">
        <v>9.1</v>
      </c>
      <c r="P151">
        <v>1</v>
      </c>
    </row>
    <row r="152" spans="1:16" x14ac:dyDescent="0.25">
      <c r="A152" t="s">
        <v>16</v>
      </c>
      <c r="B152">
        <v>2021</v>
      </c>
      <c r="C152" t="s">
        <v>393</v>
      </c>
      <c r="D152">
        <v>0</v>
      </c>
      <c r="E152">
        <v>0</v>
      </c>
      <c r="F152">
        <v>1</v>
      </c>
      <c r="G152">
        <v>0</v>
      </c>
      <c r="H152" t="s">
        <v>394</v>
      </c>
      <c r="I152" t="s">
        <v>111</v>
      </c>
      <c r="J152">
        <v>2017</v>
      </c>
      <c r="K152" t="s">
        <v>395</v>
      </c>
      <c r="L152" t="str">
        <f>VLOOKUP(game_data!$K152,[1]Sheet2!$A$2:$C$246,2,0)</f>
        <v>PC, PS4</v>
      </c>
      <c r="M152">
        <f>VLOOKUP(game_data!$K152,[1]Sheet2!$A$2:$C$246,3,0)</f>
        <v>8</v>
      </c>
      <c r="N152">
        <v>88</v>
      </c>
      <c r="O152">
        <v>8.3000000000000007</v>
      </c>
      <c r="P152">
        <v>1</v>
      </c>
    </row>
    <row r="153" spans="1:16" x14ac:dyDescent="0.25">
      <c r="A153" t="s">
        <v>16</v>
      </c>
      <c r="B153">
        <v>2021</v>
      </c>
      <c r="C153" t="s">
        <v>396</v>
      </c>
      <c r="D153">
        <v>0</v>
      </c>
      <c r="E153">
        <v>0</v>
      </c>
      <c r="F153">
        <v>1</v>
      </c>
      <c r="G153">
        <v>1</v>
      </c>
      <c r="H153" t="s">
        <v>356</v>
      </c>
      <c r="I153" t="s">
        <v>397</v>
      </c>
      <c r="J153">
        <v>2004</v>
      </c>
      <c r="K153" t="s">
        <v>267</v>
      </c>
      <c r="L153" t="str">
        <f>VLOOKUP(game_data!$K153,[1]Sheet2!$A$2:$C$246,2,0)</f>
        <v>GameCube</v>
      </c>
      <c r="M153">
        <f>VLOOKUP(game_data!$K153,[1]Sheet2!$A$2:$C$246,3,0)</f>
        <v>6</v>
      </c>
      <c r="N153">
        <v>85</v>
      </c>
      <c r="O153">
        <v>8.8000000000000007</v>
      </c>
      <c r="P153">
        <v>0</v>
      </c>
    </row>
    <row r="154" spans="1:16" x14ac:dyDescent="0.25">
      <c r="A154" t="s">
        <v>16</v>
      </c>
      <c r="B154">
        <v>2021</v>
      </c>
      <c r="C154" t="s">
        <v>398</v>
      </c>
      <c r="D154">
        <v>0</v>
      </c>
      <c r="E154">
        <v>0</v>
      </c>
      <c r="F154">
        <v>0</v>
      </c>
      <c r="G154">
        <v>0</v>
      </c>
      <c r="H154" t="s">
        <v>20</v>
      </c>
      <c r="I154" t="s">
        <v>20</v>
      </c>
      <c r="J154">
        <v>2013</v>
      </c>
      <c r="K154" t="s">
        <v>49</v>
      </c>
      <c r="L154" t="str">
        <f>VLOOKUP(game_data!$K154,[1]Sheet2!$A$2:$C$246,2,0)</f>
        <v>PC</v>
      </c>
      <c r="M154" t="str">
        <f>VLOOKUP(game_data!$K154,[1]Sheet2!$A$2:$C$246,3,0)</f>
        <v>Various</v>
      </c>
      <c r="N154" t="s">
        <v>20</v>
      </c>
      <c r="O154" t="s">
        <v>20</v>
      </c>
      <c r="P154">
        <v>1</v>
      </c>
    </row>
    <row r="155" spans="1:16" x14ac:dyDescent="0.25">
      <c r="A155" t="s">
        <v>16</v>
      </c>
      <c r="B155">
        <v>2021</v>
      </c>
      <c r="C155" t="s">
        <v>399</v>
      </c>
      <c r="D155">
        <v>0</v>
      </c>
      <c r="E155">
        <v>0</v>
      </c>
      <c r="F155">
        <v>0</v>
      </c>
      <c r="G155">
        <v>0</v>
      </c>
      <c r="H155" t="s">
        <v>98</v>
      </c>
      <c r="I155" t="s">
        <v>85</v>
      </c>
      <c r="J155">
        <v>2001</v>
      </c>
      <c r="K155" t="s">
        <v>267</v>
      </c>
      <c r="L155" t="str">
        <f>VLOOKUP(game_data!$K155,[1]Sheet2!$A$2:$C$246,2,0)</f>
        <v>GameCube</v>
      </c>
      <c r="M155">
        <f>VLOOKUP(game_data!$K155,[1]Sheet2!$A$2:$C$246,3,0)</f>
        <v>6</v>
      </c>
      <c r="N155">
        <v>78</v>
      </c>
      <c r="O155">
        <v>8</v>
      </c>
      <c r="P155">
        <v>0</v>
      </c>
    </row>
    <row r="156" spans="1:16" x14ac:dyDescent="0.25">
      <c r="A156" t="s">
        <v>16</v>
      </c>
      <c r="B156">
        <v>2021</v>
      </c>
      <c r="C156" t="s">
        <v>400</v>
      </c>
      <c r="D156">
        <v>0</v>
      </c>
      <c r="E156">
        <v>0</v>
      </c>
      <c r="F156">
        <v>0</v>
      </c>
      <c r="G156">
        <v>0</v>
      </c>
      <c r="H156" t="s">
        <v>401</v>
      </c>
      <c r="I156" t="s">
        <v>85</v>
      </c>
      <c r="J156">
        <v>1992</v>
      </c>
      <c r="K156" t="s">
        <v>78</v>
      </c>
      <c r="L156" t="str">
        <f>VLOOKUP(game_data!$K156,[1]Sheet2!$A$2:$C$246,2,0)</f>
        <v>Game Boy</v>
      </c>
      <c r="M156">
        <f>VLOOKUP(game_data!$K156,[1]Sheet2!$A$2:$C$246,3,0)</f>
        <v>3</v>
      </c>
      <c r="N156" t="s">
        <v>20</v>
      </c>
      <c r="O156" t="s">
        <v>20</v>
      </c>
      <c r="P156">
        <v>0</v>
      </c>
    </row>
    <row r="157" spans="1:16" x14ac:dyDescent="0.25">
      <c r="A157" t="s">
        <v>16</v>
      </c>
      <c r="B157">
        <v>2021</v>
      </c>
      <c r="C157" t="s">
        <v>402</v>
      </c>
      <c r="D157">
        <v>0</v>
      </c>
      <c r="E157">
        <v>0</v>
      </c>
      <c r="F157">
        <v>0</v>
      </c>
      <c r="G157">
        <v>0</v>
      </c>
      <c r="H157" t="s">
        <v>401</v>
      </c>
      <c r="I157" t="s">
        <v>85</v>
      </c>
      <c r="J157">
        <v>1994</v>
      </c>
      <c r="K157" t="s">
        <v>78</v>
      </c>
      <c r="L157" t="str">
        <f>VLOOKUP(game_data!$K157,[1]Sheet2!$A$2:$C$246,2,0)</f>
        <v>Game Boy</v>
      </c>
      <c r="M157">
        <f>VLOOKUP(game_data!$K157,[1]Sheet2!$A$2:$C$246,3,0)</f>
        <v>3</v>
      </c>
      <c r="N157" t="s">
        <v>20</v>
      </c>
      <c r="O157" t="s">
        <v>20</v>
      </c>
      <c r="P157">
        <v>0</v>
      </c>
    </row>
    <row r="158" spans="1:16" x14ac:dyDescent="0.25">
      <c r="A158" t="s">
        <v>16</v>
      </c>
      <c r="B158">
        <v>2021</v>
      </c>
      <c r="C158" t="s">
        <v>403</v>
      </c>
      <c r="D158">
        <v>0</v>
      </c>
      <c r="E158">
        <v>0</v>
      </c>
      <c r="F158">
        <v>0</v>
      </c>
      <c r="G158">
        <v>0</v>
      </c>
      <c r="H158" t="s">
        <v>191</v>
      </c>
      <c r="I158" t="s">
        <v>85</v>
      </c>
      <c r="J158">
        <v>2020</v>
      </c>
      <c r="K158" t="s">
        <v>34</v>
      </c>
      <c r="L158" t="str">
        <f>VLOOKUP(game_data!$K158,[1]Sheet2!$A$2:$C$246,2,0)</f>
        <v>SNES</v>
      </c>
      <c r="M158">
        <f>VLOOKUP(game_data!$K158,[1]Sheet2!$A$2:$C$246,3,0)</f>
        <v>4</v>
      </c>
      <c r="N158" t="s">
        <v>20</v>
      </c>
      <c r="O158" t="s">
        <v>20</v>
      </c>
      <c r="P158">
        <v>0</v>
      </c>
    </row>
    <row r="159" spans="1:16" x14ac:dyDescent="0.25">
      <c r="A159" t="s">
        <v>16</v>
      </c>
      <c r="B159">
        <v>2021</v>
      </c>
      <c r="C159" t="s">
        <v>404</v>
      </c>
      <c r="D159">
        <v>0</v>
      </c>
      <c r="E159">
        <v>0</v>
      </c>
      <c r="F159">
        <v>1</v>
      </c>
      <c r="G159">
        <v>1</v>
      </c>
      <c r="H159" t="s">
        <v>405</v>
      </c>
      <c r="I159" t="s">
        <v>405</v>
      </c>
      <c r="J159">
        <v>2002</v>
      </c>
      <c r="K159" t="s">
        <v>49</v>
      </c>
      <c r="L159" t="str">
        <f>VLOOKUP(game_data!$K159,[1]Sheet2!$A$2:$C$246,2,0)</f>
        <v>PC</v>
      </c>
      <c r="M159" t="str">
        <f>VLOOKUP(game_data!$K159,[1]Sheet2!$A$2:$C$246,3,0)</f>
        <v>Various</v>
      </c>
      <c r="N159">
        <v>92</v>
      </c>
      <c r="O159">
        <v>9.1999999999999993</v>
      </c>
      <c r="P159">
        <v>1</v>
      </c>
    </row>
    <row r="160" spans="1:16" x14ac:dyDescent="0.25">
      <c r="A160" t="s">
        <v>16</v>
      </c>
      <c r="B160">
        <v>2021</v>
      </c>
      <c r="C160" t="s">
        <v>406</v>
      </c>
      <c r="D160">
        <v>0</v>
      </c>
      <c r="E160">
        <v>0</v>
      </c>
      <c r="F160">
        <v>1</v>
      </c>
      <c r="G160">
        <v>1</v>
      </c>
      <c r="H160" t="s">
        <v>407</v>
      </c>
      <c r="I160" t="s">
        <v>81</v>
      </c>
      <c r="J160">
        <v>1997</v>
      </c>
      <c r="K160" t="s">
        <v>60</v>
      </c>
      <c r="L160" t="str">
        <f>VLOOKUP(game_data!$K160,[1]Sheet2!$A$2:$C$246,2,0)</f>
        <v>PlayStation</v>
      </c>
      <c r="M160">
        <f>VLOOKUP(game_data!$K160,[1]Sheet2!$A$2:$C$246,3,0)</f>
        <v>5</v>
      </c>
      <c r="N160">
        <v>92</v>
      </c>
      <c r="O160">
        <v>9.1999999999999993</v>
      </c>
      <c r="P160">
        <v>0</v>
      </c>
    </row>
    <row r="161" spans="1:16" x14ac:dyDescent="0.25">
      <c r="A161" t="s">
        <v>16</v>
      </c>
      <c r="B161">
        <v>2021</v>
      </c>
      <c r="C161" t="s">
        <v>408</v>
      </c>
      <c r="D161">
        <v>0</v>
      </c>
      <c r="E161">
        <v>0</v>
      </c>
      <c r="F161">
        <v>0</v>
      </c>
      <c r="G161">
        <v>0</v>
      </c>
      <c r="H161" t="s">
        <v>98</v>
      </c>
      <c r="I161" t="s">
        <v>85</v>
      </c>
      <c r="J161">
        <v>2000</v>
      </c>
      <c r="K161" t="s">
        <v>288</v>
      </c>
      <c r="L161" t="str">
        <f>VLOOKUP(game_data!$K161,[1]Sheet2!$A$2:$C$246,2,0)</f>
        <v>N64</v>
      </c>
      <c r="M161">
        <f>VLOOKUP(game_data!$K161,[1]Sheet2!$A$2:$C$246,3,0)</f>
        <v>5</v>
      </c>
      <c r="N161">
        <v>95</v>
      </c>
      <c r="O161">
        <v>9.1</v>
      </c>
      <c r="P161">
        <v>0</v>
      </c>
    </row>
    <row r="162" spans="1:16" x14ac:dyDescent="0.25">
      <c r="A162" t="s">
        <v>16</v>
      </c>
      <c r="B162">
        <v>2021</v>
      </c>
      <c r="C162" t="s">
        <v>409</v>
      </c>
      <c r="D162">
        <v>1</v>
      </c>
      <c r="E162">
        <v>0</v>
      </c>
      <c r="F162">
        <v>1</v>
      </c>
      <c r="G162">
        <v>1</v>
      </c>
      <c r="H162" t="s">
        <v>98</v>
      </c>
      <c r="I162" t="s">
        <v>85</v>
      </c>
      <c r="J162">
        <v>1996</v>
      </c>
      <c r="K162" t="s">
        <v>288</v>
      </c>
      <c r="L162" t="str">
        <f>VLOOKUP(game_data!$K162,[1]Sheet2!$A$2:$C$246,2,0)</f>
        <v>N64</v>
      </c>
      <c r="M162">
        <f>VLOOKUP(game_data!$K162,[1]Sheet2!$A$2:$C$246,3,0)</f>
        <v>5</v>
      </c>
      <c r="N162">
        <v>94</v>
      </c>
      <c r="O162">
        <v>9.1999999999999993</v>
      </c>
      <c r="P162">
        <v>0</v>
      </c>
    </row>
    <row r="163" spans="1:16" x14ac:dyDescent="0.25">
      <c r="A163" t="s">
        <v>16</v>
      </c>
      <c r="B163">
        <v>2021</v>
      </c>
      <c r="C163" t="s">
        <v>410</v>
      </c>
      <c r="D163">
        <v>0</v>
      </c>
      <c r="E163">
        <v>0</v>
      </c>
      <c r="F163">
        <v>0</v>
      </c>
      <c r="G163">
        <v>0</v>
      </c>
      <c r="H163" t="s">
        <v>98</v>
      </c>
      <c r="I163" t="s">
        <v>85</v>
      </c>
      <c r="J163">
        <v>2002</v>
      </c>
      <c r="K163" t="s">
        <v>267</v>
      </c>
      <c r="L163" t="str">
        <f>VLOOKUP(game_data!$K163,[1]Sheet2!$A$2:$C$246,2,0)</f>
        <v>GameCube</v>
      </c>
      <c r="M163">
        <f>VLOOKUP(game_data!$K163,[1]Sheet2!$A$2:$C$246,3,0)</f>
        <v>6</v>
      </c>
      <c r="N163">
        <v>92</v>
      </c>
      <c r="O163">
        <v>8.3000000000000007</v>
      </c>
      <c r="P163">
        <v>0</v>
      </c>
    </row>
    <row r="164" spans="1:16" x14ac:dyDescent="0.25">
      <c r="A164" t="s">
        <v>16</v>
      </c>
      <c r="B164">
        <v>2021</v>
      </c>
      <c r="C164" t="s">
        <v>322</v>
      </c>
      <c r="D164">
        <v>0</v>
      </c>
      <c r="E164">
        <v>0</v>
      </c>
      <c r="F164">
        <v>0</v>
      </c>
      <c r="G164">
        <v>0</v>
      </c>
      <c r="H164" t="s">
        <v>20</v>
      </c>
      <c r="I164" t="s">
        <v>20</v>
      </c>
      <c r="J164" t="s">
        <v>20</v>
      </c>
      <c r="K164" t="s">
        <v>20</v>
      </c>
      <c r="L164" t="str">
        <f>VLOOKUP(game_data!$K164,[1]Sheet2!$A$2:$C$246,2,0)</f>
        <v>N/A</v>
      </c>
      <c r="M164" t="str">
        <f>VLOOKUP(game_data!$K164,[1]Sheet2!$A$2:$C$246,3,0)</f>
        <v>N/A</v>
      </c>
      <c r="N164" t="s">
        <v>20</v>
      </c>
      <c r="O164" t="s">
        <v>20</v>
      </c>
      <c r="P164" t="s">
        <v>20</v>
      </c>
    </row>
    <row r="165" spans="1:16" x14ac:dyDescent="0.25">
      <c r="A165" t="s">
        <v>16</v>
      </c>
      <c r="B165">
        <v>2021</v>
      </c>
      <c r="C165" t="s">
        <v>411</v>
      </c>
      <c r="D165">
        <v>0</v>
      </c>
      <c r="E165">
        <v>0</v>
      </c>
      <c r="F165">
        <v>1</v>
      </c>
      <c r="G165">
        <v>1</v>
      </c>
      <c r="H165" t="s">
        <v>412</v>
      </c>
      <c r="I165" t="s">
        <v>413</v>
      </c>
      <c r="J165">
        <v>2011</v>
      </c>
      <c r="K165" t="s">
        <v>82</v>
      </c>
      <c r="L165" t="str">
        <f>VLOOKUP(game_data!$K165,[1]Sheet2!$A$2:$C$246,2,0)</f>
        <v>PS3</v>
      </c>
      <c r="M165">
        <f>VLOOKUP(game_data!$K165,[1]Sheet2!$A$2:$C$246,3,0)</f>
        <v>7</v>
      </c>
      <c r="N165">
        <v>82</v>
      </c>
      <c r="O165">
        <v>8</v>
      </c>
      <c r="P165">
        <v>0</v>
      </c>
    </row>
    <row r="166" spans="1:16" x14ac:dyDescent="0.25">
      <c r="A166" t="s">
        <v>16</v>
      </c>
      <c r="B166">
        <v>2021</v>
      </c>
      <c r="C166" t="s">
        <v>414</v>
      </c>
      <c r="D166">
        <v>0</v>
      </c>
      <c r="E166">
        <v>0</v>
      </c>
      <c r="F166">
        <v>1</v>
      </c>
      <c r="G166">
        <v>1</v>
      </c>
      <c r="H166" t="s">
        <v>37</v>
      </c>
      <c r="I166" t="s">
        <v>37</v>
      </c>
      <c r="J166">
        <v>1992</v>
      </c>
      <c r="K166" t="s">
        <v>298</v>
      </c>
      <c r="L166" t="str">
        <f>VLOOKUP(game_data!$K166,[1]Sheet2!$A$2:$C$246,2,0)</f>
        <v>Arcade</v>
      </c>
      <c r="M166" t="str">
        <f>VLOOKUP(game_data!$K166,[1]Sheet2!$A$2:$C$246,3,0)</f>
        <v>Various</v>
      </c>
      <c r="N166" t="s">
        <v>20</v>
      </c>
      <c r="O166" t="s">
        <v>20</v>
      </c>
      <c r="P166">
        <v>0</v>
      </c>
    </row>
    <row r="167" spans="1:16" x14ac:dyDescent="0.25">
      <c r="A167" t="s">
        <v>16</v>
      </c>
      <c r="B167">
        <v>2021</v>
      </c>
      <c r="C167" t="s">
        <v>415</v>
      </c>
      <c r="D167">
        <v>0</v>
      </c>
      <c r="E167">
        <v>0</v>
      </c>
      <c r="F167">
        <v>1</v>
      </c>
      <c r="G167">
        <v>1</v>
      </c>
      <c r="H167" t="s">
        <v>416</v>
      </c>
      <c r="I167" t="s">
        <v>416</v>
      </c>
      <c r="J167">
        <v>2020</v>
      </c>
      <c r="K167" t="s">
        <v>417</v>
      </c>
      <c r="L167" t="str">
        <f>VLOOKUP(game_data!$K167,[1]Sheet2!$A$2:$C$246,2,0)</f>
        <v>Switch, PS4, Xbox One, PC</v>
      </c>
      <c r="M167">
        <f>VLOOKUP(game_data!$K167,[1]Sheet2!$A$2:$C$246,3,0)</f>
        <v>8</v>
      </c>
      <c r="N167">
        <v>82</v>
      </c>
      <c r="O167">
        <v>8.3000000000000007</v>
      </c>
      <c r="P167">
        <v>1</v>
      </c>
    </row>
    <row r="168" spans="1:16" x14ac:dyDescent="0.25">
      <c r="A168" t="s">
        <v>16</v>
      </c>
      <c r="B168">
        <v>2021</v>
      </c>
      <c r="C168" t="s">
        <v>418</v>
      </c>
      <c r="D168">
        <v>0</v>
      </c>
      <c r="E168">
        <v>0</v>
      </c>
      <c r="F168">
        <v>1</v>
      </c>
      <c r="G168">
        <v>0</v>
      </c>
      <c r="H168" t="s">
        <v>85</v>
      </c>
      <c r="I168" t="s">
        <v>85</v>
      </c>
      <c r="J168">
        <v>1988</v>
      </c>
      <c r="K168" t="s">
        <v>153</v>
      </c>
      <c r="L168" t="str">
        <f>VLOOKUP(game_data!$K168,[1]Sheet2!$A$2:$C$246,2,0)</f>
        <v>NES</v>
      </c>
      <c r="M168">
        <f>VLOOKUP(game_data!$K168,[1]Sheet2!$A$2:$C$246,3,0)</f>
        <v>3</v>
      </c>
      <c r="N168" t="s">
        <v>20</v>
      </c>
      <c r="O168" t="s">
        <v>20</v>
      </c>
      <c r="P168">
        <v>0</v>
      </c>
    </row>
    <row r="169" spans="1:16" x14ac:dyDescent="0.25">
      <c r="A169" t="s">
        <v>16</v>
      </c>
      <c r="B169">
        <v>2021</v>
      </c>
      <c r="C169" t="s">
        <v>419</v>
      </c>
      <c r="D169">
        <v>0</v>
      </c>
      <c r="E169">
        <v>0</v>
      </c>
      <c r="F169">
        <v>0</v>
      </c>
      <c r="G169">
        <v>0</v>
      </c>
      <c r="H169" t="s">
        <v>420</v>
      </c>
      <c r="I169" t="s">
        <v>420</v>
      </c>
      <c r="J169">
        <v>2010</v>
      </c>
      <c r="K169" t="s">
        <v>308</v>
      </c>
      <c r="L169" t="str">
        <f>VLOOKUP(game_data!$K169,[1]Sheet2!$A$2:$C$246,2,0)</f>
        <v>Xbox 360, PC</v>
      </c>
      <c r="M169">
        <f>VLOOKUP(game_data!$K169,[1]Sheet2!$A$2:$C$246,3,0)</f>
        <v>7</v>
      </c>
      <c r="N169">
        <v>90</v>
      </c>
      <c r="O169">
        <v>8.4</v>
      </c>
      <c r="P169">
        <v>1</v>
      </c>
    </row>
    <row r="170" spans="1:16" x14ac:dyDescent="0.25">
      <c r="A170" t="s">
        <v>16</v>
      </c>
      <c r="B170">
        <v>2021</v>
      </c>
      <c r="C170" t="s">
        <v>421</v>
      </c>
      <c r="D170">
        <v>0</v>
      </c>
      <c r="E170">
        <v>0</v>
      </c>
      <c r="F170">
        <v>0</v>
      </c>
      <c r="G170">
        <v>0</v>
      </c>
      <c r="H170" t="s">
        <v>422</v>
      </c>
      <c r="I170" t="s">
        <v>141</v>
      </c>
      <c r="J170">
        <v>2018</v>
      </c>
      <c r="K170" t="s">
        <v>423</v>
      </c>
      <c r="L170" t="str">
        <f>VLOOKUP(game_data!$K170,[1]Sheet2!$A$2:$C$246,2,0)</f>
        <v>PC, Switch</v>
      </c>
      <c r="M170">
        <f>VLOOKUP(game_data!$K170,[1]Sheet2!$A$2:$C$246,3,0)</f>
        <v>9</v>
      </c>
      <c r="N170">
        <v>86</v>
      </c>
      <c r="O170">
        <v>8.1</v>
      </c>
      <c r="P170">
        <v>1</v>
      </c>
    </row>
    <row r="171" spans="1:16" x14ac:dyDescent="0.25">
      <c r="A171" t="s">
        <v>16</v>
      </c>
      <c r="B171">
        <v>2021</v>
      </c>
      <c r="C171" t="s">
        <v>424</v>
      </c>
      <c r="D171">
        <v>0</v>
      </c>
      <c r="E171">
        <v>0</v>
      </c>
      <c r="F171">
        <v>0</v>
      </c>
      <c r="G171">
        <v>0</v>
      </c>
      <c r="H171" t="s">
        <v>425</v>
      </c>
      <c r="I171" t="s">
        <v>425</v>
      </c>
      <c r="J171">
        <v>2018</v>
      </c>
      <c r="K171" t="s">
        <v>426</v>
      </c>
      <c r="L171" t="str">
        <f>VLOOKUP(game_data!$K171,[1]Sheet2!$A$2:$C$246,2,0)</f>
        <v>PC</v>
      </c>
      <c r="M171" t="str">
        <f>VLOOKUP(game_data!$K171,[1]Sheet2!$A$2:$C$246,3,0)</f>
        <v>Various</v>
      </c>
      <c r="N171">
        <v>93</v>
      </c>
      <c r="O171">
        <v>8.9</v>
      </c>
      <c r="P171">
        <v>1</v>
      </c>
    </row>
    <row r="172" spans="1:16" x14ac:dyDescent="0.25">
      <c r="A172" t="s">
        <v>16</v>
      </c>
      <c r="B172">
        <v>2021</v>
      </c>
      <c r="C172" t="s">
        <v>427</v>
      </c>
      <c r="D172">
        <v>0</v>
      </c>
      <c r="E172">
        <v>1</v>
      </c>
      <c r="F172">
        <v>1</v>
      </c>
      <c r="G172">
        <v>1</v>
      </c>
      <c r="H172" t="s">
        <v>428</v>
      </c>
      <c r="I172" t="s">
        <v>85</v>
      </c>
      <c r="J172">
        <v>1998</v>
      </c>
      <c r="K172" t="s">
        <v>207</v>
      </c>
      <c r="L172" t="str">
        <f>VLOOKUP(game_data!$K172,[1]Sheet2!$A$2:$C$246,2,0)</f>
        <v>Game Boy Color</v>
      </c>
      <c r="M172">
        <f>VLOOKUP(game_data!$K172,[1]Sheet2!$A$2:$C$246,3,0)</f>
        <v>5</v>
      </c>
      <c r="N172" t="s">
        <v>20</v>
      </c>
      <c r="O172" t="s">
        <v>20</v>
      </c>
      <c r="P172">
        <v>0</v>
      </c>
    </row>
    <row r="173" spans="1:16" x14ac:dyDescent="0.25">
      <c r="A173" t="s">
        <v>16</v>
      </c>
      <c r="B173">
        <v>2021</v>
      </c>
      <c r="C173" t="s">
        <v>181</v>
      </c>
      <c r="D173">
        <v>0</v>
      </c>
      <c r="E173">
        <v>0</v>
      </c>
      <c r="F173">
        <v>0</v>
      </c>
      <c r="G173">
        <v>0</v>
      </c>
      <c r="H173" t="s">
        <v>182</v>
      </c>
      <c r="I173" t="s">
        <v>169</v>
      </c>
      <c r="J173">
        <v>2019</v>
      </c>
      <c r="K173" t="s">
        <v>183</v>
      </c>
      <c r="L173" t="str">
        <f>VLOOKUP(game_data!$K173,[1]Sheet2!$A$2:$C$246,2,0)</f>
        <v>PS4, Xbox One, PC</v>
      </c>
      <c r="M173">
        <f>VLOOKUP(game_data!$K173,[1]Sheet2!$A$2:$C$246,3,0)</f>
        <v>8</v>
      </c>
      <c r="N173">
        <v>90</v>
      </c>
      <c r="O173">
        <v>8.1999999999999993</v>
      </c>
      <c r="P173">
        <v>1</v>
      </c>
    </row>
    <row r="174" spans="1:16" x14ac:dyDescent="0.25">
      <c r="A174" t="s">
        <v>16</v>
      </c>
      <c r="B174">
        <v>2021</v>
      </c>
      <c r="C174" t="s">
        <v>97</v>
      </c>
      <c r="D174">
        <v>0</v>
      </c>
      <c r="E174">
        <v>0</v>
      </c>
      <c r="F174">
        <v>1</v>
      </c>
      <c r="G174">
        <v>1</v>
      </c>
      <c r="H174" t="s">
        <v>85</v>
      </c>
      <c r="I174" t="s">
        <v>85</v>
      </c>
      <c r="J174">
        <v>1991</v>
      </c>
      <c r="K174" t="s">
        <v>34</v>
      </c>
      <c r="L174" t="str">
        <f>VLOOKUP(game_data!$K174,[1]Sheet2!$A$2:$C$246,2,0)</f>
        <v>SNES</v>
      </c>
      <c r="M174">
        <f>VLOOKUP(game_data!$K174,[1]Sheet2!$A$2:$C$246,3,0)</f>
        <v>4</v>
      </c>
      <c r="N174" t="s">
        <v>20</v>
      </c>
      <c r="O174" t="s">
        <v>20</v>
      </c>
      <c r="P174">
        <v>0</v>
      </c>
    </row>
    <row r="175" spans="1:16" x14ac:dyDescent="0.25">
      <c r="A175" t="s">
        <v>16</v>
      </c>
      <c r="B175">
        <v>2021</v>
      </c>
      <c r="C175" t="s">
        <v>429</v>
      </c>
      <c r="D175">
        <v>0</v>
      </c>
      <c r="E175">
        <v>0</v>
      </c>
      <c r="F175">
        <v>1</v>
      </c>
      <c r="G175">
        <v>0</v>
      </c>
      <c r="H175" t="s">
        <v>381</v>
      </c>
      <c r="I175" t="s">
        <v>85</v>
      </c>
      <c r="J175">
        <v>2020</v>
      </c>
      <c r="K175" t="s">
        <v>291</v>
      </c>
      <c r="L175" t="str">
        <f>VLOOKUP(game_data!$K175,[1]Sheet2!$A$2:$C$246,2,0)</f>
        <v>Switch</v>
      </c>
      <c r="M175">
        <f>VLOOKUP(game_data!$K175,[1]Sheet2!$A$2:$C$246,3,0)</f>
        <v>9</v>
      </c>
      <c r="N175" t="s">
        <v>20</v>
      </c>
      <c r="O175" t="s">
        <v>20</v>
      </c>
      <c r="P175">
        <v>0</v>
      </c>
    </row>
    <row r="176" spans="1:16" x14ac:dyDescent="0.25">
      <c r="A176" t="s">
        <v>16</v>
      </c>
      <c r="B176">
        <v>2021</v>
      </c>
      <c r="C176" t="s">
        <v>430</v>
      </c>
      <c r="D176">
        <v>0</v>
      </c>
      <c r="E176">
        <v>0</v>
      </c>
      <c r="F176">
        <v>1</v>
      </c>
      <c r="G176">
        <v>1</v>
      </c>
      <c r="H176" t="s">
        <v>98</v>
      </c>
      <c r="I176" t="s">
        <v>85</v>
      </c>
      <c r="J176">
        <v>1998</v>
      </c>
      <c r="K176" t="s">
        <v>288</v>
      </c>
      <c r="L176" t="str">
        <f>VLOOKUP(game_data!$K176,[1]Sheet2!$A$2:$C$246,2,0)</f>
        <v>N64</v>
      </c>
      <c r="M176">
        <f>VLOOKUP(game_data!$K176,[1]Sheet2!$A$2:$C$246,3,0)</f>
        <v>5</v>
      </c>
      <c r="N176">
        <v>99</v>
      </c>
      <c r="O176">
        <v>9.1</v>
      </c>
      <c r="P176">
        <v>0</v>
      </c>
    </row>
    <row r="177" spans="1:16" x14ac:dyDescent="0.25">
      <c r="A177" t="s">
        <v>16</v>
      </c>
      <c r="B177">
        <v>2021</v>
      </c>
      <c r="C177" t="s">
        <v>431</v>
      </c>
      <c r="D177">
        <v>0</v>
      </c>
      <c r="E177">
        <v>0</v>
      </c>
      <c r="F177">
        <v>1</v>
      </c>
      <c r="G177">
        <v>0</v>
      </c>
      <c r="H177" t="s">
        <v>193</v>
      </c>
      <c r="I177" t="s">
        <v>194</v>
      </c>
      <c r="J177">
        <v>2016</v>
      </c>
      <c r="K177" t="s">
        <v>183</v>
      </c>
      <c r="L177" t="str">
        <f>VLOOKUP(game_data!$K177,[1]Sheet2!$A$2:$C$246,2,0)</f>
        <v>PS4, Xbox One, PC</v>
      </c>
      <c r="M177">
        <f>VLOOKUP(game_data!$K177,[1]Sheet2!$A$2:$C$246,3,0)</f>
        <v>8</v>
      </c>
      <c r="N177">
        <v>88</v>
      </c>
      <c r="O177">
        <v>7.7</v>
      </c>
      <c r="P177">
        <v>1</v>
      </c>
    </row>
    <row r="178" spans="1:16" x14ac:dyDescent="0.25">
      <c r="A178" t="s">
        <v>16</v>
      </c>
      <c r="B178">
        <v>2021</v>
      </c>
      <c r="C178" t="s">
        <v>432</v>
      </c>
      <c r="D178">
        <v>0</v>
      </c>
      <c r="E178">
        <v>0</v>
      </c>
      <c r="F178">
        <v>0</v>
      </c>
      <c r="G178">
        <v>0</v>
      </c>
      <c r="H178" t="s">
        <v>433</v>
      </c>
      <c r="I178" t="s">
        <v>433</v>
      </c>
      <c r="J178">
        <v>2017</v>
      </c>
      <c r="K178" t="s">
        <v>49</v>
      </c>
      <c r="L178" t="str">
        <f>VLOOKUP(game_data!$K178,[1]Sheet2!$A$2:$C$246,2,0)</f>
        <v>PC</v>
      </c>
      <c r="M178" t="str">
        <f>VLOOKUP(game_data!$K178,[1]Sheet2!$A$2:$C$246,3,0)</f>
        <v>Various</v>
      </c>
      <c r="N178">
        <v>93</v>
      </c>
      <c r="O178">
        <v>8.8000000000000007</v>
      </c>
      <c r="P178">
        <v>1</v>
      </c>
    </row>
    <row r="179" spans="1:16" x14ac:dyDescent="0.25">
      <c r="A179" t="s">
        <v>16</v>
      </c>
      <c r="B179">
        <v>2021</v>
      </c>
      <c r="C179" t="s">
        <v>131</v>
      </c>
      <c r="D179">
        <v>0</v>
      </c>
      <c r="E179">
        <v>0</v>
      </c>
      <c r="F179">
        <v>0</v>
      </c>
      <c r="G179">
        <v>0</v>
      </c>
      <c r="H179" t="s">
        <v>20</v>
      </c>
      <c r="I179" t="s">
        <v>20</v>
      </c>
      <c r="J179" t="s">
        <v>20</v>
      </c>
      <c r="K179" t="s">
        <v>20</v>
      </c>
      <c r="L179" t="str">
        <f>VLOOKUP(game_data!$K179,[1]Sheet2!$A$2:$C$246,2,0)</f>
        <v>N/A</v>
      </c>
      <c r="M179" t="str">
        <f>VLOOKUP(game_data!$K179,[1]Sheet2!$A$2:$C$246,3,0)</f>
        <v>N/A</v>
      </c>
      <c r="N179" t="s">
        <v>20</v>
      </c>
      <c r="O179" t="s">
        <v>20</v>
      </c>
      <c r="P179" t="s">
        <v>20</v>
      </c>
    </row>
    <row r="180" spans="1:16" x14ac:dyDescent="0.25">
      <c r="A180" t="s">
        <v>16</v>
      </c>
      <c r="B180">
        <v>2021</v>
      </c>
      <c r="C180" t="s">
        <v>434</v>
      </c>
      <c r="D180">
        <v>0</v>
      </c>
      <c r="E180">
        <v>0</v>
      </c>
      <c r="F180">
        <v>0</v>
      </c>
      <c r="G180">
        <v>0</v>
      </c>
      <c r="H180" t="s">
        <v>405</v>
      </c>
      <c r="I180" t="s">
        <v>405</v>
      </c>
      <c r="J180">
        <v>2012</v>
      </c>
      <c r="K180" t="s">
        <v>49</v>
      </c>
      <c r="L180" t="str">
        <f>VLOOKUP(game_data!$K180,[1]Sheet2!$A$2:$C$246,2,0)</f>
        <v>PC</v>
      </c>
      <c r="M180" t="str">
        <f>VLOOKUP(game_data!$K180,[1]Sheet2!$A$2:$C$246,3,0)</f>
        <v>Various</v>
      </c>
      <c r="N180">
        <v>88</v>
      </c>
      <c r="O180">
        <v>4</v>
      </c>
      <c r="P180">
        <v>1</v>
      </c>
    </row>
    <row r="181" spans="1:16" x14ac:dyDescent="0.25">
      <c r="A181" t="s">
        <v>16</v>
      </c>
      <c r="B181">
        <v>2021</v>
      </c>
      <c r="C181" t="s">
        <v>435</v>
      </c>
      <c r="D181">
        <v>0</v>
      </c>
      <c r="E181">
        <v>0</v>
      </c>
      <c r="F181">
        <v>0</v>
      </c>
      <c r="G181">
        <v>0</v>
      </c>
      <c r="H181" t="s">
        <v>436</v>
      </c>
      <c r="I181" t="s">
        <v>437</v>
      </c>
      <c r="J181">
        <v>2020</v>
      </c>
      <c r="K181" t="s">
        <v>183</v>
      </c>
      <c r="L181" t="str">
        <f>VLOOKUP(game_data!$K181,[1]Sheet2!$A$2:$C$246,2,0)</f>
        <v>PS4, Xbox One, PC</v>
      </c>
      <c r="M181">
        <f>VLOOKUP(game_data!$K181,[1]Sheet2!$A$2:$C$246,3,0)</f>
        <v>8</v>
      </c>
      <c r="N181">
        <v>76</v>
      </c>
      <c r="O181">
        <v>7.3</v>
      </c>
      <c r="P181">
        <v>1</v>
      </c>
    </row>
    <row r="182" spans="1:16" x14ac:dyDescent="0.25">
      <c r="A182" t="s">
        <v>16</v>
      </c>
      <c r="B182">
        <v>2021</v>
      </c>
      <c r="C182" t="s">
        <v>438</v>
      </c>
      <c r="D182">
        <v>0</v>
      </c>
      <c r="E182">
        <v>0</v>
      </c>
      <c r="F182">
        <v>1</v>
      </c>
      <c r="G182">
        <v>0</v>
      </c>
      <c r="H182" t="s">
        <v>439</v>
      </c>
      <c r="I182" t="s">
        <v>81</v>
      </c>
      <c r="J182">
        <v>1996</v>
      </c>
      <c r="K182" t="s">
        <v>60</v>
      </c>
      <c r="L182" t="str">
        <f>VLOOKUP(game_data!$K182,[1]Sheet2!$A$2:$C$246,2,0)</f>
        <v>PlayStation</v>
      </c>
      <c r="M182">
        <f>VLOOKUP(game_data!$K182,[1]Sheet2!$A$2:$C$246,3,0)</f>
        <v>5</v>
      </c>
      <c r="N182">
        <v>76</v>
      </c>
      <c r="O182">
        <v>8.6</v>
      </c>
      <c r="P182">
        <v>0</v>
      </c>
    </row>
    <row r="183" spans="1:16" x14ac:dyDescent="0.25">
      <c r="A183" t="s">
        <v>16</v>
      </c>
      <c r="B183">
        <v>2021</v>
      </c>
      <c r="C183" t="s">
        <v>440</v>
      </c>
      <c r="D183">
        <v>0</v>
      </c>
      <c r="E183">
        <v>0</v>
      </c>
      <c r="F183">
        <v>1</v>
      </c>
      <c r="G183">
        <v>1</v>
      </c>
      <c r="H183" t="s">
        <v>441</v>
      </c>
      <c r="I183" t="s">
        <v>441</v>
      </c>
      <c r="J183">
        <v>1990</v>
      </c>
      <c r="K183" t="s">
        <v>38</v>
      </c>
      <c r="L183" t="str">
        <f>VLOOKUP(game_data!$K183,[1]Sheet2!$A$2:$C$246,2,0)</f>
        <v>PC</v>
      </c>
      <c r="M183" t="str">
        <f>VLOOKUP(game_data!$K183,[1]Sheet2!$A$2:$C$246,3,0)</f>
        <v>Various</v>
      </c>
      <c r="N183" t="s">
        <v>20</v>
      </c>
      <c r="O183" t="s">
        <v>20</v>
      </c>
      <c r="P183">
        <v>1</v>
      </c>
    </row>
    <row r="184" spans="1:16" x14ac:dyDescent="0.25">
      <c r="A184" t="s">
        <v>16</v>
      </c>
      <c r="B184">
        <v>2021</v>
      </c>
      <c r="C184" t="s">
        <v>442</v>
      </c>
      <c r="D184">
        <v>0</v>
      </c>
      <c r="E184">
        <v>0</v>
      </c>
      <c r="F184">
        <v>1</v>
      </c>
      <c r="G184">
        <v>1</v>
      </c>
      <c r="H184" t="s">
        <v>443</v>
      </c>
      <c r="I184" t="s">
        <v>444</v>
      </c>
      <c r="J184">
        <v>2020</v>
      </c>
      <c r="K184" t="s">
        <v>183</v>
      </c>
      <c r="L184" t="str">
        <f>VLOOKUP(game_data!$K184,[1]Sheet2!$A$2:$C$246,2,0)</f>
        <v>PS4, Xbox One, PC</v>
      </c>
      <c r="M184">
        <f>VLOOKUP(game_data!$K184,[1]Sheet2!$A$2:$C$246,3,0)</f>
        <v>8</v>
      </c>
      <c r="N184">
        <v>76</v>
      </c>
      <c r="O184">
        <v>7.5</v>
      </c>
      <c r="P184">
        <v>1</v>
      </c>
    </row>
    <row r="185" spans="1:16" x14ac:dyDescent="0.25">
      <c r="A185" t="s">
        <v>16</v>
      </c>
      <c r="B185">
        <v>2021</v>
      </c>
      <c r="C185" t="s">
        <v>445</v>
      </c>
      <c r="D185">
        <v>0</v>
      </c>
      <c r="E185">
        <v>0</v>
      </c>
      <c r="F185">
        <v>0</v>
      </c>
      <c r="G185">
        <v>0</v>
      </c>
      <c r="H185" t="s">
        <v>446</v>
      </c>
      <c r="I185" t="s">
        <v>446</v>
      </c>
      <c r="J185">
        <v>2018</v>
      </c>
      <c r="K185" t="s">
        <v>291</v>
      </c>
      <c r="L185" t="str">
        <f>VLOOKUP(game_data!$K185,[1]Sheet2!$A$2:$C$246,2,0)</f>
        <v>Switch</v>
      </c>
      <c r="M185">
        <f>VLOOKUP(game_data!$K185,[1]Sheet2!$A$2:$C$246,3,0)</f>
        <v>9</v>
      </c>
      <c r="N185" t="s">
        <v>20</v>
      </c>
      <c r="O185" t="s">
        <v>20</v>
      </c>
      <c r="P185">
        <v>0</v>
      </c>
    </row>
    <row r="186" spans="1:16" x14ac:dyDescent="0.25">
      <c r="A186" t="s">
        <v>16</v>
      </c>
      <c r="B186">
        <v>2021</v>
      </c>
      <c r="C186" t="s">
        <v>447</v>
      </c>
      <c r="D186">
        <v>0</v>
      </c>
      <c r="E186">
        <v>0</v>
      </c>
      <c r="F186">
        <v>0</v>
      </c>
      <c r="G186">
        <v>0</v>
      </c>
      <c r="H186" t="s">
        <v>448</v>
      </c>
      <c r="I186" t="s">
        <v>448</v>
      </c>
      <c r="J186">
        <v>2018</v>
      </c>
      <c r="K186" t="s">
        <v>49</v>
      </c>
      <c r="L186" t="str">
        <f>VLOOKUP(game_data!$K186,[1]Sheet2!$A$2:$C$246,2,0)</f>
        <v>PC</v>
      </c>
      <c r="M186" t="str">
        <f>VLOOKUP(game_data!$K186,[1]Sheet2!$A$2:$C$246,3,0)</f>
        <v>Various</v>
      </c>
      <c r="N186" t="s">
        <v>20</v>
      </c>
      <c r="O186" t="s">
        <v>20</v>
      </c>
      <c r="P186">
        <v>1</v>
      </c>
    </row>
    <row r="187" spans="1:16" x14ac:dyDescent="0.25">
      <c r="A187" t="s">
        <v>16</v>
      </c>
      <c r="B187">
        <v>2021</v>
      </c>
      <c r="C187" t="s">
        <v>449</v>
      </c>
      <c r="D187">
        <v>0</v>
      </c>
      <c r="E187">
        <v>0</v>
      </c>
      <c r="F187">
        <v>0</v>
      </c>
      <c r="G187">
        <v>0</v>
      </c>
      <c r="H187" t="s">
        <v>450</v>
      </c>
      <c r="I187" t="s">
        <v>450</v>
      </c>
      <c r="J187">
        <v>1990</v>
      </c>
      <c r="K187" t="s">
        <v>451</v>
      </c>
      <c r="L187" t="str">
        <f>VLOOKUP(game_data!$K187,[1]Sheet2!$A$2:$C$246,2,0)</f>
        <v>NES</v>
      </c>
      <c r="M187">
        <f>VLOOKUP(game_data!$K187,[1]Sheet2!$A$2:$C$246,3,0)</f>
        <v>3</v>
      </c>
      <c r="N187" t="s">
        <v>20</v>
      </c>
      <c r="O187" t="s">
        <v>20</v>
      </c>
      <c r="P187">
        <v>0</v>
      </c>
    </row>
    <row r="188" spans="1:16" x14ac:dyDescent="0.25">
      <c r="A188" t="s">
        <v>16</v>
      </c>
      <c r="B188">
        <v>2021</v>
      </c>
      <c r="C188" t="s">
        <v>452</v>
      </c>
      <c r="D188">
        <v>0</v>
      </c>
      <c r="E188">
        <v>0</v>
      </c>
      <c r="F188">
        <v>1</v>
      </c>
      <c r="G188">
        <v>0</v>
      </c>
      <c r="H188" t="s">
        <v>37</v>
      </c>
      <c r="I188" t="s">
        <v>37</v>
      </c>
      <c r="J188">
        <v>1987</v>
      </c>
      <c r="K188" t="s">
        <v>453</v>
      </c>
      <c r="L188" t="str">
        <f>VLOOKUP(game_data!$K188,[1]Sheet2!$A$2:$C$246,2,0)</f>
        <v>NES</v>
      </c>
      <c r="M188">
        <f>VLOOKUP(game_data!$K188,[1]Sheet2!$A$2:$C$246,3,0)</f>
        <v>3</v>
      </c>
      <c r="N188" t="s">
        <v>20</v>
      </c>
      <c r="O188" t="s">
        <v>20</v>
      </c>
      <c r="P188">
        <v>0</v>
      </c>
    </row>
    <row r="189" spans="1:16" x14ac:dyDescent="0.25">
      <c r="A189" t="s">
        <v>16</v>
      </c>
      <c r="B189">
        <v>2021</v>
      </c>
      <c r="C189" t="s">
        <v>454</v>
      </c>
      <c r="D189">
        <v>0</v>
      </c>
      <c r="E189">
        <v>0</v>
      </c>
      <c r="F189">
        <v>0</v>
      </c>
      <c r="G189">
        <v>0</v>
      </c>
      <c r="H189" t="s">
        <v>455</v>
      </c>
      <c r="I189" t="s">
        <v>456</v>
      </c>
      <c r="J189">
        <v>1991</v>
      </c>
      <c r="K189" t="s">
        <v>451</v>
      </c>
      <c r="L189" t="str">
        <f>VLOOKUP(game_data!$K189,[1]Sheet2!$A$2:$C$246,2,0)</f>
        <v>NES</v>
      </c>
      <c r="M189">
        <f>VLOOKUP(game_data!$K189,[1]Sheet2!$A$2:$C$246,3,0)</f>
        <v>3</v>
      </c>
      <c r="N189" t="s">
        <v>20</v>
      </c>
      <c r="O189" t="s">
        <v>20</v>
      </c>
      <c r="P189">
        <v>0</v>
      </c>
    </row>
    <row r="190" spans="1:16" x14ac:dyDescent="0.25">
      <c r="A190" t="s">
        <v>16</v>
      </c>
      <c r="B190">
        <v>2021</v>
      </c>
      <c r="C190" t="s">
        <v>457</v>
      </c>
      <c r="D190">
        <v>0</v>
      </c>
      <c r="E190">
        <v>0</v>
      </c>
      <c r="F190">
        <v>0</v>
      </c>
      <c r="G190">
        <v>0</v>
      </c>
      <c r="H190" t="s">
        <v>458</v>
      </c>
      <c r="I190" t="s">
        <v>230</v>
      </c>
      <c r="J190">
        <v>1992</v>
      </c>
      <c r="K190" t="s">
        <v>153</v>
      </c>
      <c r="L190" t="str">
        <f>VLOOKUP(game_data!$K190,[1]Sheet2!$A$2:$C$246,2,0)</f>
        <v>NES</v>
      </c>
      <c r="M190">
        <f>VLOOKUP(game_data!$K190,[1]Sheet2!$A$2:$C$246,3,0)</f>
        <v>3</v>
      </c>
      <c r="N190" t="s">
        <v>20</v>
      </c>
      <c r="O190" t="s">
        <v>20</v>
      </c>
      <c r="P190">
        <v>0</v>
      </c>
    </row>
    <row r="191" spans="1:16" x14ac:dyDescent="0.25">
      <c r="A191" t="s">
        <v>16</v>
      </c>
      <c r="B191">
        <v>2021</v>
      </c>
      <c r="C191" t="s">
        <v>459</v>
      </c>
      <c r="D191">
        <v>0</v>
      </c>
      <c r="E191">
        <v>0</v>
      </c>
      <c r="F191">
        <v>0</v>
      </c>
      <c r="G191">
        <v>0</v>
      </c>
      <c r="H191" t="s">
        <v>460</v>
      </c>
      <c r="I191" t="s">
        <v>460</v>
      </c>
      <c r="J191">
        <v>2016</v>
      </c>
      <c r="K191" t="s">
        <v>153</v>
      </c>
      <c r="L191" t="str">
        <f>VLOOKUP(game_data!$K191,[1]Sheet2!$A$2:$C$246,2,0)</f>
        <v>NES</v>
      </c>
      <c r="M191">
        <f>VLOOKUP(game_data!$K191,[1]Sheet2!$A$2:$C$246,3,0)</f>
        <v>3</v>
      </c>
      <c r="N191" t="s">
        <v>20</v>
      </c>
      <c r="O191" t="s">
        <v>20</v>
      </c>
      <c r="P191">
        <v>0</v>
      </c>
    </row>
    <row r="192" spans="1:16" x14ac:dyDescent="0.25">
      <c r="A192" t="s">
        <v>16</v>
      </c>
      <c r="B192">
        <v>2021</v>
      </c>
      <c r="C192" t="s">
        <v>461</v>
      </c>
      <c r="D192">
        <v>0</v>
      </c>
      <c r="E192">
        <v>0</v>
      </c>
      <c r="F192">
        <v>1</v>
      </c>
      <c r="G192">
        <v>1</v>
      </c>
      <c r="H192" t="s">
        <v>462</v>
      </c>
      <c r="I192" t="s">
        <v>22</v>
      </c>
      <c r="J192">
        <v>2019</v>
      </c>
      <c r="K192" t="s">
        <v>463</v>
      </c>
      <c r="L192" t="str">
        <f>VLOOKUP(game_data!$K192,[1]Sheet2!$A$2:$C$246,2,0)</f>
        <v>PS4, Xbox One, Nintendo Switch, PC</v>
      </c>
      <c r="M192">
        <f>VLOOKUP(game_data!$K192,[1]Sheet2!$A$2:$C$246,3,0)</f>
        <v>8</v>
      </c>
      <c r="N192">
        <v>80</v>
      </c>
      <c r="O192">
        <v>8.1</v>
      </c>
      <c r="P192">
        <v>1</v>
      </c>
    </row>
    <row r="193" spans="1:16" x14ac:dyDescent="0.25">
      <c r="A193" t="s">
        <v>16</v>
      </c>
      <c r="B193">
        <v>2021</v>
      </c>
      <c r="C193" t="s">
        <v>464</v>
      </c>
      <c r="D193">
        <v>0</v>
      </c>
      <c r="E193">
        <v>0</v>
      </c>
      <c r="F193">
        <v>1</v>
      </c>
      <c r="G193">
        <v>1</v>
      </c>
      <c r="H193" t="s">
        <v>465</v>
      </c>
      <c r="I193" t="s">
        <v>465</v>
      </c>
      <c r="J193">
        <v>2008</v>
      </c>
      <c r="K193" t="s">
        <v>346</v>
      </c>
      <c r="L193" t="str">
        <f>VLOOKUP(game_data!$K193,[1]Sheet2!$A$2:$C$246,2,0)</f>
        <v>Xbox 360</v>
      </c>
      <c r="M193">
        <f>VLOOKUP(game_data!$K193,[1]Sheet2!$A$2:$C$246,3,0)</f>
        <v>7</v>
      </c>
      <c r="N193">
        <v>93</v>
      </c>
      <c r="O193">
        <v>8.1999999999999993</v>
      </c>
      <c r="P193">
        <v>0</v>
      </c>
    </row>
    <row r="194" spans="1:16" x14ac:dyDescent="0.25">
      <c r="A194" t="s">
        <v>16</v>
      </c>
      <c r="B194">
        <v>2021</v>
      </c>
      <c r="C194" t="s">
        <v>466</v>
      </c>
      <c r="D194">
        <v>0</v>
      </c>
      <c r="E194">
        <v>0</v>
      </c>
      <c r="F194">
        <v>1</v>
      </c>
      <c r="G194">
        <v>1</v>
      </c>
      <c r="H194" t="s">
        <v>467</v>
      </c>
      <c r="I194" t="s">
        <v>467</v>
      </c>
      <c r="J194">
        <v>2020</v>
      </c>
      <c r="K194" t="s">
        <v>49</v>
      </c>
      <c r="L194" t="str">
        <f>VLOOKUP(game_data!$K194,[1]Sheet2!$A$2:$C$246,2,0)</f>
        <v>PC</v>
      </c>
      <c r="M194" t="str">
        <f>VLOOKUP(game_data!$K194,[1]Sheet2!$A$2:$C$246,3,0)</f>
        <v>Various</v>
      </c>
      <c r="N194">
        <v>77</v>
      </c>
      <c r="O194">
        <v>7.5</v>
      </c>
      <c r="P194">
        <v>1</v>
      </c>
    </row>
    <row r="195" spans="1:16" x14ac:dyDescent="0.25">
      <c r="A195" t="s">
        <v>16</v>
      </c>
      <c r="B195">
        <v>2021</v>
      </c>
      <c r="C195" t="s">
        <v>468</v>
      </c>
      <c r="D195">
        <v>0</v>
      </c>
      <c r="E195">
        <v>0</v>
      </c>
      <c r="F195">
        <v>1</v>
      </c>
      <c r="G195">
        <v>1</v>
      </c>
      <c r="H195" t="s">
        <v>469</v>
      </c>
      <c r="I195" t="s">
        <v>85</v>
      </c>
      <c r="J195">
        <v>2001</v>
      </c>
      <c r="K195" t="s">
        <v>58</v>
      </c>
      <c r="L195" t="str">
        <f>VLOOKUP(game_data!$K195,[1]Sheet2!$A$2:$C$246,2,0)</f>
        <v>Game Boy Advance</v>
      </c>
      <c r="M195">
        <f>VLOOKUP(game_data!$K195,[1]Sheet2!$A$2:$C$246,3,0)</f>
        <v>6</v>
      </c>
      <c r="N195">
        <v>91</v>
      </c>
      <c r="O195">
        <v>9</v>
      </c>
      <c r="P195">
        <v>0</v>
      </c>
    </row>
    <row r="196" spans="1:16" x14ac:dyDescent="0.25">
      <c r="A196" t="s">
        <v>16</v>
      </c>
      <c r="B196">
        <v>2021</v>
      </c>
      <c r="C196" t="s">
        <v>470</v>
      </c>
      <c r="D196">
        <v>0</v>
      </c>
      <c r="E196">
        <v>0</v>
      </c>
      <c r="F196">
        <v>1</v>
      </c>
      <c r="G196">
        <v>0</v>
      </c>
      <c r="H196" t="s">
        <v>471</v>
      </c>
      <c r="I196" t="s">
        <v>120</v>
      </c>
      <c r="J196">
        <v>2020</v>
      </c>
      <c r="K196" t="s">
        <v>463</v>
      </c>
      <c r="L196" t="str">
        <f>VLOOKUP(game_data!$K196,[1]Sheet2!$A$2:$C$246,2,0)</f>
        <v>PS4, Xbox One, Nintendo Switch, PC</v>
      </c>
      <c r="M196">
        <f>VLOOKUP(game_data!$K196,[1]Sheet2!$A$2:$C$246,3,0)</f>
        <v>8</v>
      </c>
      <c r="N196">
        <v>70</v>
      </c>
      <c r="O196">
        <v>6</v>
      </c>
      <c r="P196">
        <v>1</v>
      </c>
    </row>
    <row r="197" spans="1:16" x14ac:dyDescent="0.25">
      <c r="A197" t="s">
        <v>16</v>
      </c>
      <c r="B197">
        <v>2021</v>
      </c>
      <c r="C197" t="s">
        <v>472</v>
      </c>
      <c r="D197">
        <v>0</v>
      </c>
      <c r="E197">
        <v>0</v>
      </c>
      <c r="F197">
        <v>1</v>
      </c>
      <c r="G197">
        <v>0</v>
      </c>
      <c r="H197" t="s">
        <v>473</v>
      </c>
      <c r="I197" t="s">
        <v>169</v>
      </c>
      <c r="J197">
        <v>2010</v>
      </c>
      <c r="K197" t="s">
        <v>474</v>
      </c>
      <c r="L197" t="str">
        <f>VLOOKUP(game_data!$K197,[1]Sheet2!$A$2:$C$246,2,0)</f>
        <v>PS3, Xbox 360, Wii, PC</v>
      </c>
      <c r="M197">
        <f>VLOOKUP(game_data!$K197,[1]Sheet2!$A$2:$C$246,3,0)</f>
        <v>7</v>
      </c>
      <c r="N197">
        <v>73</v>
      </c>
      <c r="O197">
        <v>7.5</v>
      </c>
      <c r="P197">
        <v>1</v>
      </c>
    </row>
    <row r="198" spans="1:16" x14ac:dyDescent="0.25">
      <c r="A198" t="s">
        <v>16</v>
      </c>
      <c r="B198">
        <v>2021</v>
      </c>
      <c r="C198" t="s">
        <v>475</v>
      </c>
      <c r="D198">
        <v>0</v>
      </c>
      <c r="E198">
        <v>0</v>
      </c>
      <c r="F198">
        <v>0</v>
      </c>
      <c r="G198">
        <v>0</v>
      </c>
      <c r="H198" t="s">
        <v>476</v>
      </c>
      <c r="I198" t="s">
        <v>169</v>
      </c>
      <c r="J198">
        <v>2018</v>
      </c>
      <c r="K198" t="s">
        <v>477</v>
      </c>
      <c r="L198" t="str">
        <f>VLOOKUP(game_data!$K198,[1]Sheet2!$A$2:$C$246,2,0)</f>
        <v>PS4, Xbox One</v>
      </c>
      <c r="M198">
        <f>VLOOKUP(game_data!$K198,[1]Sheet2!$A$2:$C$246,3,0)</f>
        <v>8</v>
      </c>
      <c r="N198">
        <v>82</v>
      </c>
      <c r="O198">
        <v>8.5</v>
      </c>
      <c r="P198">
        <v>0</v>
      </c>
    </row>
    <row r="199" spans="1:16" x14ac:dyDescent="0.25">
      <c r="A199" t="s">
        <v>16</v>
      </c>
      <c r="B199">
        <v>2021</v>
      </c>
      <c r="C199" t="s">
        <v>478</v>
      </c>
      <c r="D199">
        <v>0</v>
      </c>
      <c r="E199">
        <v>0</v>
      </c>
      <c r="F199">
        <v>0</v>
      </c>
      <c r="G199">
        <v>0</v>
      </c>
      <c r="H199" t="s">
        <v>479</v>
      </c>
      <c r="I199" t="s">
        <v>169</v>
      </c>
      <c r="J199">
        <v>2017</v>
      </c>
      <c r="K199" t="s">
        <v>187</v>
      </c>
      <c r="L199" t="str">
        <f>VLOOKUP(game_data!$K199,[1]Sheet2!$A$2:$C$246,2,0)</f>
        <v>PS4</v>
      </c>
      <c r="M199">
        <f>VLOOKUP(game_data!$K199,[1]Sheet2!$A$2:$C$246,3,0)</f>
        <v>8</v>
      </c>
      <c r="N199">
        <v>80</v>
      </c>
      <c r="O199">
        <v>8.5</v>
      </c>
      <c r="P199">
        <v>0</v>
      </c>
    </row>
    <row r="200" spans="1:16" x14ac:dyDescent="0.25">
      <c r="A200" t="s">
        <v>16</v>
      </c>
      <c r="B200">
        <v>2021</v>
      </c>
      <c r="C200" t="s">
        <v>480</v>
      </c>
      <c r="D200">
        <v>0</v>
      </c>
      <c r="E200">
        <v>0</v>
      </c>
      <c r="F200">
        <v>0</v>
      </c>
      <c r="G200">
        <v>0</v>
      </c>
      <c r="H200" t="s">
        <v>326</v>
      </c>
      <c r="I200" t="s">
        <v>81</v>
      </c>
      <c r="J200">
        <v>2003</v>
      </c>
      <c r="K200" t="s">
        <v>55</v>
      </c>
      <c r="L200" t="str">
        <f>VLOOKUP(game_data!$K200,[1]Sheet2!$A$2:$C$246,2,0)</f>
        <v>PS2</v>
      </c>
      <c r="M200">
        <f>VLOOKUP(game_data!$K200,[1]Sheet2!$A$2:$C$246,3,0)</f>
        <v>6</v>
      </c>
      <c r="N200">
        <v>90</v>
      </c>
      <c r="O200">
        <v>8.9</v>
      </c>
      <c r="P200">
        <v>0</v>
      </c>
    </row>
    <row r="201" spans="1:16" x14ac:dyDescent="0.25">
      <c r="A201" t="s">
        <v>16</v>
      </c>
      <c r="B201">
        <v>2021</v>
      </c>
      <c r="C201" t="s">
        <v>481</v>
      </c>
      <c r="D201">
        <v>0</v>
      </c>
      <c r="E201">
        <v>0</v>
      </c>
      <c r="F201">
        <v>1</v>
      </c>
      <c r="G201">
        <v>0</v>
      </c>
      <c r="H201" t="s">
        <v>67</v>
      </c>
      <c r="I201" t="s">
        <v>67</v>
      </c>
      <c r="J201">
        <v>2006</v>
      </c>
      <c r="K201" t="s">
        <v>55</v>
      </c>
      <c r="L201" t="str">
        <f>VLOOKUP(game_data!$K201,[1]Sheet2!$A$2:$C$246,2,0)</f>
        <v>PS2</v>
      </c>
      <c r="M201">
        <f>VLOOKUP(game_data!$K201,[1]Sheet2!$A$2:$C$246,3,0)</f>
        <v>6</v>
      </c>
      <c r="N201">
        <v>84</v>
      </c>
      <c r="O201">
        <v>8.8000000000000007</v>
      </c>
      <c r="P201">
        <v>0</v>
      </c>
    </row>
    <row r="202" spans="1:16" x14ac:dyDescent="0.25">
      <c r="A202" t="s">
        <v>16</v>
      </c>
      <c r="B202">
        <v>2021</v>
      </c>
      <c r="C202" t="s">
        <v>482</v>
      </c>
      <c r="D202">
        <v>0</v>
      </c>
      <c r="E202">
        <v>0</v>
      </c>
      <c r="F202">
        <v>0</v>
      </c>
      <c r="G202">
        <v>0</v>
      </c>
      <c r="H202" t="s">
        <v>98</v>
      </c>
      <c r="I202" t="s">
        <v>85</v>
      </c>
      <c r="J202">
        <v>1995</v>
      </c>
      <c r="K202" t="s">
        <v>34</v>
      </c>
      <c r="L202" t="str">
        <f>VLOOKUP(game_data!$K202,[1]Sheet2!$A$2:$C$246,2,0)</f>
        <v>SNES</v>
      </c>
      <c r="M202">
        <f>VLOOKUP(game_data!$K202,[1]Sheet2!$A$2:$C$246,3,0)</f>
        <v>4</v>
      </c>
      <c r="N202" t="s">
        <v>20</v>
      </c>
      <c r="O202" t="s">
        <v>20</v>
      </c>
      <c r="P202">
        <v>0</v>
      </c>
    </row>
    <row r="203" spans="1:16" x14ac:dyDescent="0.25">
      <c r="A203" t="s">
        <v>16</v>
      </c>
      <c r="B203">
        <v>2021</v>
      </c>
      <c r="C203" t="s">
        <v>483</v>
      </c>
      <c r="D203">
        <v>0</v>
      </c>
      <c r="E203">
        <v>0</v>
      </c>
      <c r="F203">
        <v>1</v>
      </c>
      <c r="G203">
        <v>0</v>
      </c>
      <c r="H203" t="s">
        <v>98</v>
      </c>
      <c r="I203" t="s">
        <v>85</v>
      </c>
      <c r="J203">
        <v>2011</v>
      </c>
      <c r="K203" t="s">
        <v>130</v>
      </c>
      <c r="L203" t="str">
        <f>VLOOKUP(game_data!$K203,[1]Sheet2!$A$2:$C$246,2,0)</f>
        <v>Wii</v>
      </c>
      <c r="M203">
        <f>VLOOKUP(game_data!$K203,[1]Sheet2!$A$2:$C$246,3,0)</f>
        <v>7</v>
      </c>
      <c r="N203">
        <v>93</v>
      </c>
      <c r="O203">
        <v>8.1</v>
      </c>
      <c r="P203">
        <v>0</v>
      </c>
    </row>
    <row r="204" spans="1:16" x14ac:dyDescent="0.25">
      <c r="A204" t="s">
        <v>16</v>
      </c>
      <c r="B204">
        <v>2021</v>
      </c>
      <c r="C204" t="s">
        <v>286</v>
      </c>
      <c r="D204">
        <v>0</v>
      </c>
      <c r="E204">
        <v>0</v>
      </c>
      <c r="F204">
        <v>0</v>
      </c>
      <c r="G204">
        <v>0</v>
      </c>
      <c r="H204" t="s">
        <v>20</v>
      </c>
      <c r="I204" t="s">
        <v>20</v>
      </c>
      <c r="J204" t="s">
        <v>20</v>
      </c>
      <c r="K204" t="s">
        <v>20</v>
      </c>
      <c r="L204" t="str">
        <f>VLOOKUP(game_data!$K204,[1]Sheet2!$A$2:$C$246,2,0)</f>
        <v>N/A</v>
      </c>
      <c r="M204" t="str">
        <f>VLOOKUP(game_data!$K204,[1]Sheet2!$A$2:$C$246,3,0)</f>
        <v>N/A</v>
      </c>
      <c r="N204" t="s">
        <v>20</v>
      </c>
      <c r="O204" t="s">
        <v>20</v>
      </c>
      <c r="P204" t="s">
        <v>20</v>
      </c>
    </row>
    <row r="205" spans="1:16" x14ac:dyDescent="0.25">
      <c r="A205" t="s">
        <v>16</v>
      </c>
      <c r="B205">
        <v>2021</v>
      </c>
      <c r="C205" t="s">
        <v>484</v>
      </c>
      <c r="D205">
        <v>0</v>
      </c>
      <c r="E205">
        <v>0</v>
      </c>
      <c r="F205">
        <v>0</v>
      </c>
      <c r="G205">
        <v>0</v>
      </c>
      <c r="H205" t="s">
        <v>485</v>
      </c>
      <c r="I205" t="s">
        <v>91</v>
      </c>
      <c r="J205">
        <v>1993</v>
      </c>
      <c r="K205" t="s">
        <v>486</v>
      </c>
      <c r="L205" t="str">
        <f>VLOOKUP(game_data!$K205,[1]Sheet2!$A$2:$C$246,2,0)</f>
        <v>SNES, Sega Genesis</v>
      </c>
      <c r="M205">
        <f>VLOOKUP(game_data!$K205,[1]Sheet2!$A$2:$C$246,3,0)</f>
        <v>4</v>
      </c>
      <c r="N205" t="s">
        <v>20</v>
      </c>
      <c r="O205" t="s">
        <v>20</v>
      </c>
      <c r="P205">
        <v>0</v>
      </c>
    </row>
    <row r="206" spans="1:16" x14ac:dyDescent="0.25">
      <c r="A206" t="s">
        <v>16</v>
      </c>
      <c r="B206">
        <v>2021</v>
      </c>
      <c r="C206" t="s">
        <v>487</v>
      </c>
      <c r="D206">
        <v>0</v>
      </c>
      <c r="E206">
        <v>0</v>
      </c>
      <c r="F206">
        <v>1</v>
      </c>
      <c r="G206">
        <v>1</v>
      </c>
      <c r="H206" t="s">
        <v>401</v>
      </c>
      <c r="I206" t="s">
        <v>85</v>
      </c>
      <c r="J206">
        <v>2001</v>
      </c>
      <c r="K206" t="s">
        <v>58</v>
      </c>
      <c r="L206" t="str">
        <f>VLOOKUP(game_data!$K206,[1]Sheet2!$A$2:$C$246,2,0)</f>
        <v>Game Boy Advance</v>
      </c>
      <c r="M206">
        <f>VLOOKUP(game_data!$K206,[1]Sheet2!$A$2:$C$246,3,0)</f>
        <v>6</v>
      </c>
      <c r="N206">
        <v>91</v>
      </c>
      <c r="O206">
        <v>8.9</v>
      </c>
      <c r="P206">
        <v>0</v>
      </c>
    </row>
    <row r="207" spans="1:16" x14ac:dyDescent="0.25">
      <c r="A207" t="s">
        <v>16</v>
      </c>
      <c r="B207">
        <v>2021</v>
      </c>
      <c r="C207" t="s">
        <v>488</v>
      </c>
      <c r="D207">
        <v>0</v>
      </c>
      <c r="E207">
        <v>0</v>
      </c>
      <c r="F207">
        <v>0</v>
      </c>
      <c r="G207">
        <v>0</v>
      </c>
      <c r="H207" t="s">
        <v>489</v>
      </c>
      <c r="I207" t="s">
        <v>20</v>
      </c>
      <c r="J207">
        <v>2020</v>
      </c>
      <c r="K207" t="s">
        <v>490</v>
      </c>
      <c r="L207" t="str">
        <f>VLOOKUP(game_data!$K207,[1]Sheet2!$A$2:$C$246,2,0)</f>
        <v>NES</v>
      </c>
      <c r="M207">
        <f>VLOOKUP(game_data!$K207,[1]Sheet2!$A$2:$C$246,3,0)</f>
        <v>3</v>
      </c>
      <c r="N207" t="s">
        <v>20</v>
      </c>
      <c r="O207" t="s">
        <v>20</v>
      </c>
      <c r="P207">
        <v>0</v>
      </c>
    </row>
    <row r="208" spans="1:16" x14ac:dyDescent="0.25">
      <c r="A208" t="s">
        <v>16</v>
      </c>
      <c r="B208">
        <v>2021</v>
      </c>
      <c r="C208" t="s">
        <v>491</v>
      </c>
      <c r="D208">
        <v>0</v>
      </c>
      <c r="E208">
        <v>0</v>
      </c>
      <c r="F208">
        <v>0</v>
      </c>
      <c r="G208">
        <v>0</v>
      </c>
      <c r="H208" t="s">
        <v>492</v>
      </c>
      <c r="I208" t="s">
        <v>211</v>
      </c>
      <c r="J208">
        <v>2008</v>
      </c>
      <c r="K208" t="s">
        <v>212</v>
      </c>
      <c r="L208" t="str">
        <f>VLOOKUP(game_data!$K208,[1]Sheet2!$A$2:$C$246,2,0)</f>
        <v>PS3, Xbox 360, PC</v>
      </c>
      <c r="M208">
        <f>VLOOKUP(game_data!$K208,[1]Sheet2!$A$2:$C$246,3,0)</f>
        <v>7</v>
      </c>
      <c r="N208">
        <v>81</v>
      </c>
      <c r="O208">
        <v>7.4</v>
      </c>
      <c r="P208">
        <v>0</v>
      </c>
    </row>
    <row r="209" spans="1:16" x14ac:dyDescent="0.25">
      <c r="A209" t="s">
        <v>16</v>
      </c>
      <c r="B209">
        <v>2021</v>
      </c>
      <c r="C209" t="s">
        <v>493</v>
      </c>
      <c r="D209">
        <v>0</v>
      </c>
      <c r="E209">
        <v>0</v>
      </c>
      <c r="F209">
        <v>0</v>
      </c>
      <c r="G209">
        <v>0</v>
      </c>
      <c r="H209" t="s">
        <v>191</v>
      </c>
      <c r="I209" t="s">
        <v>85</v>
      </c>
      <c r="J209">
        <v>1994</v>
      </c>
      <c r="K209" t="s">
        <v>34</v>
      </c>
      <c r="L209" t="str">
        <f>VLOOKUP(game_data!$K209,[1]Sheet2!$A$2:$C$246,2,0)</f>
        <v>SNES</v>
      </c>
      <c r="M209">
        <f>VLOOKUP(game_data!$K209,[1]Sheet2!$A$2:$C$246,3,0)</f>
        <v>4</v>
      </c>
      <c r="N209" t="s">
        <v>20</v>
      </c>
      <c r="O209" t="s">
        <v>20</v>
      </c>
      <c r="P209">
        <v>0</v>
      </c>
    </row>
    <row r="210" spans="1:16" x14ac:dyDescent="0.25">
      <c r="A210" t="s">
        <v>16</v>
      </c>
      <c r="B210">
        <v>2021</v>
      </c>
      <c r="C210" t="s">
        <v>494</v>
      </c>
      <c r="D210">
        <v>0</v>
      </c>
      <c r="E210">
        <v>0</v>
      </c>
      <c r="F210">
        <v>0</v>
      </c>
      <c r="G210">
        <v>0</v>
      </c>
      <c r="H210" t="s">
        <v>495</v>
      </c>
      <c r="I210" t="s">
        <v>27</v>
      </c>
      <c r="J210">
        <v>2015</v>
      </c>
      <c r="K210" t="s">
        <v>183</v>
      </c>
      <c r="L210" t="str">
        <f>VLOOKUP(game_data!$K210,[1]Sheet2!$A$2:$C$246,2,0)</f>
        <v>PS4, Xbox One, PC</v>
      </c>
      <c r="M210">
        <f>VLOOKUP(game_data!$K210,[1]Sheet2!$A$2:$C$246,3,0)</f>
        <v>8</v>
      </c>
      <c r="N210">
        <v>73</v>
      </c>
      <c r="O210">
        <v>6</v>
      </c>
      <c r="P210">
        <v>1</v>
      </c>
    </row>
    <row r="211" spans="1:16" x14ac:dyDescent="0.25">
      <c r="A211" t="s">
        <v>16</v>
      </c>
      <c r="B211">
        <v>2021</v>
      </c>
      <c r="C211" t="s">
        <v>496</v>
      </c>
      <c r="D211">
        <v>0</v>
      </c>
      <c r="E211">
        <v>0</v>
      </c>
      <c r="F211">
        <v>1</v>
      </c>
      <c r="G211">
        <v>0</v>
      </c>
      <c r="H211" t="s">
        <v>326</v>
      </c>
      <c r="I211" t="s">
        <v>81</v>
      </c>
      <c r="J211">
        <v>2016</v>
      </c>
      <c r="K211" t="s">
        <v>497</v>
      </c>
      <c r="L211" t="str">
        <f>VLOOKUP(game_data!$K211,[1]Sheet2!$A$2:$C$246,2,0)</f>
        <v>PS4</v>
      </c>
      <c r="M211">
        <f>VLOOKUP(game_data!$K211,[1]Sheet2!$A$2:$C$246,3,0)</f>
        <v>8</v>
      </c>
      <c r="N211">
        <v>85</v>
      </c>
      <c r="O211">
        <v>8.6</v>
      </c>
      <c r="P211">
        <v>0</v>
      </c>
    </row>
    <row r="212" spans="1:16" x14ac:dyDescent="0.25">
      <c r="A212" t="s">
        <v>16</v>
      </c>
      <c r="B212">
        <v>2021</v>
      </c>
      <c r="C212" t="s">
        <v>498</v>
      </c>
      <c r="D212">
        <v>0</v>
      </c>
      <c r="E212">
        <v>0</v>
      </c>
      <c r="F212">
        <v>1</v>
      </c>
      <c r="G212">
        <v>1</v>
      </c>
      <c r="H212" t="s">
        <v>67</v>
      </c>
      <c r="I212" t="s">
        <v>67</v>
      </c>
      <c r="J212">
        <v>2001</v>
      </c>
      <c r="K212" t="s">
        <v>60</v>
      </c>
      <c r="L212" t="str">
        <f>VLOOKUP(game_data!$K212,[1]Sheet2!$A$2:$C$246,2,0)</f>
        <v>PlayStation</v>
      </c>
      <c r="M212">
        <f>VLOOKUP(game_data!$K212,[1]Sheet2!$A$2:$C$246,3,0)</f>
        <v>5</v>
      </c>
      <c r="N212">
        <v>79</v>
      </c>
      <c r="O212">
        <v>7.8</v>
      </c>
      <c r="P212">
        <v>0</v>
      </c>
    </row>
    <row r="213" spans="1:16" x14ac:dyDescent="0.25">
      <c r="A213" t="s">
        <v>16</v>
      </c>
      <c r="B213">
        <v>2021</v>
      </c>
      <c r="C213" t="s">
        <v>499</v>
      </c>
      <c r="D213">
        <v>0</v>
      </c>
      <c r="E213">
        <v>0</v>
      </c>
      <c r="F213">
        <v>1</v>
      </c>
      <c r="G213">
        <v>0</v>
      </c>
      <c r="H213" t="s">
        <v>500</v>
      </c>
      <c r="I213" t="s">
        <v>211</v>
      </c>
      <c r="J213">
        <v>2009</v>
      </c>
      <c r="K213" t="s">
        <v>212</v>
      </c>
      <c r="L213" t="str">
        <f>VLOOKUP(game_data!$K213,[1]Sheet2!$A$2:$C$246,2,0)</f>
        <v>PS3, Xbox 360, PC</v>
      </c>
      <c r="M213">
        <f>VLOOKUP(game_data!$K213,[1]Sheet2!$A$2:$C$246,3,0)</f>
        <v>7</v>
      </c>
      <c r="N213">
        <v>91</v>
      </c>
      <c r="O213">
        <v>8.9</v>
      </c>
      <c r="P213">
        <v>1</v>
      </c>
    </row>
    <row r="214" spans="1:16" x14ac:dyDescent="0.25">
      <c r="A214" t="s">
        <v>16</v>
      </c>
      <c r="B214">
        <v>2021</v>
      </c>
      <c r="C214" t="s">
        <v>501</v>
      </c>
      <c r="D214">
        <v>0</v>
      </c>
      <c r="E214">
        <v>0</v>
      </c>
      <c r="F214">
        <v>0</v>
      </c>
      <c r="G214">
        <v>0</v>
      </c>
      <c r="H214" t="s">
        <v>125</v>
      </c>
      <c r="I214" t="s">
        <v>120</v>
      </c>
      <c r="J214">
        <v>2020</v>
      </c>
      <c r="K214" t="s">
        <v>127</v>
      </c>
      <c r="L214" t="str">
        <f>VLOOKUP(game_data!$K214,[1]Sheet2!$A$2:$C$246,2,0)</f>
        <v>Xbox One, PC</v>
      </c>
      <c r="M214">
        <f>VLOOKUP(game_data!$K214,[1]Sheet2!$A$2:$C$246,3,0)</f>
        <v>8</v>
      </c>
      <c r="N214">
        <v>90</v>
      </c>
      <c r="O214">
        <v>8.9</v>
      </c>
      <c r="P214">
        <v>1</v>
      </c>
    </row>
    <row r="215" spans="1:16" x14ac:dyDescent="0.25">
      <c r="A215" t="s">
        <v>16</v>
      </c>
      <c r="B215">
        <v>2021</v>
      </c>
      <c r="C215" t="s">
        <v>287</v>
      </c>
      <c r="D215">
        <v>0</v>
      </c>
      <c r="E215">
        <v>0</v>
      </c>
      <c r="F215">
        <v>0</v>
      </c>
      <c r="G215">
        <v>0</v>
      </c>
      <c r="H215" t="s">
        <v>191</v>
      </c>
      <c r="I215" t="s">
        <v>85</v>
      </c>
      <c r="J215">
        <v>1997</v>
      </c>
      <c r="K215" t="s">
        <v>288</v>
      </c>
      <c r="L215" t="str">
        <f>VLOOKUP(game_data!$K215,[1]Sheet2!$A$2:$C$246,2,0)</f>
        <v>N64</v>
      </c>
      <c r="M215">
        <f>VLOOKUP(game_data!$K215,[1]Sheet2!$A$2:$C$246,3,0)</f>
        <v>5</v>
      </c>
      <c r="N215">
        <v>88</v>
      </c>
      <c r="O215">
        <v>8.9</v>
      </c>
      <c r="P215">
        <v>0</v>
      </c>
    </row>
    <row r="216" spans="1:16" x14ac:dyDescent="0.25">
      <c r="A216" t="s">
        <v>16</v>
      </c>
      <c r="B216">
        <v>2021</v>
      </c>
      <c r="C216" t="s">
        <v>502</v>
      </c>
      <c r="D216">
        <v>0</v>
      </c>
      <c r="E216">
        <v>0</v>
      </c>
      <c r="F216">
        <v>0</v>
      </c>
      <c r="G216">
        <v>0</v>
      </c>
      <c r="H216" t="s">
        <v>401</v>
      </c>
      <c r="I216" t="s">
        <v>85</v>
      </c>
      <c r="J216">
        <v>2004</v>
      </c>
      <c r="K216" t="s">
        <v>58</v>
      </c>
      <c r="L216" t="str">
        <f>VLOOKUP(game_data!$K216,[1]Sheet2!$A$2:$C$246,2,0)</f>
        <v>Game Boy Advance</v>
      </c>
      <c r="M216">
        <f>VLOOKUP(game_data!$K216,[1]Sheet2!$A$2:$C$246,3,0)</f>
        <v>6</v>
      </c>
      <c r="N216">
        <v>89</v>
      </c>
      <c r="O216">
        <v>9</v>
      </c>
      <c r="P216">
        <v>0</v>
      </c>
    </row>
    <row r="217" spans="1:16" x14ac:dyDescent="0.25">
      <c r="A217" t="s">
        <v>16</v>
      </c>
      <c r="B217">
        <v>2021</v>
      </c>
      <c r="C217" t="s">
        <v>208</v>
      </c>
      <c r="D217">
        <v>0</v>
      </c>
      <c r="E217">
        <v>0</v>
      </c>
      <c r="F217">
        <v>0</v>
      </c>
      <c r="G217">
        <v>0</v>
      </c>
      <c r="H217" t="s">
        <v>20</v>
      </c>
      <c r="I217" t="s">
        <v>20</v>
      </c>
      <c r="J217" t="s">
        <v>20</v>
      </c>
      <c r="K217" t="s">
        <v>20</v>
      </c>
      <c r="L217" t="str">
        <f>VLOOKUP(game_data!$K217,[1]Sheet2!$A$2:$C$246,2,0)</f>
        <v>N/A</v>
      </c>
      <c r="M217" t="str">
        <f>VLOOKUP(game_data!$K217,[1]Sheet2!$A$2:$C$246,3,0)</f>
        <v>N/A</v>
      </c>
      <c r="N217" t="s">
        <v>20</v>
      </c>
      <c r="O217" t="s">
        <v>20</v>
      </c>
      <c r="P217" t="s">
        <v>20</v>
      </c>
    </row>
    <row r="218" spans="1:16" x14ac:dyDescent="0.25">
      <c r="A218" t="s">
        <v>16</v>
      </c>
      <c r="B218">
        <v>2021</v>
      </c>
      <c r="C218" t="s">
        <v>503</v>
      </c>
      <c r="D218">
        <v>0</v>
      </c>
      <c r="E218">
        <v>0</v>
      </c>
      <c r="F218">
        <v>0</v>
      </c>
      <c r="G218">
        <v>0</v>
      </c>
      <c r="H218" t="s">
        <v>504</v>
      </c>
      <c r="I218" t="s">
        <v>505</v>
      </c>
      <c r="J218">
        <v>2020</v>
      </c>
      <c r="K218" t="s">
        <v>49</v>
      </c>
      <c r="L218" t="str">
        <f>VLOOKUP(game_data!$K218,[1]Sheet2!$A$2:$C$246,2,0)</f>
        <v>PC</v>
      </c>
      <c r="M218" t="str">
        <f>VLOOKUP(game_data!$K218,[1]Sheet2!$A$2:$C$246,3,0)</f>
        <v>Various</v>
      </c>
      <c r="N218">
        <v>81</v>
      </c>
      <c r="O218">
        <v>7.5</v>
      </c>
      <c r="P218">
        <v>1</v>
      </c>
    </row>
    <row r="219" spans="1:16" x14ac:dyDescent="0.25">
      <c r="A219" t="s">
        <v>16</v>
      </c>
      <c r="B219">
        <v>2021</v>
      </c>
      <c r="C219" t="s">
        <v>506</v>
      </c>
      <c r="D219">
        <v>0</v>
      </c>
      <c r="E219">
        <v>0</v>
      </c>
      <c r="F219">
        <v>0</v>
      </c>
      <c r="G219">
        <v>0</v>
      </c>
      <c r="H219" t="s">
        <v>98</v>
      </c>
      <c r="I219" t="s">
        <v>85</v>
      </c>
      <c r="J219">
        <v>2004</v>
      </c>
      <c r="K219" t="s">
        <v>267</v>
      </c>
      <c r="L219" t="str">
        <f>VLOOKUP(game_data!$K219,[1]Sheet2!$A$2:$C$246,2,0)</f>
        <v>GameCube</v>
      </c>
      <c r="M219">
        <f>VLOOKUP(game_data!$K219,[1]Sheet2!$A$2:$C$246,3,0)</f>
        <v>6</v>
      </c>
      <c r="N219">
        <v>90</v>
      </c>
      <c r="O219">
        <v>9</v>
      </c>
      <c r="P219">
        <v>0</v>
      </c>
    </row>
    <row r="220" spans="1:16" x14ac:dyDescent="0.25">
      <c r="A220" t="s">
        <v>16</v>
      </c>
      <c r="B220">
        <v>2021</v>
      </c>
      <c r="C220" t="s">
        <v>507</v>
      </c>
      <c r="D220">
        <v>0</v>
      </c>
      <c r="E220">
        <v>0</v>
      </c>
      <c r="F220">
        <v>0</v>
      </c>
      <c r="G220">
        <v>0</v>
      </c>
      <c r="H220" t="s">
        <v>508</v>
      </c>
      <c r="I220" t="s">
        <v>37</v>
      </c>
      <c r="J220">
        <v>2008</v>
      </c>
      <c r="K220" t="s">
        <v>82</v>
      </c>
      <c r="L220" t="str">
        <f>VLOOKUP(game_data!$K220,[1]Sheet2!$A$2:$C$246,2,0)</f>
        <v>PS3</v>
      </c>
      <c r="M220">
        <f>VLOOKUP(game_data!$K220,[1]Sheet2!$A$2:$C$246,3,0)</f>
        <v>7</v>
      </c>
      <c r="N220">
        <v>94</v>
      </c>
      <c r="O220">
        <v>8.8000000000000007</v>
      </c>
      <c r="P220">
        <v>0</v>
      </c>
    </row>
    <row r="221" spans="1:16" x14ac:dyDescent="0.25">
      <c r="A221" t="s">
        <v>16</v>
      </c>
      <c r="B221">
        <v>2021</v>
      </c>
      <c r="C221" t="s">
        <v>509</v>
      </c>
      <c r="D221">
        <v>0</v>
      </c>
      <c r="E221">
        <v>0</v>
      </c>
      <c r="F221">
        <v>0</v>
      </c>
      <c r="G221">
        <v>0</v>
      </c>
      <c r="H221" t="s">
        <v>182</v>
      </c>
      <c r="I221" t="s">
        <v>43</v>
      </c>
      <c r="J221">
        <v>2003</v>
      </c>
      <c r="K221" t="s">
        <v>180</v>
      </c>
      <c r="L221" t="str">
        <f>VLOOKUP(game_data!$K221,[1]Sheet2!$A$2:$C$246,2,0)</f>
        <v>Xbox</v>
      </c>
      <c r="M221">
        <f>VLOOKUP(game_data!$K221,[1]Sheet2!$A$2:$C$246,3,0)</f>
        <v>6</v>
      </c>
      <c r="N221">
        <v>80</v>
      </c>
      <c r="O221">
        <v>8.5</v>
      </c>
      <c r="P221">
        <v>0</v>
      </c>
    </row>
    <row r="222" spans="1:16" x14ac:dyDescent="0.25">
      <c r="A222" t="s">
        <v>16</v>
      </c>
      <c r="B222">
        <v>2021</v>
      </c>
      <c r="C222" t="s">
        <v>510</v>
      </c>
      <c r="D222">
        <v>0</v>
      </c>
      <c r="E222">
        <v>0</v>
      </c>
      <c r="F222">
        <v>1</v>
      </c>
      <c r="G222">
        <v>0</v>
      </c>
      <c r="H222" t="s">
        <v>511</v>
      </c>
      <c r="I222" t="s">
        <v>512</v>
      </c>
      <c r="J222">
        <v>2009</v>
      </c>
      <c r="K222" t="s">
        <v>513</v>
      </c>
      <c r="L222" t="str">
        <f>VLOOKUP(game_data!$K222,[1]Sheet2!$A$2:$C$246,2,0)</f>
        <v>PS3, Xbox 360, PC</v>
      </c>
      <c r="M222">
        <f>VLOOKUP(game_data!$K222,[1]Sheet2!$A$2:$C$246,3,0)</f>
        <v>7</v>
      </c>
      <c r="N222">
        <v>79</v>
      </c>
      <c r="O222">
        <v>8.1999999999999993</v>
      </c>
      <c r="P222">
        <v>1</v>
      </c>
    </row>
    <row r="223" spans="1:16" x14ac:dyDescent="0.25">
      <c r="A223" t="s">
        <v>16</v>
      </c>
      <c r="B223">
        <v>2021</v>
      </c>
      <c r="C223" t="s">
        <v>514</v>
      </c>
      <c r="D223">
        <v>0</v>
      </c>
      <c r="E223">
        <v>0</v>
      </c>
      <c r="F223">
        <v>0</v>
      </c>
      <c r="G223">
        <v>0</v>
      </c>
      <c r="H223" t="s">
        <v>247</v>
      </c>
      <c r="I223" t="s">
        <v>43</v>
      </c>
      <c r="J223">
        <v>1992</v>
      </c>
      <c r="K223" t="s">
        <v>515</v>
      </c>
      <c r="L223" t="str">
        <f>VLOOKUP(game_data!$K223,[1]Sheet2!$A$2:$C$246,2,0)</f>
        <v>Sega Genesis</v>
      </c>
      <c r="M223">
        <f>VLOOKUP(game_data!$K223,[1]Sheet2!$A$2:$C$246,3,0)</f>
        <v>4</v>
      </c>
      <c r="N223" t="s">
        <v>20</v>
      </c>
      <c r="O223" t="s">
        <v>20</v>
      </c>
      <c r="P223">
        <v>0</v>
      </c>
    </row>
    <row r="224" spans="1:16" x14ac:dyDescent="0.25">
      <c r="A224" t="s">
        <v>16</v>
      </c>
      <c r="B224">
        <v>2021</v>
      </c>
      <c r="C224" t="s">
        <v>516</v>
      </c>
      <c r="D224">
        <v>0</v>
      </c>
      <c r="E224">
        <v>0</v>
      </c>
      <c r="F224">
        <v>0</v>
      </c>
      <c r="G224">
        <v>0</v>
      </c>
      <c r="H224" t="s">
        <v>517</v>
      </c>
      <c r="I224" t="s">
        <v>43</v>
      </c>
      <c r="J224">
        <v>1992</v>
      </c>
      <c r="K224" t="s">
        <v>367</v>
      </c>
      <c r="L224" t="str">
        <f>VLOOKUP(game_data!$K224,[1]Sheet2!$A$2:$C$246,2,0)</f>
        <v>Sega Genesis</v>
      </c>
      <c r="M224">
        <f>VLOOKUP(game_data!$K224,[1]Sheet2!$A$2:$C$246,3,0)</f>
        <v>4</v>
      </c>
      <c r="N224" t="s">
        <v>20</v>
      </c>
      <c r="O224" t="s">
        <v>20</v>
      </c>
      <c r="P224">
        <v>0</v>
      </c>
    </row>
    <row r="225" spans="1:16" x14ac:dyDescent="0.25">
      <c r="A225" t="s">
        <v>16</v>
      </c>
      <c r="B225">
        <v>2021</v>
      </c>
      <c r="C225" t="s">
        <v>368</v>
      </c>
      <c r="D225">
        <v>0</v>
      </c>
      <c r="E225">
        <v>0</v>
      </c>
      <c r="F225">
        <v>0</v>
      </c>
      <c r="G225">
        <v>0</v>
      </c>
      <c r="H225" t="s">
        <v>43</v>
      </c>
      <c r="I225" t="s">
        <v>43</v>
      </c>
      <c r="J225">
        <v>1992</v>
      </c>
      <c r="K225" t="s">
        <v>367</v>
      </c>
      <c r="L225" t="str">
        <f>VLOOKUP(game_data!$K225,[1]Sheet2!$A$2:$C$246,2,0)</f>
        <v>Sega Genesis</v>
      </c>
      <c r="M225">
        <f>VLOOKUP(game_data!$K225,[1]Sheet2!$A$2:$C$246,3,0)</f>
        <v>4</v>
      </c>
      <c r="N225" t="s">
        <v>20</v>
      </c>
      <c r="O225" t="s">
        <v>20</v>
      </c>
      <c r="P225">
        <v>0</v>
      </c>
    </row>
    <row r="226" spans="1:16" x14ac:dyDescent="0.25">
      <c r="A226" t="s">
        <v>16</v>
      </c>
      <c r="B226">
        <v>2021</v>
      </c>
      <c r="C226" t="s">
        <v>518</v>
      </c>
      <c r="D226">
        <v>0</v>
      </c>
      <c r="E226">
        <v>0</v>
      </c>
      <c r="F226">
        <v>1</v>
      </c>
      <c r="G226">
        <v>1</v>
      </c>
      <c r="H226" t="s">
        <v>519</v>
      </c>
      <c r="I226" t="s">
        <v>85</v>
      </c>
      <c r="J226">
        <v>1990</v>
      </c>
      <c r="K226" t="s">
        <v>153</v>
      </c>
      <c r="L226" t="str">
        <f>VLOOKUP(game_data!$K226,[1]Sheet2!$A$2:$C$246,2,0)</f>
        <v>NES</v>
      </c>
      <c r="M226">
        <f>VLOOKUP(game_data!$K226,[1]Sheet2!$A$2:$C$246,3,0)</f>
        <v>3</v>
      </c>
      <c r="N226" t="s">
        <v>20</v>
      </c>
      <c r="O226" t="s">
        <v>20</v>
      </c>
      <c r="P226">
        <v>0</v>
      </c>
    </row>
    <row r="227" spans="1:16" x14ac:dyDescent="0.25">
      <c r="A227" t="s">
        <v>16</v>
      </c>
      <c r="B227">
        <v>2021</v>
      </c>
      <c r="C227" t="s">
        <v>520</v>
      </c>
      <c r="D227">
        <v>0</v>
      </c>
      <c r="E227">
        <v>0</v>
      </c>
      <c r="F227">
        <v>0</v>
      </c>
      <c r="G227">
        <v>0</v>
      </c>
      <c r="H227" t="s">
        <v>43</v>
      </c>
      <c r="I227" t="s">
        <v>43</v>
      </c>
      <c r="J227">
        <v>1991</v>
      </c>
      <c r="K227" t="s">
        <v>521</v>
      </c>
      <c r="L227" t="str">
        <f>VLOOKUP(game_data!$K227,[1]Sheet2!$A$2:$C$246,2,0)</f>
        <v>Sega Master System</v>
      </c>
      <c r="M227">
        <f>VLOOKUP(game_data!$K227,[1]Sheet2!$A$2:$C$246,3,0)</f>
        <v>3</v>
      </c>
      <c r="N227" t="s">
        <v>20</v>
      </c>
      <c r="O227" t="s">
        <v>20</v>
      </c>
      <c r="P227">
        <v>0</v>
      </c>
    </row>
    <row r="228" spans="1:16" x14ac:dyDescent="0.25">
      <c r="A228" t="s">
        <v>16</v>
      </c>
      <c r="B228">
        <v>2021</v>
      </c>
      <c r="C228" t="s">
        <v>522</v>
      </c>
      <c r="D228">
        <v>0</v>
      </c>
      <c r="E228">
        <v>0</v>
      </c>
      <c r="F228">
        <v>1</v>
      </c>
      <c r="G228">
        <v>0</v>
      </c>
      <c r="H228" t="s">
        <v>523</v>
      </c>
      <c r="I228" t="s">
        <v>524</v>
      </c>
      <c r="J228">
        <v>2019</v>
      </c>
      <c r="K228" t="s">
        <v>525</v>
      </c>
      <c r="L228" t="str">
        <f>VLOOKUP(game_data!$K228,[1]Sheet2!$A$2:$C$246,2,0)</f>
        <v>PS4, Xbox One, Nintendo Switch, PC</v>
      </c>
      <c r="M228">
        <f>VLOOKUP(game_data!$K228,[1]Sheet2!$A$2:$C$246,3,0)</f>
        <v>8</v>
      </c>
      <c r="N228">
        <v>82</v>
      </c>
      <c r="O228">
        <v>7.9</v>
      </c>
      <c r="P228">
        <v>1</v>
      </c>
    </row>
    <row r="229" spans="1:16" x14ac:dyDescent="0.25">
      <c r="A229" t="s">
        <v>16</v>
      </c>
      <c r="B229">
        <v>2021</v>
      </c>
      <c r="C229" t="s">
        <v>526</v>
      </c>
      <c r="D229">
        <v>0</v>
      </c>
      <c r="E229">
        <v>0</v>
      </c>
      <c r="F229">
        <v>1</v>
      </c>
      <c r="G229">
        <v>1</v>
      </c>
      <c r="H229" t="s">
        <v>527</v>
      </c>
      <c r="I229" t="s">
        <v>527</v>
      </c>
      <c r="J229">
        <v>2015</v>
      </c>
      <c r="K229" t="s">
        <v>49</v>
      </c>
      <c r="L229" t="str">
        <f>VLOOKUP(game_data!$K229,[1]Sheet2!$A$2:$C$246,2,0)</f>
        <v>PC</v>
      </c>
      <c r="M229" t="str">
        <f>VLOOKUP(game_data!$K229,[1]Sheet2!$A$2:$C$246,3,0)</f>
        <v>Various</v>
      </c>
      <c r="N229">
        <v>80</v>
      </c>
      <c r="O229">
        <v>7.8</v>
      </c>
      <c r="P229">
        <v>1</v>
      </c>
    </row>
    <row r="230" spans="1:16" x14ac:dyDescent="0.25">
      <c r="A230" t="s">
        <v>16</v>
      </c>
      <c r="B230">
        <v>2021</v>
      </c>
      <c r="C230" t="s">
        <v>528</v>
      </c>
      <c r="D230">
        <v>0</v>
      </c>
      <c r="E230">
        <v>0</v>
      </c>
      <c r="F230">
        <v>0</v>
      </c>
      <c r="G230">
        <v>0</v>
      </c>
      <c r="H230" t="s">
        <v>529</v>
      </c>
      <c r="I230" t="s">
        <v>43</v>
      </c>
      <c r="J230">
        <v>2013</v>
      </c>
      <c r="K230" t="s">
        <v>107</v>
      </c>
      <c r="L230" t="str">
        <f>VLOOKUP(game_data!$K230,[1]Sheet2!$A$2:$C$246,2,0)</f>
        <v>Mobile</v>
      </c>
      <c r="M230" t="str">
        <f>VLOOKUP(game_data!$K230,[1]Sheet2!$A$2:$C$246,3,0)</f>
        <v>Various</v>
      </c>
      <c r="N230" t="s">
        <v>20</v>
      </c>
      <c r="O230" t="s">
        <v>20</v>
      </c>
      <c r="P230">
        <v>0</v>
      </c>
    </row>
    <row r="231" spans="1:16" x14ac:dyDescent="0.25">
      <c r="A231" t="s">
        <v>16</v>
      </c>
      <c r="B231">
        <v>2021</v>
      </c>
      <c r="C231" t="s">
        <v>530</v>
      </c>
      <c r="D231">
        <v>0</v>
      </c>
      <c r="E231">
        <v>0</v>
      </c>
      <c r="F231">
        <v>0</v>
      </c>
      <c r="G231">
        <v>0</v>
      </c>
      <c r="H231" t="s">
        <v>531</v>
      </c>
      <c r="I231" t="s">
        <v>20</v>
      </c>
      <c r="J231" t="s">
        <v>20</v>
      </c>
      <c r="K231" t="s">
        <v>49</v>
      </c>
      <c r="L231" t="str">
        <f>VLOOKUP(game_data!$K231,[1]Sheet2!$A$2:$C$246,2,0)</f>
        <v>PC</v>
      </c>
      <c r="M231" t="str">
        <f>VLOOKUP(game_data!$K231,[1]Sheet2!$A$2:$C$246,3,0)</f>
        <v>Various</v>
      </c>
      <c r="N231" t="s">
        <v>20</v>
      </c>
      <c r="O231" t="s">
        <v>20</v>
      </c>
      <c r="P231">
        <v>1</v>
      </c>
    </row>
    <row r="232" spans="1:16" x14ac:dyDescent="0.25">
      <c r="A232" t="s">
        <v>16</v>
      </c>
      <c r="B232">
        <v>2021</v>
      </c>
      <c r="C232" t="s">
        <v>532</v>
      </c>
      <c r="D232">
        <v>0</v>
      </c>
      <c r="E232">
        <v>0</v>
      </c>
      <c r="F232">
        <v>0</v>
      </c>
      <c r="G232">
        <v>0</v>
      </c>
      <c r="H232" t="s">
        <v>533</v>
      </c>
      <c r="I232" t="s">
        <v>43</v>
      </c>
      <c r="J232">
        <v>2017</v>
      </c>
      <c r="K232" t="s">
        <v>525</v>
      </c>
      <c r="L232" t="str">
        <f>VLOOKUP(game_data!$K232,[1]Sheet2!$A$2:$C$246,2,0)</f>
        <v>PS4, Xbox One, Nintendo Switch, PC</v>
      </c>
      <c r="M232">
        <f>VLOOKUP(game_data!$K232,[1]Sheet2!$A$2:$C$246,3,0)</f>
        <v>8</v>
      </c>
      <c r="N232">
        <v>86</v>
      </c>
      <c r="O232">
        <v>8.6</v>
      </c>
      <c r="P232">
        <v>1</v>
      </c>
    </row>
    <row r="233" spans="1:16" x14ac:dyDescent="0.25">
      <c r="A233" t="s">
        <v>16</v>
      </c>
      <c r="B233">
        <v>2021</v>
      </c>
      <c r="C233" t="s">
        <v>534</v>
      </c>
      <c r="D233">
        <v>0</v>
      </c>
      <c r="E233">
        <v>0</v>
      </c>
      <c r="F233">
        <v>1</v>
      </c>
      <c r="G233">
        <v>1</v>
      </c>
      <c r="H233" t="s">
        <v>266</v>
      </c>
      <c r="I233" t="s">
        <v>43</v>
      </c>
      <c r="J233">
        <v>2006</v>
      </c>
      <c r="K233" t="s">
        <v>535</v>
      </c>
      <c r="L233" t="str">
        <f>VLOOKUP(game_data!$K233,[1]Sheet2!$A$2:$C$246,2,0)</f>
        <v>PS3, Xbox 360</v>
      </c>
      <c r="M233">
        <f>VLOOKUP(game_data!$K233,[1]Sheet2!$A$2:$C$246,3,0)</f>
        <v>7</v>
      </c>
      <c r="N233">
        <v>46</v>
      </c>
      <c r="O233">
        <v>4.4000000000000004</v>
      </c>
      <c r="P233">
        <v>0</v>
      </c>
    </row>
    <row r="234" spans="1:16" x14ac:dyDescent="0.25">
      <c r="A234" t="s">
        <v>16</v>
      </c>
      <c r="B234">
        <v>2021</v>
      </c>
      <c r="C234" t="s">
        <v>536</v>
      </c>
      <c r="D234">
        <v>0</v>
      </c>
      <c r="E234">
        <v>0</v>
      </c>
      <c r="F234">
        <v>0</v>
      </c>
      <c r="G234">
        <v>0</v>
      </c>
      <c r="H234" t="s">
        <v>537</v>
      </c>
      <c r="I234" t="s">
        <v>91</v>
      </c>
      <c r="J234">
        <v>2010</v>
      </c>
      <c r="K234" t="s">
        <v>513</v>
      </c>
      <c r="L234" t="str">
        <f>VLOOKUP(game_data!$K234,[1]Sheet2!$A$2:$C$246,2,0)</f>
        <v>PS3, Xbox 360, PC</v>
      </c>
      <c r="M234">
        <f>VLOOKUP(game_data!$K234,[1]Sheet2!$A$2:$C$246,3,0)</f>
        <v>7</v>
      </c>
      <c r="N234">
        <v>83</v>
      </c>
      <c r="O234">
        <v>8.1999999999999993</v>
      </c>
      <c r="P234">
        <v>1</v>
      </c>
    </row>
    <row r="235" spans="1:16" x14ac:dyDescent="0.25">
      <c r="A235" t="s">
        <v>16</v>
      </c>
      <c r="B235">
        <v>2021</v>
      </c>
      <c r="C235" t="s">
        <v>538</v>
      </c>
      <c r="D235">
        <v>0</v>
      </c>
      <c r="E235">
        <v>0</v>
      </c>
      <c r="F235">
        <v>0</v>
      </c>
      <c r="G235">
        <v>0</v>
      </c>
      <c r="H235" t="s">
        <v>193</v>
      </c>
      <c r="I235" t="s">
        <v>276</v>
      </c>
      <c r="J235">
        <v>2006</v>
      </c>
      <c r="K235" t="s">
        <v>49</v>
      </c>
      <c r="L235" t="str">
        <f>VLOOKUP(game_data!$K235,[1]Sheet2!$A$2:$C$246,2,0)</f>
        <v>PC</v>
      </c>
      <c r="M235" t="str">
        <f>VLOOKUP(game_data!$K235,[1]Sheet2!$A$2:$C$246,3,0)</f>
        <v>Various</v>
      </c>
      <c r="N235">
        <v>72</v>
      </c>
      <c r="O235">
        <v>8.1</v>
      </c>
      <c r="P235">
        <v>1</v>
      </c>
    </row>
    <row r="236" spans="1:16" x14ac:dyDescent="0.25">
      <c r="A236" t="s">
        <v>16</v>
      </c>
      <c r="B236">
        <v>2021</v>
      </c>
      <c r="C236" t="s">
        <v>539</v>
      </c>
      <c r="D236">
        <v>1</v>
      </c>
      <c r="E236">
        <v>0</v>
      </c>
      <c r="F236">
        <v>1</v>
      </c>
      <c r="G236">
        <v>1</v>
      </c>
      <c r="H236" t="s">
        <v>307</v>
      </c>
      <c r="I236" t="s">
        <v>194</v>
      </c>
      <c r="J236">
        <v>2011</v>
      </c>
      <c r="K236" t="s">
        <v>513</v>
      </c>
      <c r="L236" t="str">
        <f>VLOOKUP(game_data!$K236,[1]Sheet2!$A$2:$C$246,2,0)</f>
        <v>PS3, Xbox 360, PC</v>
      </c>
      <c r="M236">
        <f>VLOOKUP(game_data!$K236,[1]Sheet2!$A$2:$C$246,3,0)</f>
        <v>7</v>
      </c>
      <c r="N236">
        <v>94</v>
      </c>
      <c r="O236">
        <v>8.4</v>
      </c>
      <c r="P236">
        <v>1</v>
      </c>
    </row>
    <row r="237" spans="1:16" x14ac:dyDescent="0.25">
      <c r="A237" t="s">
        <v>16</v>
      </c>
      <c r="B237">
        <v>2021</v>
      </c>
      <c r="C237" t="s">
        <v>540</v>
      </c>
      <c r="D237">
        <v>0</v>
      </c>
      <c r="E237">
        <v>1</v>
      </c>
      <c r="F237">
        <v>0</v>
      </c>
      <c r="G237">
        <v>0</v>
      </c>
      <c r="H237" t="s">
        <v>541</v>
      </c>
      <c r="I237" t="s">
        <v>541</v>
      </c>
      <c r="J237">
        <v>2014</v>
      </c>
      <c r="K237" t="s">
        <v>49</v>
      </c>
      <c r="L237" t="str">
        <f>VLOOKUP(game_data!$K237,[1]Sheet2!$A$2:$C$246,2,0)</f>
        <v>PC</v>
      </c>
      <c r="M237" t="str">
        <f>VLOOKUP(game_data!$K237,[1]Sheet2!$A$2:$C$246,3,0)</f>
        <v>Various</v>
      </c>
      <c r="N237">
        <v>84</v>
      </c>
      <c r="O237">
        <v>8.5</v>
      </c>
      <c r="P237">
        <v>1</v>
      </c>
    </row>
    <row r="238" spans="1:16" x14ac:dyDescent="0.25">
      <c r="A238" t="s">
        <v>16</v>
      </c>
      <c r="B238">
        <v>2021</v>
      </c>
      <c r="C238" t="s">
        <v>542</v>
      </c>
      <c r="D238">
        <v>0</v>
      </c>
      <c r="E238">
        <v>0</v>
      </c>
      <c r="F238">
        <v>0</v>
      </c>
      <c r="G238">
        <v>0</v>
      </c>
      <c r="H238" t="s">
        <v>247</v>
      </c>
      <c r="I238" t="s">
        <v>85</v>
      </c>
      <c r="J238">
        <v>1996</v>
      </c>
      <c r="K238" t="s">
        <v>78</v>
      </c>
      <c r="L238" t="str">
        <f>VLOOKUP(game_data!$K238,[1]Sheet2!$A$2:$C$246,2,0)</f>
        <v>Game Boy</v>
      </c>
      <c r="M238">
        <f>VLOOKUP(game_data!$K238,[1]Sheet2!$A$2:$C$246,3,0)</f>
        <v>3</v>
      </c>
      <c r="N238" t="s">
        <v>20</v>
      </c>
      <c r="O238" t="s">
        <v>20</v>
      </c>
      <c r="P238">
        <v>0</v>
      </c>
    </row>
    <row r="239" spans="1:16" x14ac:dyDescent="0.25">
      <c r="A239" t="s">
        <v>16</v>
      </c>
      <c r="B239">
        <v>2021</v>
      </c>
      <c r="C239" t="s">
        <v>543</v>
      </c>
      <c r="D239">
        <v>1</v>
      </c>
      <c r="E239">
        <v>0</v>
      </c>
      <c r="F239">
        <v>1</v>
      </c>
      <c r="G239">
        <v>1</v>
      </c>
      <c r="H239" t="s">
        <v>544</v>
      </c>
      <c r="I239" t="s">
        <v>295</v>
      </c>
      <c r="J239">
        <v>1993</v>
      </c>
      <c r="K239" t="s">
        <v>296</v>
      </c>
      <c r="L239" t="str">
        <f>VLOOKUP(game_data!$K239,[1]Sheet2!$A$2:$C$246,2,0)</f>
        <v>Philips CD-i</v>
      </c>
      <c r="M239">
        <f>VLOOKUP(game_data!$K239,[1]Sheet2!$A$2:$C$246,3,0)</f>
        <v>4</v>
      </c>
      <c r="N239" t="s">
        <v>20</v>
      </c>
      <c r="O239" t="s">
        <v>20</v>
      </c>
      <c r="P239">
        <v>0</v>
      </c>
    </row>
    <row r="240" spans="1:16" x14ac:dyDescent="0.25">
      <c r="A240" t="s">
        <v>16</v>
      </c>
      <c r="B240">
        <v>2021</v>
      </c>
      <c r="C240" t="s">
        <v>545</v>
      </c>
      <c r="D240">
        <v>0</v>
      </c>
      <c r="E240">
        <v>0</v>
      </c>
      <c r="F240">
        <v>0</v>
      </c>
      <c r="G240">
        <v>0</v>
      </c>
      <c r="H240" t="s">
        <v>546</v>
      </c>
      <c r="I240" t="s">
        <v>546</v>
      </c>
      <c r="J240">
        <v>1998</v>
      </c>
      <c r="K240" t="s">
        <v>49</v>
      </c>
      <c r="L240" t="str">
        <f>VLOOKUP(game_data!$K240,[1]Sheet2!$A$2:$C$246,2,0)</f>
        <v>PC</v>
      </c>
      <c r="M240" t="str">
        <f>VLOOKUP(game_data!$K240,[1]Sheet2!$A$2:$C$246,3,0)</f>
        <v>Various</v>
      </c>
      <c r="N240">
        <v>70</v>
      </c>
      <c r="O240">
        <v>7.4</v>
      </c>
      <c r="P240">
        <v>1</v>
      </c>
    </row>
    <row r="241" spans="1:16" x14ac:dyDescent="0.25">
      <c r="A241" t="s">
        <v>16</v>
      </c>
      <c r="B241">
        <v>2021</v>
      </c>
      <c r="C241" t="s">
        <v>547</v>
      </c>
      <c r="D241">
        <v>0</v>
      </c>
      <c r="E241">
        <v>0</v>
      </c>
      <c r="F241">
        <v>0</v>
      </c>
      <c r="G241">
        <v>0</v>
      </c>
      <c r="H241" t="s">
        <v>548</v>
      </c>
      <c r="I241" t="s">
        <v>549</v>
      </c>
      <c r="J241">
        <v>2001</v>
      </c>
      <c r="K241" t="s">
        <v>58</v>
      </c>
      <c r="L241" t="str">
        <f>VLOOKUP(game_data!$K241,[1]Sheet2!$A$2:$C$246,2,0)</f>
        <v>Game Boy Advance</v>
      </c>
      <c r="M241">
        <f>VLOOKUP(game_data!$K241,[1]Sheet2!$A$2:$C$246,3,0)</f>
        <v>6</v>
      </c>
      <c r="N241">
        <v>66</v>
      </c>
      <c r="O241">
        <v>7.3</v>
      </c>
      <c r="P241">
        <v>0</v>
      </c>
    </row>
    <row r="242" spans="1:16" x14ac:dyDescent="0.25">
      <c r="A242" t="s">
        <v>16</v>
      </c>
      <c r="B242">
        <v>2021</v>
      </c>
      <c r="C242" t="s">
        <v>550</v>
      </c>
      <c r="D242">
        <v>0</v>
      </c>
      <c r="E242">
        <v>0</v>
      </c>
      <c r="F242">
        <v>1</v>
      </c>
      <c r="G242">
        <v>1</v>
      </c>
      <c r="H242" t="s">
        <v>551</v>
      </c>
      <c r="I242" t="s">
        <v>551</v>
      </c>
      <c r="J242">
        <v>2019</v>
      </c>
      <c r="K242" t="s">
        <v>291</v>
      </c>
      <c r="L242" t="str">
        <f>VLOOKUP(game_data!$K242,[1]Sheet2!$A$2:$C$246,2,0)</f>
        <v>Switch</v>
      </c>
      <c r="M242">
        <f>VLOOKUP(game_data!$K242,[1]Sheet2!$A$2:$C$246,3,0)</f>
        <v>9</v>
      </c>
      <c r="N242" t="s">
        <v>20</v>
      </c>
      <c r="O242" t="s">
        <v>20</v>
      </c>
      <c r="P242">
        <v>0</v>
      </c>
    </row>
    <row r="243" spans="1:16" x14ac:dyDescent="0.25">
      <c r="A243" t="s">
        <v>16</v>
      </c>
      <c r="B243">
        <v>2021</v>
      </c>
      <c r="C243" t="s">
        <v>552</v>
      </c>
      <c r="D243">
        <v>0</v>
      </c>
      <c r="E243">
        <v>0</v>
      </c>
      <c r="F243">
        <v>1</v>
      </c>
      <c r="G243">
        <v>0</v>
      </c>
      <c r="H243" t="s">
        <v>553</v>
      </c>
      <c r="I243" t="s">
        <v>554</v>
      </c>
      <c r="J243">
        <v>1994</v>
      </c>
      <c r="K243" t="s">
        <v>367</v>
      </c>
      <c r="L243" t="str">
        <f>VLOOKUP(game_data!$K243,[1]Sheet2!$A$2:$C$246,2,0)</f>
        <v>Sega Genesis</v>
      </c>
      <c r="M243">
        <f>VLOOKUP(game_data!$K243,[1]Sheet2!$A$2:$C$246,3,0)</f>
        <v>4</v>
      </c>
      <c r="N243" t="s">
        <v>20</v>
      </c>
      <c r="O243" t="s">
        <v>20</v>
      </c>
      <c r="P243">
        <v>0</v>
      </c>
    </row>
    <row r="244" spans="1:16" x14ac:dyDescent="0.25">
      <c r="A244" t="s">
        <v>16</v>
      </c>
      <c r="B244">
        <v>2021</v>
      </c>
      <c r="C244" t="s">
        <v>555</v>
      </c>
      <c r="D244">
        <v>0</v>
      </c>
      <c r="E244">
        <v>0</v>
      </c>
      <c r="F244">
        <v>0</v>
      </c>
      <c r="G244">
        <v>0</v>
      </c>
      <c r="H244" t="s">
        <v>556</v>
      </c>
      <c r="I244" t="s">
        <v>557</v>
      </c>
      <c r="J244">
        <v>2001</v>
      </c>
      <c r="K244" t="s">
        <v>49</v>
      </c>
      <c r="L244" t="str">
        <f>VLOOKUP(game_data!$K244,[1]Sheet2!$A$2:$C$246,2,0)</f>
        <v>PC</v>
      </c>
      <c r="M244" t="str">
        <f>VLOOKUP(game_data!$K244,[1]Sheet2!$A$2:$C$246,3,0)</f>
        <v>Various</v>
      </c>
      <c r="N244" t="s">
        <v>20</v>
      </c>
      <c r="O244" t="s">
        <v>20</v>
      </c>
      <c r="P244">
        <v>1</v>
      </c>
    </row>
    <row r="245" spans="1:16" x14ac:dyDescent="0.25">
      <c r="A245" t="s">
        <v>16</v>
      </c>
      <c r="B245">
        <v>2021</v>
      </c>
      <c r="C245" t="s">
        <v>558</v>
      </c>
      <c r="D245">
        <v>0</v>
      </c>
      <c r="E245">
        <v>0</v>
      </c>
      <c r="F245">
        <v>1</v>
      </c>
      <c r="G245">
        <v>1</v>
      </c>
      <c r="H245" t="s">
        <v>559</v>
      </c>
      <c r="I245" t="s">
        <v>43</v>
      </c>
      <c r="J245">
        <v>1996</v>
      </c>
      <c r="K245" t="s">
        <v>260</v>
      </c>
      <c r="L245" t="str">
        <f>VLOOKUP(game_data!$K245,[1]Sheet2!$A$2:$C$246,2,0)</f>
        <v>Sega Saturn</v>
      </c>
      <c r="M245">
        <f>VLOOKUP(game_data!$K245,[1]Sheet2!$A$2:$C$246,3,0)</f>
        <v>5</v>
      </c>
      <c r="N245" t="s">
        <v>20</v>
      </c>
      <c r="O245" t="s">
        <v>20</v>
      </c>
      <c r="P245">
        <v>0</v>
      </c>
    </row>
    <row r="246" spans="1:16" x14ac:dyDescent="0.25">
      <c r="A246" t="s">
        <v>16</v>
      </c>
      <c r="B246">
        <v>2021</v>
      </c>
      <c r="C246" t="s">
        <v>560</v>
      </c>
      <c r="D246">
        <v>0</v>
      </c>
      <c r="E246">
        <v>0</v>
      </c>
      <c r="F246">
        <v>0</v>
      </c>
      <c r="G246">
        <v>0</v>
      </c>
      <c r="H246" t="s">
        <v>43</v>
      </c>
      <c r="I246" t="s">
        <v>43</v>
      </c>
      <c r="J246">
        <v>1995</v>
      </c>
      <c r="K246" t="s">
        <v>260</v>
      </c>
      <c r="L246" t="str">
        <f>VLOOKUP(game_data!$K246,[1]Sheet2!$A$2:$C$246,2,0)</f>
        <v>Sega Saturn</v>
      </c>
      <c r="M246">
        <f>VLOOKUP(game_data!$K246,[1]Sheet2!$A$2:$C$246,3,0)</f>
        <v>5</v>
      </c>
      <c r="N246" t="s">
        <v>20</v>
      </c>
      <c r="O246" t="s">
        <v>20</v>
      </c>
      <c r="P246">
        <v>0</v>
      </c>
    </row>
    <row r="247" spans="1:16" x14ac:dyDescent="0.25">
      <c r="A247" t="s">
        <v>16</v>
      </c>
      <c r="B247">
        <v>2021</v>
      </c>
      <c r="C247" t="s">
        <v>561</v>
      </c>
      <c r="D247">
        <v>0</v>
      </c>
      <c r="E247">
        <v>0</v>
      </c>
      <c r="F247">
        <v>0</v>
      </c>
      <c r="G247">
        <v>0</v>
      </c>
      <c r="H247" t="s">
        <v>20</v>
      </c>
      <c r="I247" t="s">
        <v>20</v>
      </c>
      <c r="J247" t="s">
        <v>20</v>
      </c>
      <c r="K247" t="s">
        <v>20</v>
      </c>
      <c r="L247" t="str">
        <f>VLOOKUP(game_data!$K247,[1]Sheet2!$A$2:$C$246,2,0)</f>
        <v>N/A</v>
      </c>
      <c r="M247" t="str">
        <f>VLOOKUP(game_data!$K247,[1]Sheet2!$A$2:$C$246,3,0)</f>
        <v>N/A</v>
      </c>
      <c r="N247" t="s">
        <v>20</v>
      </c>
      <c r="O247" t="s">
        <v>20</v>
      </c>
      <c r="P247" t="s">
        <v>20</v>
      </c>
    </row>
    <row r="248" spans="1:16" x14ac:dyDescent="0.25">
      <c r="A248" t="s">
        <v>16</v>
      </c>
      <c r="B248">
        <v>2021</v>
      </c>
      <c r="C248" t="s">
        <v>562</v>
      </c>
      <c r="D248">
        <v>0</v>
      </c>
      <c r="E248">
        <v>0</v>
      </c>
      <c r="F248">
        <v>0</v>
      </c>
      <c r="G248">
        <v>0</v>
      </c>
      <c r="H248" t="s">
        <v>563</v>
      </c>
      <c r="I248" t="s">
        <v>360</v>
      </c>
      <c r="J248">
        <v>1998</v>
      </c>
      <c r="K248" t="s">
        <v>49</v>
      </c>
      <c r="L248" t="str">
        <f>VLOOKUP(game_data!$K248,[1]Sheet2!$A$2:$C$246,2,0)</f>
        <v>PC</v>
      </c>
      <c r="M248" t="str">
        <f>VLOOKUP(game_data!$K248,[1]Sheet2!$A$2:$C$246,3,0)</f>
        <v>Various</v>
      </c>
      <c r="N248" t="s">
        <v>20</v>
      </c>
      <c r="O248" t="s">
        <v>20</v>
      </c>
      <c r="P248">
        <v>1</v>
      </c>
    </row>
    <row r="249" spans="1:16" x14ac:dyDescent="0.25">
      <c r="A249" t="s">
        <v>16</v>
      </c>
      <c r="B249">
        <v>2021</v>
      </c>
      <c r="C249" t="s">
        <v>564</v>
      </c>
      <c r="D249">
        <v>0</v>
      </c>
      <c r="E249">
        <v>0</v>
      </c>
      <c r="F249">
        <v>0</v>
      </c>
      <c r="G249">
        <v>0</v>
      </c>
      <c r="H249" t="s">
        <v>565</v>
      </c>
      <c r="I249" t="s">
        <v>565</v>
      </c>
      <c r="J249">
        <v>2001</v>
      </c>
      <c r="K249" t="s">
        <v>49</v>
      </c>
      <c r="L249" t="str">
        <f>VLOOKUP(game_data!$K249,[1]Sheet2!$A$2:$C$246,2,0)</f>
        <v>PC</v>
      </c>
      <c r="M249" t="str">
        <f>VLOOKUP(game_data!$K249,[1]Sheet2!$A$2:$C$246,3,0)</f>
        <v>Various</v>
      </c>
      <c r="N249" t="s">
        <v>20</v>
      </c>
      <c r="O249" t="s">
        <v>20</v>
      </c>
      <c r="P249">
        <v>1</v>
      </c>
    </row>
    <row r="250" spans="1:16" x14ac:dyDescent="0.25">
      <c r="A250" t="s">
        <v>16</v>
      </c>
      <c r="B250">
        <v>2021</v>
      </c>
      <c r="C250" t="s">
        <v>566</v>
      </c>
      <c r="D250">
        <v>0</v>
      </c>
      <c r="E250">
        <v>0</v>
      </c>
      <c r="F250">
        <v>1</v>
      </c>
      <c r="G250">
        <v>0</v>
      </c>
      <c r="H250" t="s">
        <v>428</v>
      </c>
      <c r="I250" t="s">
        <v>85</v>
      </c>
      <c r="J250">
        <v>1998</v>
      </c>
      <c r="K250" t="s">
        <v>207</v>
      </c>
      <c r="L250" t="str">
        <f>VLOOKUP(game_data!$K250,[1]Sheet2!$A$2:$C$246,2,0)</f>
        <v>Game Boy Color</v>
      </c>
      <c r="M250">
        <f>VLOOKUP(game_data!$K250,[1]Sheet2!$A$2:$C$246,3,0)</f>
        <v>5</v>
      </c>
      <c r="N250" t="s">
        <v>20</v>
      </c>
      <c r="O250" t="s">
        <v>20</v>
      </c>
      <c r="P250">
        <v>0</v>
      </c>
    </row>
    <row r="251" spans="1:16" x14ac:dyDescent="0.25">
      <c r="A251" t="s">
        <v>16</v>
      </c>
      <c r="B251">
        <v>2021</v>
      </c>
      <c r="C251" t="s">
        <v>567</v>
      </c>
      <c r="D251">
        <v>0</v>
      </c>
      <c r="E251">
        <v>0</v>
      </c>
      <c r="F251">
        <v>0</v>
      </c>
      <c r="G251">
        <v>0</v>
      </c>
      <c r="H251" t="s">
        <v>247</v>
      </c>
      <c r="I251" t="s">
        <v>85</v>
      </c>
      <c r="J251">
        <v>2008</v>
      </c>
      <c r="K251" t="s">
        <v>568</v>
      </c>
      <c r="L251" t="str">
        <f>VLOOKUP(game_data!$K251,[1]Sheet2!$A$2:$C$246,2,0)</f>
        <v>Nintendo DS</v>
      </c>
      <c r="M251">
        <f>VLOOKUP(game_data!$K251,[1]Sheet2!$A$2:$C$246,3,0)</f>
        <v>6</v>
      </c>
      <c r="N251">
        <v>84</v>
      </c>
      <c r="O251">
        <v>8.9</v>
      </c>
      <c r="P251">
        <v>0</v>
      </c>
    </row>
    <row r="252" spans="1:16" x14ac:dyDescent="0.25">
      <c r="A252" t="s">
        <v>16</v>
      </c>
      <c r="B252">
        <v>2021</v>
      </c>
      <c r="C252" t="s">
        <v>569</v>
      </c>
      <c r="D252">
        <v>0</v>
      </c>
      <c r="E252">
        <v>0</v>
      </c>
      <c r="F252">
        <v>0</v>
      </c>
      <c r="G252">
        <v>0</v>
      </c>
      <c r="H252" t="s">
        <v>18</v>
      </c>
      <c r="I252" t="s">
        <v>179</v>
      </c>
      <c r="J252">
        <v>2009</v>
      </c>
      <c r="K252" t="s">
        <v>346</v>
      </c>
      <c r="L252" t="str">
        <f>VLOOKUP(game_data!$K252,[1]Sheet2!$A$2:$C$246,2,0)</f>
        <v>Xbox 360</v>
      </c>
      <c r="M252">
        <f>VLOOKUP(game_data!$K252,[1]Sheet2!$A$2:$C$246,3,0)</f>
        <v>7</v>
      </c>
      <c r="N252">
        <v>83</v>
      </c>
      <c r="O252">
        <v>7.6</v>
      </c>
      <c r="P252">
        <v>0</v>
      </c>
    </row>
    <row r="253" spans="1:16" x14ac:dyDescent="0.25">
      <c r="A253" t="s">
        <v>16</v>
      </c>
      <c r="B253">
        <v>2021</v>
      </c>
      <c r="C253" t="s">
        <v>570</v>
      </c>
      <c r="D253">
        <v>1</v>
      </c>
      <c r="E253">
        <v>0</v>
      </c>
      <c r="F253">
        <v>1</v>
      </c>
      <c r="G253">
        <v>1</v>
      </c>
      <c r="H253" t="s">
        <v>18</v>
      </c>
      <c r="I253" t="s">
        <v>179</v>
      </c>
      <c r="J253">
        <v>2007</v>
      </c>
      <c r="K253" t="s">
        <v>346</v>
      </c>
      <c r="L253" t="str">
        <f>VLOOKUP(game_data!$K253,[1]Sheet2!$A$2:$C$246,2,0)</f>
        <v>Xbox 360</v>
      </c>
      <c r="M253">
        <f>VLOOKUP(game_data!$K253,[1]Sheet2!$A$2:$C$246,3,0)</f>
        <v>7</v>
      </c>
      <c r="N253">
        <v>94</v>
      </c>
      <c r="O253">
        <v>7.9</v>
      </c>
      <c r="P253">
        <v>0</v>
      </c>
    </row>
    <row r="254" spans="1:16" x14ac:dyDescent="0.25">
      <c r="A254" t="s">
        <v>16</v>
      </c>
      <c r="B254">
        <v>2021</v>
      </c>
      <c r="C254" t="s">
        <v>571</v>
      </c>
      <c r="D254">
        <v>0</v>
      </c>
      <c r="E254">
        <v>0</v>
      </c>
      <c r="F254">
        <v>1</v>
      </c>
      <c r="G254">
        <v>1</v>
      </c>
      <c r="H254" t="s">
        <v>64</v>
      </c>
      <c r="I254" t="s">
        <v>43</v>
      </c>
      <c r="J254">
        <v>2016</v>
      </c>
      <c r="K254" t="s">
        <v>497</v>
      </c>
      <c r="L254" t="str">
        <f>VLOOKUP(game_data!$K254,[1]Sheet2!$A$2:$C$246,2,0)</f>
        <v>PS4</v>
      </c>
      <c r="M254">
        <f>VLOOKUP(game_data!$K254,[1]Sheet2!$A$2:$C$246,3,0)</f>
        <v>8</v>
      </c>
      <c r="N254">
        <v>83</v>
      </c>
      <c r="O254">
        <v>8.1</v>
      </c>
      <c r="P254">
        <v>0</v>
      </c>
    </row>
    <row r="255" spans="1:16" x14ac:dyDescent="0.25">
      <c r="A255" t="s">
        <v>16</v>
      </c>
      <c r="B255">
        <v>2021</v>
      </c>
      <c r="C255" t="s">
        <v>572</v>
      </c>
      <c r="D255">
        <v>0</v>
      </c>
      <c r="E255">
        <v>0</v>
      </c>
      <c r="F255">
        <v>0</v>
      </c>
      <c r="G255">
        <v>0</v>
      </c>
      <c r="H255" t="s">
        <v>90</v>
      </c>
      <c r="I255" t="s">
        <v>91</v>
      </c>
      <c r="J255">
        <v>2002</v>
      </c>
      <c r="K255" t="s">
        <v>92</v>
      </c>
      <c r="L255" t="str">
        <f>VLOOKUP(game_data!$K255,[1]Sheet2!$A$2:$C$246,2,0)</f>
        <v>PS2, GameCube, Xbox</v>
      </c>
      <c r="M255">
        <f>VLOOKUP(game_data!$K255,[1]Sheet2!$A$2:$C$246,3,0)</f>
        <v>6</v>
      </c>
      <c r="N255" t="s">
        <v>20</v>
      </c>
      <c r="O255" t="s">
        <v>20</v>
      </c>
      <c r="P255">
        <v>0</v>
      </c>
    </row>
    <row r="256" spans="1:16" x14ac:dyDescent="0.25">
      <c r="A256" t="s">
        <v>16</v>
      </c>
      <c r="B256">
        <v>2021</v>
      </c>
      <c r="C256" t="s">
        <v>573</v>
      </c>
      <c r="D256">
        <v>0</v>
      </c>
      <c r="E256">
        <v>0</v>
      </c>
      <c r="F256">
        <v>0</v>
      </c>
      <c r="G256">
        <v>0</v>
      </c>
      <c r="H256" t="s">
        <v>144</v>
      </c>
      <c r="I256" t="s">
        <v>81</v>
      </c>
      <c r="J256">
        <v>1998</v>
      </c>
      <c r="K256" t="s">
        <v>60</v>
      </c>
      <c r="L256" t="str">
        <f>VLOOKUP(game_data!$K256,[1]Sheet2!$A$2:$C$246,2,0)</f>
        <v>PlayStation</v>
      </c>
      <c r="M256">
        <f>VLOOKUP(game_data!$K256,[1]Sheet2!$A$2:$C$246,3,0)</f>
        <v>5</v>
      </c>
      <c r="N256">
        <v>80</v>
      </c>
      <c r="O256">
        <v>8.6</v>
      </c>
      <c r="P256">
        <v>0</v>
      </c>
    </row>
    <row r="257" spans="1:16" x14ac:dyDescent="0.25">
      <c r="A257" t="s">
        <v>16</v>
      </c>
      <c r="B257">
        <v>2021</v>
      </c>
      <c r="C257" t="s">
        <v>574</v>
      </c>
      <c r="D257">
        <v>0</v>
      </c>
      <c r="E257">
        <v>0</v>
      </c>
      <c r="F257">
        <v>0</v>
      </c>
      <c r="G257">
        <v>0</v>
      </c>
      <c r="H257" t="s">
        <v>575</v>
      </c>
      <c r="I257" t="s">
        <v>575</v>
      </c>
      <c r="J257">
        <v>2007</v>
      </c>
      <c r="K257" t="s">
        <v>298</v>
      </c>
      <c r="L257" t="str">
        <f>VLOOKUP(game_data!$K257,[1]Sheet2!$A$2:$C$246,2,0)</f>
        <v>Arcade</v>
      </c>
      <c r="M257" t="str">
        <f>VLOOKUP(game_data!$K257,[1]Sheet2!$A$2:$C$246,3,0)</f>
        <v>Various</v>
      </c>
      <c r="N257" t="s">
        <v>20</v>
      </c>
      <c r="O257" t="s">
        <v>20</v>
      </c>
      <c r="P257">
        <v>0</v>
      </c>
    </row>
    <row r="258" spans="1:16" x14ac:dyDescent="0.25">
      <c r="A258" t="s">
        <v>16</v>
      </c>
      <c r="B258">
        <v>2021</v>
      </c>
      <c r="C258" t="s">
        <v>576</v>
      </c>
      <c r="D258">
        <v>0</v>
      </c>
      <c r="E258">
        <v>0</v>
      </c>
      <c r="F258">
        <v>1</v>
      </c>
      <c r="G258">
        <v>1</v>
      </c>
      <c r="H258" t="s">
        <v>140</v>
      </c>
      <c r="I258" t="s">
        <v>577</v>
      </c>
      <c r="J258">
        <v>2001</v>
      </c>
      <c r="K258" t="s">
        <v>49</v>
      </c>
      <c r="L258" t="str">
        <f>VLOOKUP(game_data!$K258,[1]Sheet2!$A$2:$C$246,2,0)</f>
        <v>PC</v>
      </c>
      <c r="M258" t="str">
        <f>VLOOKUP(game_data!$K258,[1]Sheet2!$A$2:$C$246,3,0)</f>
        <v>Various</v>
      </c>
      <c r="N258">
        <v>83</v>
      </c>
      <c r="O258">
        <v>8.8000000000000007</v>
      </c>
      <c r="P258">
        <v>1</v>
      </c>
    </row>
    <row r="259" spans="1:16" x14ac:dyDescent="0.25">
      <c r="A259" t="s">
        <v>16</v>
      </c>
      <c r="B259">
        <v>2021</v>
      </c>
      <c r="C259" t="s">
        <v>578</v>
      </c>
      <c r="D259">
        <v>0</v>
      </c>
      <c r="E259">
        <v>0</v>
      </c>
      <c r="F259">
        <v>1</v>
      </c>
      <c r="G259">
        <v>1</v>
      </c>
      <c r="H259" t="s">
        <v>140</v>
      </c>
      <c r="I259" t="s">
        <v>577</v>
      </c>
      <c r="J259">
        <v>2002</v>
      </c>
      <c r="K259" t="s">
        <v>49</v>
      </c>
      <c r="L259" t="str">
        <f>VLOOKUP(game_data!$K259,[1]Sheet2!$A$2:$C$246,2,0)</f>
        <v>PC</v>
      </c>
      <c r="M259" t="str">
        <f>VLOOKUP(game_data!$K259,[1]Sheet2!$A$2:$C$246,3,0)</f>
        <v>Various</v>
      </c>
      <c r="N259">
        <v>85</v>
      </c>
      <c r="O259">
        <v>8.8000000000000007</v>
      </c>
      <c r="P259">
        <v>1</v>
      </c>
    </row>
    <row r="260" spans="1:16" x14ac:dyDescent="0.25">
      <c r="A260" t="s">
        <v>16</v>
      </c>
      <c r="B260">
        <v>2021</v>
      </c>
      <c r="C260" t="s">
        <v>579</v>
      </c>
      <c r="D260">
        <v>0</v>
      </c>
      <c r="E260">
        <v>0</v>
      </c>
      <c r="F260">
        <v>0</v>
      </c>
      <c r="G260">
        <v>0</v>
      </c>
      <c r="H260" t="s">
        <v>580</v>
      </c>
      <c r="I260" t="s">
        <v>138</v>
      </c>
      <c r="J260">
        <v>2000</v>
      </c>
      <c r="K260" t="s">
        <v>49</v>
      </c>
      <c r="L260" t="str">
        <f>VLOOKUP(game_data!$K260,[1]Sheet2!$A$2:$C$246,2,0)</f>
        <v>PC</v>
      </c>
      <c r="M260" t="str">
        <f>VLOOKUP(game_data!$K260,[1]Sheet2!$A$2:$C$246,3,0)</f>
        <v>Various</v>
      </c>
      <c r="N260">
        <v>87</v>
      </c>
      <c r="O260">
        <v>9</v>
      </c>
      <c r="P260">
        <v>1</v>
      </c>
    </row>
    <row r="261" spans="1:16" x14ac:dyDescent="0.25">
      <c r="A261" t="s">
        <v>16</v>
      </c>
      <c r="B261">
        <v>2021</v>
      </c>
      <c r="C261" t="s">
        <v>581</v>
      </c>
      <c r="D261">
        <v>0</v>
      </c>
      <c r="E261">
        <v>0</v>
      </c>
      <c r="F261">
        <v>0</v>
      </c>
      <c r="G261">
        <v>0</v>
      </c>
      <c r="H261" t="s">
        <v>582</v>
      </c>
      <c r="I261" t="s">
        <v>582</v>
      </c>
      <c r="J261">
        <v>2018</v>
      </c>
      <c r="K261" t="s">
        <v>291</v>
      </c>
      <c r="L261" t="str">
        <f>VLOOKUP(game_data!$K261,[1]Sheet2!$A$2:$C$246,2,0)</f>
        <v>Switch</v>
      </c>
      <c r="M261">
        <f>VLOOKUP(game_data!$K261,[1]Sheet2!$A$2:$C$246,3,0)</f>
        <v>9</v>
      </c>
      <c r="N261" t="s">
        <v>20</v>
      </c>
      <c r="O261" t="s">
        <v>20</v>
      </c>
      <c r="P261">
        <v>0</v>
      </c>
    </row>
    <row r="262" spans="1:16" x14ac:dyDescent="0.25">
      <c r="A262" t="s">
        <v>16</v>
      </c>
      <c r="B262">
        <v>2021</v>
      </c>
      <c r="C262" t="s">
        <v>583</v>
      </c>
      <c r="D262">
        <v>0</v>
      </c>
      <c r="E262">
        <v>0</v>
      </c>
      <c r="F262">
        <v>1</v>
      </c>
      <c r="G262">
        <v>1</v>
      </c>
      <c r="H262" t="s">
        <v>584</v>
      </c>
      <c r="I262" t="s">
        <v>584</v>
      </c>
      <c r="J262">
        <v>2018</v>
      </c>
      <c r="K262" t="s">
        <v>525</v>
      </c>
      <c r="L262" t="str">
        <f>VLOOKUP(game_data!$K262,[1]Sheet2!$A$2:$C$246,2,0)</f>
        <v>PS4, Xbox One, Nintendo Switch, PC</v>
      </c>
      <c r="M262">
        <f>VLOOKUP(game_data!$K262,[1]Sheet2!$A$2:$C$246,3,0)</f>
        <v>8</v>
      </c>
      <c r="N262">
        <v>94</v>
      </c>
      <c r="O262">
        <v>8.5</v>
      </c>
      <c r="P262">
        <v>1</v>
      </c>
    </row>
    <row r="263" spans="1:16" x14ac:dyDescent="0.25">
      <c r="A263" t="s">
        <v>16</v>
      </c>
      <c r="B263">
        <v>2021</v>
      </c>
      <c r="C263" t="s">
        <v>585</v>
      </c>
      <c r="D263">
        <v>0</v>
      </c>
      <c r="E263">
        <v>0</v>
      </c>
      <c r="F263">
        <v>1</v>
      </c>
      <c r="G263">
        <v>0</v>
      </c>
      <c r="H263" t="s">
        <v>37</v>
      </c>
      <c r="I263" t="s">
        <v>37</v>
      </c>
      <c r="J263">
        <v>1989</v>
      </c>
      <c r="K263" t="s">
        <v>153</v>
      </c>
      <c r="L263" t="str">
        <f>VLOOKUP(game_data!$K263,[1]Sheet2!$A$2:$C$246,2,0)</f>
        <v>NES</v>
      </c>
      <c r="M263">
        <f>VLOOKUP(game_data!$K263,[1]Sheet2!$A$2:$C$246,3,0)</f>
        <v>3</v>
      </c>
      <c r="N263" t="s">
        <v>20</v>
      </c>
      <c r="O263" t="s">
        <v>20</v>
      </c>
      <c r="P263">
        <v>0</v>
      </c>
    </row>
    <row r="264" spans="1:16" x14ac:dyDescent="0.25">
      <c r="A264" t="s">
        <v>16</v>
      </c>
      <c r="B264">
        <v>2021</v>
      </c>
      <c r="C264" t="s">
        <v>586</v>
      </c>
      <c r="D264">
        <v>0</v>
      </c>
      <c r="E264">
        <v>0</v>
      </c>
      <c r="F264">
        <v>1</v>
      </c>
      <c r="G264">
        <v>0</v>
      </c>
      <c r="H264" t="s">
        <v>37</v>
      </c>
      <c r="I264" t="s">
        <v>37</v>
      </c>
      <c r="J264">
        <v>2008</v>
      </c>
      <c r="K264" t="s">
        <v>568</v>
      </c>
      <c r="L264" t="str">
        <f>VLOOKUP(game_data!$K264,[1]Sheet2!$A$2:$C$246,2,0)</f>
        <v>Nintendo DS</v>
      </c>
      <c r="M264">
        <f>VLOOKUP(game_data!$K264,[1]Sheet2!$A$2:$C$246,3,0)</f>
        <v>6</v>
      </c>
      <c r="N264">
        <v>85</v>
      </c>
      <c r="O264">
        <v>8.6</v>
      </c>
      <c r="P264">
        <v>0</v>
      </c>
    </row>
    <row r="265" spans="1:16" x14ac:dyDescent="0.25">
      <c r="A265" t="s">
        <v>16</v>
      </c>
      <c r="B265">
        <v>2021</v>
      </c>
      <c r="C265" t="s">
        <v>587</v>
      </c>
      <c r="D265">
        <v>0</v>
      </c>
      <c r="E265">
        <v>0</v>
      </c>
      <c r="F265">
        <v>0</v>
      </c>
      <c r="G265">
        <v>0</v>
      </c>
      <c r="H265" t="s">
        <v>43</v>
      </c>
      <c r="I265" t="s">
        <v>43</v>
      </c>
      <c r="J265">
        <v>1986</v>
      </c>
      <c r="K265" t="s">
        <v>521</v>
      </c>
      <c r="L265" t="str">
        <f>VLOOKUP(game_data!$K265,[1]Sheet2!$A$2:$C$246,2,0)</f>
        <v>Sega Master System</v>
      </c>
      <c r="M265">
        <f>VLOOKUP(game_data!$K265,[1]Sheet2!$A$2:$C$246,3,0)</f>
        <v>3</v>
      </c>
      <c r="N265" t="s">
        <v>20</v>
      </c>
      <c r="O265" t="s">
        <v>20</v>
      </c>
      <c r="P265">
        <v>0</v>
      </c>
    </row>
    <row r="266" spans="1:16" x14ac:dyDescent="0.25">
      <c r="A266" t="s">
        <v>16</v>
      </c>
      <c r="B266">
        <v>2021</v>
      </c>
      <c r="C266" t="s">
        <v>588</v>
      </c>
      <c r="D266">
        <v>0</v>
      </c>
      <c r="E266">
        <v>0</v>
      </c>
      <c r="F266">
        <v>0</v>
      </c>
      <c r="G266">
        <v>0</v>
      </c>
      <c r="H266" t="s">
        <v>37</v>
      </c>
      <c r="I266" t="s">
        <v>37</v>
      </c>
      <c r="J266">
        <v>1990</v>
      </c>
      <c r="K266" t="s">
        <v>153</v>
      </c>
      <c r="L266" t="str">
        <f>VLOOKUP(game_data!$K266,[1]Sheet2!$A$2:$C$246,2,0)</f>
        <v>NES</v>
      </c>
      <c r="M266">
        <f>VLOOKUP(game_data!$K266,[1]Sheet2!$A$2:$C$246,3,0)</f>
        <v>3</v>
      </c>
      <c r="N266" t="s">
        <v>20</v>
      </c>
      <c r="O266" t="s">
        <v>20</v>
      </c>
      <c r="P266">
        <v>0</v>
      </c>
    </row>
    <row r="267" spans="1:16" x14ac:dyDescent="0.25">
      <c r="A267" t="s">
        <v>16</v>
      </c>
      <c r="B267">
        <v>2021</v>
      </c>
      <c r="C267" t="s">
        <v>589</v>
      </c>
      <c r="D267">
        <v>0</v>
      </c>
      <c r="E267">
        <v>0</v>
      </c>
      <c r="F267">
        <v>1</v>
      </c>
      <c r="G267">
        <v>1</v>
      </c>
      <c r="H267" t="s">
        <v>590</v>
      </c>
      <c r="I267" t="s">
        <v>591</v>
      </c>
      <c r="J267">
        <v>1989</v>
      </c>
      <c r="K267" t="s">
        <v>153</v>
      </c>
      <c r="L267" t="str">
        <f>VLOOKUP(game_data!$K267,[1]Sheet2!$A$2:$C$246,2,0)</f>
        <v>NES</v>
      </c>
      <c r="M267">
        <f>VLOOKUP(game_data!$K267,[1]Sheet2!$A$2:$C$246,3,0)</f>
        <v>3</v>
      </c>
      <c r="N267" t="s">
        <v>20</v>
      </c>
      <c r="O267" t="s">
        <v>20</v>
      </c>
      <c r="P267">
        <v>0</v>
      </c>
    </row>
    <row r="268" spans="1:16" x14ac:dyDescent="0.25">
      <c r="A268" t="s">
        <v>16</v>
      </c>
      <c r="B268">
        <v>2021</v>
      </c>
      <c r="C268" t="s">
        <v>592</v>
      </c>
      <c r="D268">
        <v>0</v>
      </c>
      <c r="E268">
        <v>0</v>
      </c>
      <c r="F268">
        <v>0</v>
      </c>
      <c r="G268">
        <v>0</v>
      </c>
      <c r="H268" t="s">
        <v>593</v>
      </c>
      <c r="I268" t="s">
        <v>43</v>
      </c>
      <c r="J268">
        <v>1993</v>
      </c>
      <c r="K268" t="s">
        <v>367</v>
      </c>
      <c r="L268" t="str">
        <f>VLOOKUP(game_data!$K268,[1]Sheet2!$A$2:$C$246,2,0)</f>
        <v>Sega Genesis</v>
      </c>
      <c r="M268">
        <f>VLOOKUP(game_data!$K268,[1]Sheet2!$A$2:$C$246,3,0)</f>
        <v>4</v>
      </c>
      <c r="N268" t="s">
        <v>20</v>
      </c>
      <c r="O268" t="s">
        <v>20</v>
      </c>
      <c r="P268">
        <v>0</v>
      </c>
    </row>
    <row r="269" spans="1:16" x14ac:dyDescent="0.25">
      <c r="A269" t="s">
        <v>16</v>
      </c>
      <c r="B269">
        <v>2021</v>
      </c>
      <c r="C269" t="s">
        <v>594</v>
      </c>
      <c r="D269">
        <v>0</v>
      </c>
      <c r="E269">
        <v>0</v>
      </c>
      <c r="F269">
        <v>1</v>
      </c>
      <c r="G269">
        <v>0</v>
      </c>
      <c r="H269" t="s">
        <v>401</v>
      </c>
      <c r="I269" t="s">
        <v>85</v>
      </c>
      <c r="J269">
        <v>1986</v>
      </c>
      <c r="K269" t="s">
        <v>153</v>
      </c>
      <c r="L269" t="str">
        <f>VLOOKUP(game_data!$K269,[1]Sheet2!$A$2:$C$246,2,0)</f>
        <v>NES</v>
      </c>
      <c r="M269">
        <f>VLOOKUP(game_data!$K269,[1]Sheet2!$A$2:$C$246,3,0)</f>
        <v>3</v>
      </c>
      <c r="N269" t="s">
        <v>20</v>
      </c>
      <c r="O269" t="s">
        <v>20</v>
      </c>
      <c r="P269">
        <v>0</v>
      </c>
    </row>
    <row r="270" spans="1:16" x14ac:dyDescent="0.25">
      <c r="A270" t="s">
        <v>16</v>
      </c>
      <c r="B270">
        <v>2021</v>
      </c>
      <c r="C270" t="s">
        <v>595</v>
      </c>
      <c r="D270">
        <v>0</v>
      </c>
      <c r="E270">
        <v>0</v>
      </c>
      <c r="F270">
        <v>0</v>
      </c>
      <c r="G270">
        <v>0</v>
      </c>
      <c r="H270" t="s">
        <v>67</v>
      </c>
      <c r="I270" t="s">
        <v>67</v>
      </c>
      <c r="J270">
        <v>1987</v>
      </c>
      <c r="K270" t="s">
        <v>153</v>
      </c>
      <c r="L270" t="str">
        <f>VLOOKUP(game_data!$K270,[1]Sheet2!$A$2:$C$246,2,0)</f>
        <v>NES</v>
      </c>
      <c r="M270">
        <f>VLOOKUP(game_data!$K270,[1]Sheet2!$A$2:$C$246,3,0)</f>
        <v>3</v>
      </c>
      <c r="N270" t="s">
        <v>20</v>
      </c>
      <c r="O270" t="s">
        <v>20</v>
      </c>
      <c r="P270">
        <v>0</v>
      </c>
    </row>
    <row r="271" spans="1:16" x14ac:dyDescent="0.25">
      <c r="A271" t="s">
        <v>16</v>
      </c>
      <c r="B271">
        <v>2021</v>
      </c>
      <c r="C271" t="s">
        <v>596</v>
      </c>
      <c r="D271">
        <v>0</v>
      </c>
      <c r="E271">
        <v>0</v>
      </c>
      <c r="F271">
        <v>0</v>
      </c>
      <c r="G271">
        <v>0</v>
      </c>
      <c r="H271" t="s">
        <v>67</v>
      </c>
      <c r="I271" t="s">
        <v>67</v>
      </c>
      <c r="J271">
        <v>2018</v>
      </c>
      <c r="K271" t="s">
        <v>525</v>
      </c>
      <c r="L271" t="str">
        <f>VLOOKUP(game_data!$K271,[1]Sheet2!$A$2:$C$246,2,0)</f>
        <v>PS4, Xbox One, Nintendo Switch, PC</v>
      </c>
      <c r="M271">
        <f>VLOOKUP(game_data!$K271,[1]Sheet2!$A$2:$C$246,3,0)</f>
        <v>8</v>
      </c>
      <c r="N271">
        <v>80</v>
      </c>
      <c r="O271">
        <v>7.8</v>
      </c>
      <c r="P271">
        <v>1</v>
      </c>
    </row>
    <row r="272" spans="1:16" x14ac:dyDescent="0.25">
      <c r="A272" t="s">
        <v>16</v>
      </c>
      <c r="B272">
        <v>2021</v>
      </c>
      <c r="C272" t="s">
        <v>597</v>
      </c>
      <c r="D272">
        <v>0</v>
      </c>
      <c r="E272">
        <v>0</v>
      </c>
      <c r="F272">
        <v>0</v>
      </c>
      <c r="G272">
        <v>0</v>
      </c>
      <c r="H272" t="s">
        <v>67</v>
      </c>
      <c r="I272" t="s">
        <v>67</v>
      </c>
      <c r="J272">
        <v>1995</v>
      </c>
      <c r="K272" t="s">
        <v>34</v>
      </c>
      <c r="L272" t="str">
        <f>VLOOKUP(game_data!$K272,[1]Sheet2!$A$2:$C$246,2,0)</f>
        <v>SNES</v>
      </c>
      <c r="M272">
        <f>VLOOKUP(game_data!$K272,[1]Sheet2!$A$2:$C$246,3,0)</f>
        <v>4</v>
      </c>
      <c r="N272" t="s">
        <v>20</v>
      </c>
      <c r="O272" t="s">
        <v>20</v>
      </c>
      <c r="P272">
        <v>0</v>
      </c>
    </row>
    <row r="273" spans="1:16" x14ac:dyDescent="0.25">
      <c r="A273" t="s">
        <v>16</v>
      </c>
      <c r="B273">
        <v>2021</v>
      </c>
      <c r="C273" t="s">
        <v>598</v>
      </c>
      <c r="D273">
        <v>0</v>
      </c>
      <c r="E273">
        <v>0</v>
      </c>
      <c r="F273">
        <v>1</v>
      </c>
      <c r="G273">
        <v>1</v>
      </c>
      <c r="H273" t="s">
        <v>599</v>
      </c>
      <c r="I273" t="s">
        <v>169</v>
      </c>
      <c r="J273">
        <v>2004</v>
      </c>
      <c r="K273" t="s">
        <v>600</v>
      </c>
      <c r="L273" t="str">
        <f>VLOOKUP(game_data!$K273,[1]Sheet2!$A$2:$C$246,2,0)</f>
        <v>PS2, Xbox, GameCube, PC</v>
      </c>
      <c r="M273">
        <f>VLOOKUP(game_data!$K273,[1]Sheet2!$A$2:$C$246,3,0)</f>
        <v>6</v>
      </c>
      <c r="N273">
        <v>83</v>
      </c>
      <c r="O273">
        <v>8.5</v>
      </c>
      <c r="P273">
        <v>1</v>
      </c>
    </row>
    <row r="274" spans="1:16" x14ac:dyDescent="0.25">
      <c r="A274" t="s">
        <v>16</v>
      </c>
      <c r="B274">
        <v>2021</v>
      </c>
      <c r="C274" t="s">
        <v>601</v>
      </c>
      <c r="D274">
        <v>0</v>
      </c>
      <c r="E274">
        <v>0</v>
      </c>
      <c r="F274">
        <v>0</v>
      </c>
      <c r="G274">
        <v>0</v>
      </c>
      <c r="H274" t="s">
        <v>479</v>
      </c>
      <c r="I274" t="s">
        <v>169</v>
      </c>
      <c r="J274">
        <v>2020</v>
      </c>
      <c r="K274" t="s">
        <v>602</v>
      </c>
      <c r="L274" t="str">
        <f>VLOOKUP(game_data!$K274,[1]Sheet2!$A$2:$C$246,2,0)</f>
        <v>PS4, Xbox One, PC</v>
      </c>
      <c r="M274">
        <f>VLOOKUP(game_data!$K274,[1]Sheet2!$A$2:$C$246,3,0)</f>
        <v>8</v>
      </c>
      <c r="N274">
        <v>89</v>
      </c>
      <c r="O274">
        <v>8.8000000000000007</v>
      </c>
      <c r="P274">
        <v>1</v>
      </c>
    </row>
    <row r="275" spans="1:16" x14ac:dyDescent="0.25">
      <c r="A275" t="s">
        <v>16</v>
      </c>
      <c r="B275">
        <v>2021</v>
      </c>
      <c r="C275" t="s">
        <v>603</v>
      </c>
      <c r="D275">
        <v>0</v>
      </c>
      <c r="E275">
        <v>0</v>
      </c>
      <c r="F275">
        <v>0</v>
      </c>
      <c r="G275">
        <v>0</v>
      </c>
      <c r="H275" t="s">
        <v>604</v>
      </c>
      <c r="I275" t="s">
        <v>85</v>
      </c>
      <c r="J275">
        <v>2002</v>
      </c>
      <c r="K275" t="s">
        <v>267</v>
      </c>
      <c r="L275" t="str">
        <f>VLOOKUP(game_data!$K275,[1]Sheet2!$A$2:$C$246,2,0)</f>
        <v>GameCube</v>
      </c>
      <c r="M275">
        <f>VLOOKUP(game_data!$K275,[1]Sheet2!$A$2:$C$246,3,0)</f>
        <v>6</v>
      </c>
      <c r="N275">
        <v>97</v>
      </c>
      <c r="O275">
        <v>9.3000000000000007</v>
      </c>
      <c r="P275">
        <v>0</v>
      </c>
    </row>
    <row r="276" spans="1:16" x14ac:dyDescent="0.25">
      <c r="A276" t="s">
        <v>16</v>
      </c>
      <c r="B276">
        <v>2021</v>
      </c>
      <c r="C276" t="s">
        <v>605</v>
      </c>
      <c r="D276">
        <v>0</v>
      </c>
      <c r="E276">
        <v>0</v>
      </c>
      <c r="F276">
        <v>0</v>
      </c>
      <c r="G276">
        <v>0</v>
      </c>
      <c r="H276" t="s">
        <v>606</v>
      </c>
      <c r="I276" t="s">
        <v>606</v>
      </c>
      <c r="J276">
        <v>2017</v>
      </c>
      <c r="K276" t="s">
        <v>607</v>
      </c>
      <c r="L276" t="str">
        <f>VLOOKUP(game_data!$K276,[1]Sheet2!$A$2:$C$246,2,0)</f>
        <v>Switch, PC</v>
      </c>
      <c r="M276">
        <f>VLOOKUP(game_data!$K276,[1]Sheet2!$A$2:$C$246,3,0)</f>
        <v>9</v>
      </c>
      <c r="N276">
        <v>82</v>
      </c>
      <c r="O276">
        <v>8</v>
      </c>
      <c r="P276">
        <v>1</v>
      </c>
    </row>
    <row r="277" spans="1:16" x14ac:dyDescent="0.25">
      <c r="A277" t="s">
        <v>16</v>
      </c>
      <c r="B277">
        <v>2021</v>
      </c>
      <c r="C277" t="s">
        <v>608</v>
      </c>
      <c r="D277">
        <v>0</v>
      </c>
      <c r="E277">
        <v>0</v>
      </c>
      <c r="F277">
        <v>1</v>
      </c>
      <c r="G277">
        <v>0</v>
      </c>
      <c r="H277" t="s">
        <v>609</v>
      </c>
      <c r="I277" t="s">
        <v>609</v>
      </c>
      <c r="J277">
        <v>2017</v>
      </c>
      <c r="K277" t="s">
        <v>127</v>
      </c>
      <c r="L277" t="str">
        <f>VLOOKUP(game_data!$K277,[1]Sheet2!$A$2:$C$246,2,0)</f>
        <v>Xbox One, PC</v>
      </c>
      <c r="M277">
        <f>VLOOKUP(game_data!$K277,[1]Sheet2!$A$2:$C$246,3,0)</f>
        <v>8</v>
      </c>
      <c r="N277">
        <v>86</v>
      </c>
      <c r="O277">
        <v>8.1999999999999993</v>
      </c>
      <c r="P277">
        <v>1</v>
      </c>
    </row>
    <row r="278" spans="1:16" x14ac:dyDescent="0.25">
      <c r="A278" t="s">
        <v>16</v>
      </c>
      <c r="B278">
        <v>2021</v>
      </c>
      <c r="C278" t="s">
        <v>610</v>
      </c>
      <c r="D278">
        <v>1</v>
      </c>
      <c r="E278">
        <v>0</v>
      </c>
      <c r="F278">
        <v>1</v>
      </c>
      <c r="G278">
        <v>1</v>
      </c>
      <c r="H278" t="s">
        <v>250</v>
      </c>
      <c r="I278" t="s">
        <v>250</v>
      </c>
      <c r="J278">
        <v>2020</v>
      </c>
      <c r="K278" t="s">
        <v>607</v>
      </c>
      <c r="L278" t="str">
        <f>VLOOKUP(game_data!$K278,[1]Sheet2!$A$2:$C$246,2,0)</f>
        <v>Switch, PC</v>
      </c>
      <c r="M278">
        <f>VLOOKUP(game_data!$K278,[1]Sheet2!$A$2:$C$246,3,0)</f>
        <v>9</v>
      </c>
      <c r="N278">
        <v>93</v>
      </c>
      <c r="O278">
        <v>8.8000000000000007</v>
      </c>
      <c r="P278">
        <v>1</v>
      </c>
    </row>
    <row r="279" spans="1:16" x14ac:dyDescent="0.25">
      <c r="A279" t="s">
        <v>16</v>
      </c>
      <c r="B279">
        <v>2021</v>
      </c>
      <c r="C279" t="s">
        <v>343</v>
      </c>
      <c r="D279">
        <v>0</v>
      </c>
      <c r="E279">
        <v>0</v>
      </c>
      <c r="F279">
        <v>0</v>
      </c>
      <c r="G279">
        <v>0</v>
      </c>
      <c r="H279" t="s">
        <v>20</v>
      </c>
      <c r="I279" t="s">
        <v>20</v>
      </c>
      <c r="J279" t="s">
        <v>20</v>
      </c>
      <c r="K279" t="s">
        <v>20</v>
      </c>
      <c r="L279" t="str">
        <f>VLOOKUP(game_data!$K279,[1]Sheet2!$A$2:$C$246,2,0)</f>
        <v>N/A</v>
      </c>
      <c r="M279" t="str">
        <f>VLOOKUP(game_data!$K279,[1]Sheet2!$A$2:$C$246,3,0)</f>
        <v>N/A</v>
      </c>
      <c r="N279" t="s">
        <v>20</v>
      </c>
      <c r="O279" t="s">
        <v>20</v>
      </c>
      <c r="P279" t="s">
        <v>20</v>
      </c>
    </row>
    <row r="280" spans="1:16" x14ac:dyDescent="0.25">
      <c r="A280" t="s">
        <v>16</v>
      </c>
      <c r="B280">
        <v>2021</v>
      </c>
      <c r="C280" t="s">
        <v>611</v>
      </c>
      <c r="D280">
        <v>0</v>
      </c>
      <c r="E280">
        <v>0</v>
      </c>
      <c r="F280">
        <v>1</v>
      </c>
      <c r="G280">
        <v>1</v>
      </c>
      <c r="H280" t="s">
        <v>612</v>
      </c>
      <c r="I280" t="s">
        <v>612</v>
      </c>
      <c r="J280">
        <v>2009</v>
      </c>
      <c r="K280" t="s">
        <v>613</v>
      </c>
      <c r="L280" t="str">
        <f>VLOOKUP(game_data!$K280,[1]Sheet2!$A$2:$C$246,2,0)</f>
        <v>PC, Xbox 360</v>
      </c>
      <c r="M280">
        <f>VLOOKUP(game_data!$K280,[1]Sheet2!$A$2:$C$246,3,0)</f>
        <v>7</v>
      </c>
      <c r="N280">
        <v>89</v>
      </c>
      <c r="O280">
        <v>8.9</v>
      </c>
      <c r="P280">
        <v>1</v>
      </c>
    </row>
    <row r="281" spans="1:16" x14ac:dyDescent="0.25">
      <c r="A281" t="s">
        <v>16</v>
      </c>
      <c r="B281">
        <v>2021</v>
      </c>
      <c r="C281" t="s">
        <v>614</v>
      </c>
      <c r="D281">
        <v>0</v>
      </c>
      <c r="E281">
        <v>0</v>
      </c>
      <c r="F281">
        <v>0</v>
      </c>
      <c r="G281">
        <v>0</v>
      </c>
      <c r="H281" t="s">
        <v>615</v>
      </c>
      <c r="I281" t="s">
        <v>616</v>
      </c>
      <c r="J281">
        <v>2005</v>
      </c>
      <c r="K281" t="s">
        <v>49</v>
      </c>
      <c r="L281" t="str">
        <f>VLOOKUP(game_data!$K281,[1]Sheet2!$A$2:$C$246,2,0)</f>
        <v>PC</v>
      </c>
      <c r="M281" t="str">
        <f>VLOOKUP(game_data!$K281,[1]Sheet2!$A$2:$C$246,3,0)</f>
        <v>Various</v>
      </c>
      <c r="N281">
        <v>88</v>
      </c>
      <c r="O281">
        <v>8.8000000000000007</v>
      </c>
      <c r="P281">
        <v>1</v>
      </c>
    </row>
    <row r="282" spans="1:16" x14ac:dyDescent="0.25">
      <c r="A282" t="s">
        <v>16</v>
      </c>
      <c r="B282">
        <v>2021</v>
      </c>
      <c r="C282" t="s">
        <v>617</v>
      </c>
      <c r="D282">
        <v>0</v>
      </c>
      <c r="E282">
        <v>0</v>
      </c>
      <c r="F282">
        <v>0</v>
      </c>
      <c r="G282">
        <v>0</v>
      </c>
      <c r="H282" t="s">
        <v>618</v>
      </c>
      <c r="I282" t="s">
        <v>141</v>
      </c>
      <c r="J282">
        <v>2020</v>
      </c>
      <c r="K282" t="s">
        <v>135</v>
      </c>
      <c r="L282" t="str">
        <f>VLOOKUP(game_data!$K282,[1]Sheet2!$A$2:$C$246,2,0)</f>
        <v>PC, Xbox One, Switch</v>
      </c>
      <c r="M282">
        <f>VLOOKUP(game_data!$K282,[1]Sheet2!$A$2:$C$246,3,0)</f>
        <v>8</v>
      </c>
      <c r="N282">
        <v>75</v>
      </c>
      <c r="O282">
        <v>7.5</v>
      </c>
      <c r="P282">
        <v>1</v>
      </c>
    </row>
    <row r="283" spans="1:16" x14ac:dyDescent="0.25">
      <c r="A283" t="s">
        <v>16</v>
      </c>
      <c r="B283">
        <v>2021</v>
      </c>
      <c r="C283" t="s">
        <v>619</v>
      </c>
      <c r="D283">
        <v>0</v>
      </c>
      <c r="E283">
        <v>0</v>
      </c>
      <c r="F283">
        <v>0</v>
      </c>
      <c r="G283">
        <v>0</v>
      </c>
      <c r="H283" t="s">
        <v>197</v>
      </c>
      <c r="I283" t="s">
        <v>197</v>
      </c>
      <c r="J283">
        <v>2015</v>
      </c>
      <c r="K283" t="s">
        <v>28</v>
      </c>
      <c r="L283" t="str">
        <f>VLOOKUP(game_data!$K283,[1]Sheet2!$A$2:$C$246,2,0)</f>
        <v>PS4, PC</v>
      </c>
      <c r="M283">
        <f>VLOOKUP(game_data!$K283,[1]Sheet2!$A$2:$C$246,3,0)</f>
        <v>8</v>
      </c>
      <c r="N283">
        <v>84</v>
      </c>
      <c r="O283">
        <v>8.1</v>
      </c>
      <c r="P283">
        <v>1</v>
      </c>
    </row>
    <row r="284" spans="1:16" x14ac:dyDescent="0.25">
      <c r="A284" t="s">
        <v>16</v>
      </c>
      <c r="B284">
        <v>2021</v>
      </c>
      <c r="C284" t="s">
        <v>620</v>
      </c>
      <c r="D284">
        <v>0</v>
      </c>
      <c r="E284">
        <v>0</v>
      </c>
      <c r="F284">
        <v>0</v>
      </c>
      <c r="G284">
        <v>0</v>
      </c>
      <c r="H284" t="s">
        <v>37</v>
      </c>
      <c r="I284" t="s">
        <v>37</v>
      </c>
      <c r="J284">
        <v>2003</v>
      </c>
      <c r="K284" t="s">
        <v>339</v>
      </c>
      <c r="L284" t="str">
        <f>VLOOKUP(game_data!$K284,[1]Sheet2!$A$2:$C$246,2,0)</f>
        <v>PS2</v>
      </c>
      <c r="M284">
        <f>VLOOKUP(game_data!$K284,[1]Sheet2!$A$2:$C$246,3,0)</f>
        <v>6</v>
      </c>
      <c r="N284">
        <v>85</v>
      </c>
      <c r="O284">
        <v>8.9</v>
      </c>
      <c r="P284">
        <v>0</v>
      </c>
    </row>
    <row r="285" spans="1:16" x14ac:dyDescent="0.25">
      <c r="A285" t="s">
        <v>16</v>
      </c>
      <c r="B285">
        <v>2021</v>
      </c>
      <c r="C285" t="s">
        <v>621</v>
      </c>
      <c r="D285">
        <v>0</v>
      </c>
      <c r="E285">
        <v>0</v>
      </c>
      <c r="F285">
        <v>1</v>
      </c>
      <c r="G285">
        <v>1</v>
      </c>
      <c r="H285" t="s">
        <v>67</v>
      </c>
      <c r="I285" t="s">
        <v>67</v>
      </c>
      <c r="J285">
        <v>2005</v>
      </c>
      <c r="K285" t="s">
        <v>339</v>
      </c>
      <c r="L285" t="str">
        <f>VLOOKUP(game_data!$K285,[1]Sheet2!$A$2:$C$246,2,0)</f>
        <v>PS2</v>
      </c>
      <c r="M285">
        <f>VLOOKUP(game_data!$K285,[1]Sheet2!$A$2:$C$246,3,0)</f>
        <v>6</v>
      </c>
      <c r="N285">
        <v>67</v>
      </c>
      <c r="O285">
        <v>8.1999999999999993</v>
      </c>
      <c r="P285">
        <v>0</v>
      </c>
    </row>
    <row r="286" spans="1:16" x14ac:dyDescent="0.25">
      <c r="A286" t="s">
        <v>16</v>
      </c>
      <c r="B286">
        <v>2021</v>
      </c>
      <c r="C286" t="s">
        <v>622</v>
      </c>
      <c r="D286">
        <v>0</v>
      </c>
      <c r="E286">
        <v>0</v>
      </c>
      <c r="F286">
        <v>1</v>
      </c>
      <c r="G286">
        <v>0</v>
      </c>
      <c r="H286" t="s">
        <v>67</v>
      </c>
      <c r="I286" t="s">
        <v>67</v>
      </c>
      <c r="J286">
        <v>1997</v>
      </c>
      <c r="K286" t="s">
        <v>245</v>
      </c>
      <c r="L286" t="str">
        <f>VLOOKUP(game_data!$K286,[1]Sheet2!$A$2:$C$246,2,0)</f>
        <v>Playstation</v>
      </c>
      <c r="M286">
        <f>VLOOKUP(game_data!$K286,[1]Sheet2!$A$2:$C$246,3,0)</f>
        <v>5</v>
      </c>
      <c r="N286" t="s">
        <v>20</v>
      </c>
      <c r="O286" t="s">
        <v>20</v>
      </c>
      <c r="P286">
        <v>0</v>
      </c>
    </row>
    <row r="287" spans="1:16" x14ac:dyDescent="0.25">
      <c r="A287" t="s">
        <v>16</v>
      </c>
      <c r="B287">
        <v>2021</v>
      </c>
      <c r="C287" t="s">
        <v>623</v>
      </c>
      <c r="D287">
        <v>0</v>
      </c>
      <c r="E287">
        <v>0</v>
      </c>
      <c r="F287">
        <v>0</v>
      </c>
      <c r="G287">
        <v>0</v>
      </c>
      <c r="H287" t="s">
        <v>624</v>
      </c>
      <c r="I287" t="s">
        <v>624</v>
      </c>
      <c r="J287">
        <v>2020</v>
      </c>
      <c r="K287" t="s">
        <v>49</v>
      </c>
      <c r="L287" t="str">
        <f>VLOOKUP(game_data!$K287,[1]Sheet2!$A$2:$C$246,2,0)</f>
        <v>PC</v>
      </c>
      <c r="M287" t="str">
        <f>VLOOKUP(game_data!$K287,[1]Sheet2!$A$2:$C$246,3,0)</f>
        <v>Various</v>
      </c>
      <c r="N287" t="s">
        <v>20</v>
      </c>
      <c r="O287" t="s">
        <v>20</v>
      </c>
      <c r="P287">
        <v>1</v>
      </c>
    </row>
    <row r="288" spans="1:16" x14ac:dyDescent="0.25">
      <c r="A288" t="s">
        <v>16</v>
      </c>
      <c r="B288">
        <v>2021</v>
      </c>
      <c r="C288" t="s">
        <v>625</v>
      </c>
      <c r="D288">
        <v>0</v>
      </c>
      <c r="E288">
        <v>0</v>
      </c>
      <c r="F288">
        <v>1</v>
      </c>
      <c r="G288">
        <v>1</v>
      </c>
      <c r="H288" t="s">
        <v>211</v>
      </c>
      <c r="I288" t="s">
        <v>211</v>
      </c>
      <c r="J288">
        <v>1994</v>
      </c>
      <c r="K288" t="s">
        <v>34</v>
      </c>
      <c r="L288" t="str">
        <f>VLOOKUP(game_data!$K288,[1]Sheet2!$A$2:$C$246,2,0)</f>
        <v>SNES</v>
      </c>
      <c r="M288">
        <f>VLOOKUP(game_data!$K288,[1]Sheet2!$A$2:$C$246,3,0)</f>
        <v>4</v>
      </c>
      <c r="N288" t="s">
        <v>20</v>
      </c>
      <c r="O288" t="s">
        <v>20</v>
      </c>
      <c r="P288">
        <v>0</v>
      </c>
    </row>
    <row r="289" spans="1:16" x14ac:dyDescent="0.25">
      <c r="A289" t="s">
        <v>16</v>
      </c>
      <c r="B289">
        <v>2021</v>
      </c>
      <c r="C289" t="s">
        <v>626</v>
      </c>
      <c r="D289">
        <v>0</v>
      </c>
      <c r="E289">
        <v>0</v>
      </c>
      <c r="F289">
        <v>0</v>
      </c>
      <c r="G289">
        <v>0</v>
      </c>
      <c r="H289" t="s">
        <v>412</v>
      </c>
      <c r="I289" t="s">
        <v>627</v>
      </c>
      <c r="J289">
        <v>2019</v>
      </c>
      <c r="K289" t="s">
        <v>216</v>
      </c>
      <c r="L289" t="str">
        <f>VLOOKUP(game_data!$K289,[1]Sheet2!$A$2:$C$246,2,0)</f>
        <v>PS4, Xbox One, Switch, PC</v>
      </c>
      <c r="M289">
        <f>VLOOKUP(game_data!$K289,[1]Sheet2!$A$2:$C$246,3,0)</f>
        <v>8</v>
      </c>
      <c r="N289">
        <v>50</v>
      </c>
      <c r="O289">
        <v>5.8</v>
      </c>
      <c r="P289">
        <v>1</v>
      </c>
    </row>
    <row r="290" spans="1:16" x14ac:dyDescent="0.25">
      <c r="A290" t="s">
        <v>16</v>
      </c>
      <c r="B290">
        <v>2021</v>
      </c>
      <c r="C290" t="s">
        <v>628</v>
      </c>
      <c r="D290">
        <v>0</v>
      </c>
      <c r="E290">
        <v>0</v>
      </c>
      <c r="F290">
        <v>1</v>
      </c>
      <c r="G290">
        <v>0</v>
      </c>
      <c r="H290" t="s">
        <v>629</v>
      </c>
      <c r="I290" t="s">
        <v>629</v>
      </c>
      <c r="J290">
        <v>2018</v>
      </c>
      <c r="K290" t="s">
        <v>49</v>
      </c>
      <c r="L290" t="str">
        <f>VLOOKUP(game_data!$K290,[1]Sheet2!$A$2:$C$246,2,0)</f>
        <v>PC</v>
      </c>
      <c r="M290" t="str">
        <f>VLOOKUP(game_data!$K290,[1]Sheet2!$A$2:$C$246,3,0)</f>
        <v>Various</v>
      </c>
      <c r="N290">
        <v>90</v>
      </c>
      <c r="O290">
        <v>8.1999999999999993</v>
      </c>
      <c r="P290">
        <v>1</v>
      </c>
    </row>
    <row r="291" spans="1:16" x14ac:dyDescent="0.25">
      <c r="A291" t="s">
        <v>16</v>
      </c>
      <c r="B291">
        <v>2021</v>
      </c>
      <c r="C291" t="s">
        <v>630</v>
      </c>
      <c r="D291">
        <v>0</v>
      </c>
      <c r="E291">
        <v>0</v>
      </c>
      <c r="F291">
        <v>0</v>
      </c>
      <c r="G291">
        <v>0</v>
      </c>
      <c r="H291" t="s">
        <v>469</v>
      </c>
      <c r="I291" t="s">
        <v>85</v>
      </c>
      <c r="J291">
        <v>2003</v>
      </c>
      <c r="K291" t="s">
        <v>267</v>
      </c>
      <c r="L291" t="str">
        <f>VLOOKUP(game_data!$K291,[1]Sheet2!$A$2:$C$246,2,0)</f>
        <v>GameCube</v>
      </c>
      <c r="M291">
        <f>VLOOKUP(game_data!$K291,[1]Sheet2!$A$2:$C$246,3,0)</f>
        <v>6</v>
      </c>
      <c r="N291">
        <v>82</v>
      </c>
      <c r="O291">
        <v>8.5</v>
      </c>
      <c r="P291">
        <v>0</v>
      </c>
    </row>
    <row r="292" spans="1:16" x14ac:dyDescent="0.25">
      <c r="A292" t="s">
        <v>16</v>
      </c>
      <c r="B292">
        <v>2021</v>
      </c>
      <c r="C292" t="s">
        <v>631</v>
      </c>
      <c r="D292">
        <v>0</v>
      </c>
      <c r="E292">
        <v>0</v>
      </c>
      <c r="F292">
        <v>0</v>
      </c>
      <c r="G292">
        <v>0</v>
      </c>
      <c r="H292" t="s">
        <v>632</v>
      </c>
      <c r="I292" t="s">
        <v>67</v>
      </c>
      <c r="J292">
        <v>2014</v>
      </c>
      <c r="K292" t="s">
        <v>633</v>
      </c>
      <c r="L292" t="str">
        <f>VLOOKUP(game_data!$K292,[1]Sheet2!$A$2:$C$246,2,0)</f>
        <v>PS3, PS4, Xbox 360, Xbox One, PC</v>
      </c>
      <c r="M292">
        <f>VLOOKUP(game_data!$K292,[1]Sheet2!$A$2:$C$246,3,0)</f>
        <v>7</v>
      </c>
      <c r="N292">
        <v>77</v>
      </c>
      <c r="O292">
        <v>7.5</v>
      </c>
      <c r="P292">
        <v>1</v>
      </c>
    </row>
    <row r="293" spans="1:16" x14ac:dyDescent="0.25">
      <c r="A293" t="s">
        <v>16</v>
      </c>
      <c r="B293">
        <v>2021</v>
      </c>
      <c r="C293" t="s">
        <v>634</v>
      </c>
      <c r="D293">
        <v>0</v>
      </c>
      <c r="E293">
        <v>0</v>
      </c>
      <c r="F293">
        <v>0</v>
      </c>
      <c r="G293">
        <v>0</v>
      </c>
      <c r="H293" t="s">
        <v>635</v>
      </c>
      <c r="I293" t="s">
        <v>211</v>
      </c>
      <c r="J293">
        <v>2019</v>
      </c>
      <c r="K293" t="s">
        <v>183</v>
      </c>
      <c r="L293" t="str">
        <f>VLOOKUP(game_data!$K293,[1]Sheet2!$A$2:$C$246,2,0)</f>
        <v>PS4, Xbox One, PC</v>
      </c>
      <c r="M293">
        <f>VLOOKUP(game_data!$K293,[1]Sheet2!$A$2:$C$246,3,0)</f>
        <v>8</v>
      </c>
      <c r="N293">
        <v>81</v>
      </c>
      <c r="O293">
        <v>8.1999999999999993</v>
      </c>
      <c r="P293">
        <v>1</v>
      </c>
    </row>
    <row r="294" spans="1:16" x14ac:dyDescent="0.25">
      <c r="A294" t="s">
        <v>16</v>
      </c>
      <c r="B294">
        <v>2021</v>
      </c>
      <c r="C294" t="s">
        <v>636</v>
      </c>
      <c r="D294">
        <v>0</v>
      </c>
      <c r="E294">
        <v>0</v>
      </c>
      <c r="F294">
        <v>1</v>
      </c>
      <c r="G294">
        <v>0</v>
      </c>
      <c r="H294" t="s">
        <v>67</v>
      </c>
      <c r="I294" t="s">
        <v>67</v>
      </c>
      <c r="J294">
        <v>2009</v>
      </c>
      <c r="K294" t="s">
        <v>319</v>
      </c>
      <c r="L294" t="str">
        <f>VLOOKUP(game_data!$K294,[1]Sheet2!$A$2:$C$246,2,0)</f>
        <v>PS3, Xbox 360</v>
      </c>
      <c r="M294">
        <f>VLOOKUP(game_data!$K294,[1]Sheet2!$A$2:$C$246,3,0)</f>
        <v>7</v>
      </c>
      <c r="N294">
        <v>84</v>
      </c>
      <c r="O294">
        <v>7.1</v>
      </c>
      <c r="P294">
        <v>0</v>
      </c>
    </row>
    <row r="295" spans="1:16" x14ac:dyDescent="0.25">
      <c r="A295" t="s">
        <v>16</v>
      </c>
      <c r="B295">
        <v>2021</v>
      </c>
      <c r="C295" t="s">
        <v>637</v>
      </c>
      <c r="D295">
        <v>0</v>
      </c>
      <c r="E295">
        <v>0</v>
      </c>
      <c r="F295">
        <v>0</v>
      </c>
      <c r="G295">
        <v>0</v>
      </c>
      <c r="H295" t="s">
        <v>638</v>
      </c>
      <c r="I295" t="s">
        <v>138</v>
      </c>
      <c r="J295">
        <v>2002</v>
      </c>
      <c r="K295" t="s">
        <v>170</v>
      </c>
      <c r="L295" t="str">
        <f>VLOOKUP(game_data!$K295,[1]Sheet2!$A$2:$C$246,2,0)</f>
        <v>PS2, Xbox, GameCube</v>
      </c>
      <c r="M295">
        <f>VLOOKUP(game_data!$K295,[1]Sheet2!$A$2:$C$246,3,0)</f>
        <v>6</v>
      </c>
      <c r="N295">
        <v>90</v>
      </c>
      <c r="O295">
        <v>8.8000000000000007</v>
      </c>
      <c r="P295">
        <v>0</v>
      </c>
    </row>
    <row r="296" spans="1:16" x14ac:dyDescent="0.25">
      <c r="A296" t="s">
        <v>16</v>
      </c>
      <c r="B296">
        <v>2021</v>
      </c>
      <c r="C296" t="s">
        <v>639</v>
      </c>
      <c r="D296">
        <v>0</v>
      </c>
      <c r="E296">
        <v>0</v>
      </c>
      <c r="F296">
        <v>1</v>
      </c>
      <c r="G296">
        <v>1</v>
      </c>
      <c r="H296" t="s">
        <v>158</v>
      </c>
      <c r="I296" t="s">
        <v>20</v>
      </c>
      <c r="J296">
        <v>2010</v>
      </c>
      <c r="K296" t="s">
        <v>49</v>
      </c>
      <c r="L296" t="str">
        <f>VLOOKUP(game_data!$K296,[1]Sheet2!$A$2:$C$246,2,0)</f>
        <v>PC</v>
      </c>
      <c r="M296" t="str">
        <f>VLOOKUP(game_data!$K296,[1]Sheet2!$A$2:$C$246,3,0)</f>
        <v>Various</v>
      </c>
      <c r="N296" t="s">
        <v>20</v>
      </c>
      <c r="O296" t="s">
        <v>20</v>
      </c>
      <c r="P296">
        <v>1</v>
      </c>
    </row>
    <row r="297" spans="1:16" x14ac:dyDescent="0.25">
      <c r="A297" t="s">
        <v>16</v>
      </c>
      <c r="B297">
        <v>2021</v>
      </c>
      <c r="C297" t="s">
        <v>640</v>
      </c>
      <c r="D297">
        <v>0</v>
      </c>
      <c r="E297">
        <v>0</v>
      </c>
      <c r="F297">
        <v>1</v>
      </c>
      <c r="G297">
        <v>0</v>
      </c>
      <c r="H297" t="s">
        <v>641</v>
      </c>
      <c r="I297" t="s">
        <v>641</v>
      </c>
      <c r="J297">
        <v>2017</v>
      </c>
      <c r="K297" t="s">
        <v>49</v>
      </c>
      <c r="L297" t="str">
        <f>VLOOKUP(game_data!$K297,[1]Sheet2!$A$2:$C$246,2,0)</f>
        <v>PC</v>
      </c>
      <c r="M297" t="str">
        <f>VLOOKUP(game_data!$K297,[1]Sheet2!$A$2:$C$246,3,0)</f>
        <v>Various</v>
      </c>
      <c r="N297" t="s">
        <v>20</v>
      </c>
      <c r="O297" t="s">
        <v>20</v>
      </c>
      <c r="P297">
        <v>1</v>
      </c>
    </row>
    <row r="298" spans="1:16" x14ac:dyDescent="0.25">
      <c r="A298" t="s">
        <v>16</v>
      </c>
      <c r="B298">
        <v>2021</v>
      </c>
      <c r="C298" t="s">
        <v>642</v>
      </c>
      <c r="D298">
        <v>0</v>
      </c>
      <c r="E298">
        <v>0</v>
      </c>
      <c r="F298">
        <v>0</v>
      </c>
      <c r="G298">
        <v>0</v>
      </c>
      <c r="H298" t="s">
        <v>643</v>
      </c>
      <c r="I298" t="s">
        <v>643</v>
      </c>
      <c r="J298">
        <v>2020</v>
      </c>
      <c r="K298" t="s">
        <v>49</v>
      </c>
      <c r="L298" t="str">
        <f>VLOOKUP(game_data!$K298,[1]Sheet2!$A$2:$C$246,2,0)</f>
        <v>PC</v>
      </c>
      <c r="M298" t="str">
        <f>VLOOKUP(game_data!$K298,[1]Sheet2!$A$2:$C$246,3,0)</f>
        <v>Various</v>
      </c>
      <c r="N298">
        <v>80</v>
      </c>
      <c r="O298">
        <v>7.8</v>
      </c>
      <c r="P298">
        <v>1</v>
      </c>
    </row>
    <row r="299" spans="1:16" x14ac:dyDescent="0.25">
      <c r="A299" t="s">
        <v>16</v>
      </c>
      <c r="B299">
        <v>2021</v>
      </c>
      <c r="C299" t="s">
        <v>644</v>
      </c>
      <c r="D299">
        <v>0</v>
      </c>
      <c r="E299">
        <v>0</v>
      </c>
      <c r="F299">
        <v>0</v>
      </c>
      <c r="G299">
        <v>0</v>
      </c>
      <c r="H299" t="s">
        <v>645</v>
      </c>
      <c r="I299" t="s">
        <v>645</v>
      </c>
      <c r="J299">
        <v>2020</v>
      </c>
      <c r="K299" t="s">
        <v>49</v>
      </c>
      <c r="L299" t="str">
        <f>VLOOKUP(game_data!$K299,[1]Sheet2!$A$2:$C$246,2,0)</f>
        <v>PC</v>
      </c>
      <c r="M299" t="str">
        <f>VLOOKUP(game_data!$K299,[1]Sheet2!$A$2:$C$246,3,0)</f>
        <v>Various</v>
      </c>
      <c r="N299" t="s">
        <v>20</v>
      </c>
      <c r="O299" t="s">
        <v>20</v>
      </c>
      <c r="P299">
        <v>1</v>
      </c>
    </row>
    <row r="300" spans="1:16" x14ac:dyDescent="0.25">
      <c r="A300" t="s">
        <v>16</v>
      </c>
      <c r="B300">
        <v>2021</v>
      </c>
      <c r="C300" t="s">
        <v>646</v>
      </c>
      <c r="D300">
        <v>0</v>
      </c>
      <c r="E300">
        <v>0</v>
      </c>
      <c r="F300">
        <v>0</v>
      </c>
      <c r="G300">
        <v>0</v>
      </c>
      <c r="H300" t="s">
        <v>647</v>
      </c>
      <c r="I300" t="s">
        <v>648</v>
      </c>
      <c r="J300">
        <v>2019</v>
      </c>
      <c r="K300" t="s">
        <v>216</v>
      </c>
      <c r="L300" t="str">
        <f>VLOOKUP(game_data!$K300,[1]Sheet2!$A$2:$C$246,2,0)</f>
        <v>PS4, Xbox One, Switch, PC</v>
      </c>
      <c r="M300">
        <f>VLOOKUP(game_data!$K300,[1]Sheet2!$A$2:$C$246,3,0)</f>
        <v>8</v>
      </c>
      <c r="N300">
        <v>55</v>
      </c>
      <c r="O300">
        <v>5.8</v>
      </c>
      <c r="P300">
        <v>1</v>
      </c>
    </row>
    <row r="301" spans="1:16" x14ac:dyDescent="0.25">
      <c r="A301" t="s">
        <v>16</v>
      </c>
      <c r="B301">
        <v>2021</v>
      </c>
      <c r="C301" t="s">
        <v>649</v>
      </c>
      <c r="D301">
        <v>0</v>
      </c>
      <c r="E301">
        <v>0</v>
      </c>
      <c r="F301">
        <v>0</v>
      </c>
      <c r="G301">
        <v>0</v>
      </c>
      <c r="H301" t="s">
        <v>650</v>
      </c>
      <c r="I301" t="s">
        <v>227</v>
      </c>
      <c r="J301">
        <v>1995</v>
      </c>
      <c r="K301" t="s">
        <v>651</v>
      </c>
      <c r="L301" t="str">
        <f>VLOOKUP(game_data!$K301,[1]Sheet2!$A$2:$C$246,2,0)</f>
        <v>SNES, Sega Genesis</v>
      </c>
      <c r="M301">
        <f>VLOOKUP(game_data!$K301,[1]Sheet2!$A$2:$C$246,3,0)</f>
        <v>4</v>
      </c>
      <c r="N301" t="s">
        <v>20</v>
      </c>
      <c r="O301" t="s">
        <v>20</v>
      </c>
      <c r="P301">
        <v>0</v>
      </c>
    </row>
    <row r="302" spans="1:16" x14ac:dyDescent="0.25">
      <c r="A302" t="s">
        <v>16</v>
      </c>
      <c r="B302">
        <v>2021</v>
      </c>
      <c r="C302" t="s">
        <v>652</v>
      </c>
      <c r="D302">
        <v>0</v>
      </c>
      <c r="E302">
        <v>0</v>
      </c>
      <c r="F302">
        <v>1</v>
      </c>
      <c r="G302">
        <v>1</v>
      </c>
      <c r="H302" t="s">
        <v>653</v>
      </c>
      <c r="I302" t="s">
        <v>349</v>
      </c>
      <c r="J302">
        <v>2020</v>
      </c>
      <c r="K302" t="s">
        <v>216</v>
      </c>
      <c r="L302" t="str">
        <f>VLOOKUP(game_data!$K302,[1]Sheet2!$A$2:$C$246,2,0)</f>
        <v>PS4, Xbox One, Switch, PC</v>
      </c>
      <c r="M302">
        <f>VLOOKUP(game_data!$K302,[1]Sheet2!$A$2:$C$246,3,0)</f>
        <v>8</v>
      </c>
      <c r="N302">
        <v>80</v>
      </c>
      <c r="O302">
        <v>7.5</v>
      </c>
      <c r="P302">
        <v>1</v>
      </c>
    </row>
    <row r="303" spans="1:16" x14ac:dyDescent="0.25">
      <c r="A303" t="s">
        <v>654</v>
      </c>
      <c r="B303">
        <v>2021</v>
      </c>
      <c r="C303" t="s">
        <v>655</v>
      </c>
      <c r="D303">
        <v>0</v>
      </c>
      <c r="E303">
        <v>0</v>
      </c>
      <c r="F303">
        <v>1</v>
      </c>
      <c r="G303">
        <v>1</v>
      </c>
      <c r="H303" t="s">
        <v>67</v>
      </c>
      <c r="I303" t="s">
        <v>67</v>
      </c>
      <c r="J303">
        <v>2020</v>
      </c>
      <c r="K303" t="s">
        <v>656</v>
      </c>
      <c r="L303" t="str">
        <f>VLOOKUP(game_data!$K303,[1]Sheet2!$A$2:$C$246,2,0)</f>
        <v>PS5, Xbox Series X</v>
      </c>
      <c r="M303">
        <f>VLOOKUP(game_data!$K303,[1]Sheet2!$A$2:$C$246,3,0)</f>
        <v>9</v>
      </c>
      <c r="N303">
        <v>84</v>
      </c>
      <c r="O303">
        <v>8.8000000000000007</v>
      </c>
      <c r="P303">
        <v>0</v>
      </c>
    </row>
    <row r="304" spans="1:16" x14ac:dyDescent="0.25">
      <c r="A304" t="s">
        <v>654</v>
      </c>
      <c r="B304">
        <v>2021</v>
      </c>
      <c r="C304" t="s">
        <v>657</v>
      </c>
      <c r="D304">
        <v>0</v>
      </c>
      <c r="E304">
        <v>0</v>
      </c>
      <c r="F304">
        <v>0</v>
      </c>
      <c r="G304">
        <v>0</v>
      </c>
      <c r="H304" t="s">
        <v>658</v>
      </c>
      <c r="I304" t="s">
        <v>138</v>
      </c>
      <c r="J304">
        <v>2007</v>
      </c>
      <c r="K304" t="s">
        <v>659</v>
      </c>
      <c r="L304" t="str">
        <f>VLOOKUP(game_data!$K304,[1]Sheet2!$A$2:$C$246,2,0)</f>
        <v>PS2, PSP, PC</v>
      </c>
      <c r="M304">
        <f>VLOOKUP(game_data!$K304,[1]Sheet2!$A$2:$C$246,3,0)</f>
        <v>6</v>
      </c>
      <c r="N304">
        <v>83</v>
      </c>
      <c r="O304">
        <v>8.1999999999999993</v>
      </c>
      <c r="P304">
        <v>1</v>
      </c>
    </row>
    <row r="305" spans="1:16" x14ac:dyDescent="0.25">
      <c r="A305" t="s">
        <v>654</v>
      </c>
      <c r="B305">
        <v>2021</v>
      </c>
      <c r="C305" t="s">
        <v>660</v>
      </c>
      <c r="D305">
        <v>0</v>
      </c>
      <c r="E305">
        <v>0</v>
      </c>
      <c r="F305">
        <v>0</v>
      </c>
      <c r="G305">
        <v>0</v>
      </c>
      <c r="H305" t="s">
        <v>266</v>
      </c>
      <c r="I305" t="s">
        <v>43</v>
      </c>
      <c r="J305">
        <v>1995</v>
      </c>
      <c r="K305" t="s">
        <v>367</v>
      </c>
      <c r="L305" t="str">
        <f>VLOOKUP(game_data!$K305,[1]Sheet2!$A$2:$C$246,2,0)</f>
        <v>Sega Genesis</v>
      </c>
      <c r="M305">
        <f>VLOOKUP(game_data!$K305,[1]Sheet2!$A$2:$C$246,3,0)</f>
        <v>4</v>
      </c>
      <c r="N305" t="s">
        <v>20</v>
      </c>
      <c r="O305" t="s">
        <v>20</v>
      </c>
      <c r="P305">
        <v>0</v>
      </c>
    </row>
    <row r="306" spans="1:16" x14ac:dyDescent="0.25">
      <c r="A306" t="s">
        <v>654</v>
      </c>
      <c r="B306">
        <v>2021</v>
      </c>
      <c r="C306" t="s">
        <v>661</v>
      </c>
      <c r="D306">
        <v>0</v>
      </c>
      <c r="E306">
        <v>0</v>
      </c>
      <c r="F306">
        <v>0</v>
      </c>
      <c r="G306">
        <v>0</v>
      </c>
      <c r="H306" t="s">
        <v>259</v>
      </c>
      <c r="I306" t="s">
        <v>43</v>
      </c>
      <c r="J306">
        <v>1996</v>
      </c>
      <c r="K306" t="s">
        <v>662</v>
      </c>
      <c r="L306" t="str">
        <f>VLOOKUP(game_data!$K306,[1]Sheet2!$A$2:$C$246,2,0)</f>
        <v>Sega Genesis, Sega Saturn</v>
      </c>
      <c r="M306">
        <f>VLOOKUP(game_data!$K306,[1]Sheet2!$A$2:$C$246,3,0)</f>
        <v>4</v>
      </c>
      <c r="N306" t="s">
        <v>20</v>
      </c>
      <c r="O306" t="s">
        <v>20</v>
      </c>
      <c r="P306">
        <v>0</v>
      </c>
    </row>
    <row r="307" spans="1:16" x14ac:dyDescent="0.25">
      <c r="A307" t="s">
        <v>654</v>
      </c>
      <c r="B307">
        <v>2021</v>
      </c>
      <c r="C307" t="s">
        <v>663</v>
      </c>
      <c r="D307">
        <v>0</v>
      </c>
      <c r="E307">
        <v>0</v>
      </c>
      <c r="F307">
        <v>1</v>
      </c>
      <c r="G307">
        <v>0</v>
      </c>
      <c r="H307" t="s">
        <v>266</v>
      </c>
      <c r="I307" t="s">
        <v>43</v>
      </c>
      <c r="J307">
        <v>2001</v>
      </c>
      <c r="K307" t="s">
        <v>267</v>
      </c>
      <c r="L307" t="str">
        <f>VLOOKUP(game_data!$K307,[1]Sheet2!$A$2:$C$246,2,0)</f>
        <v>GameCube</v>
      </c>
      <c r="M307">
        <f>VLOOKUP(game_data!$K307,[1]Sheet2!$A$2:$C$246,3,0)</f>
        <v>6</v>
      </c>
      <c r="N307">
        <v>73</v>
      </c>
      <c r="O307">
        <v>8.6</v>
      </c>
      <c r="P307">
        <v>0</v>
      </c>
    </row>
    <row r="308" spans="1:16" x14ac:dyDescent="0.25">
      <c r="A308" t="s">
        <v>654</v>
      </c>
      <c r="B308">
        <v>2021</v>
      </c>
      <c r="C308" t="s">
        <v>418</v>
      </c>
      <c r="D308">
        <v>0</v>
      </c>
      <c r="E308">
        <v>0</v>
      </c>
      <c r="F308">
        <v>0</v>
      </c>
      <c r="G308">
        <v>0</v>
      </c>
      <c r="H308" t="s">
        <v>85</v>
      </c>
      <c r="I308" t="s">
        <v>85</v>
      </c>
      <c r="J308">
        <v>1988</v>
      </c>
      <c r="K308" t="s">
        <v>153</v>
      </c>
      <c r="L308" t="str">
        <f>VLOOKUP(game_data!$K308,[1]Sheet2!$A$2:$C$246,2,0)</f>
        <v>NES</v>
      </c>
      <c r="M308">
        <f>VLOOKUP(game_data!$K308,[1]Sheet2!$A$2:$C$246,3,0)</f>
        <v>3</v>
      </c>
      <c r="N308" t="s">
        <v>20</v>
      </c>
      <c r="O308" t="s">
        <v>20</v>
      </c>
      <c r="P308">
        <v>0</v>
      </c>
    </row>
    <row r="309" spans="1:16" x14ac:dyDescent="0.25">
      <c r="A309" t="s">
        <v>654</v>
      </c>
      <c r="B309">
        <v>2021</v>
      </c>
      <c r="C309" t="s">
        <v>664</v>
      </c>
      <c r="D309">
        <v>0</v>
      </c>
      <c r="E309">
        <v>0</v>
      </c>
      <c r="F309">
        <v>0</v>
      </c>
      <c r="G309">
        <v>0</v>
      </c>
      <c r="H309" t="s">
        <v>26</v>
      </c>
      <c r="I309" t="s">
        <v>43</v>
      </c>
      <c r="J309">
        <v>2010</v>
      </c>
      <c r="K309" t="s">
        <v>535</v>
      </c>
      <c r="L309" t="str">
        <f>VLOOKUP(game_data!$K309,[1]Sheet2!$A$2:$C$246,2,0)</f>
        <v>PS3, Xbox 360</v>
      </c>
      <c r="M309">
        <f>VLOOKUP(game_data!$K309,[1]Sheet2!$A$2:$C$246,3,0)</f>
        <v>7</v>
      </c>
      <c r="N309">
        <v>84</v>
      </c>
      <c r="O309">
        <v>8.4</v>
      </c>
      <c r="P309">
        <v>0</v>
      </c>
    </row>
    <row r="310" spans="1:16" x14ac:dyDescent="0.25">
      <c r="A310" t="s">
        <v>654</v>
      </c>
      <c r="B310">
        <v>2021</v>
      </c>
      <c r="C310" t="s">
        <v>2182</v>
      </c>
      <c r="D310">
        <v>0</v>
      </c>
      <c r="E310">
        <v>0</v>
      </c>
      <c r="F310">
        <v>0</v>
      </c>
      <c r="G310">
        <v>0</v>
      </c>
      <c r="H310" t="s">
        <v>665</v>
      </c>
      <c r="I310" t="s">
        <v>194</v>
      </c>
      <c r="J310">
        <v>2020</v>
      </c>
      <c r="K310" t="s">
        <v>666</v>
      </c>
      <c r="L310" t="str">
        <f>VLOOKUP(game_data!$K310,[1]Sheet2!$A$2:$C$246,2,0)</f>
        <v>PS4, Xbox One, PC</v>
      </c>
      <c r="M310">
        <f>VLOOKUP(game_data!$K310,[1]Sheet2!$A$2:$C$246,3,0)</f>
        <v>8</v>
      </c>
      <c r="N310">
        <v>88</v>
      </c>
      <c r="O310">
        <v>8.8000000000000007</v>
      </c>
      <c r="P310">
        <v>1</v>
      </c>
    </row>
    <row r="311" spans="1:16" x14ac:dyDescent="0.25">
      <c r="A311" t="s">
        <v>654</v>
      </c>
      <c r="B311">
        <v>2021</v>
      </c>
      <c r="C311" t="s">
        <v>69</v>
      </c>
      <c r="D311">
        <v>0</v>
      </c>
      <c r="E311">
        <v>0</v>
      </c>
      <c r="F311">
        <v>0</v>
      </c>
      <c r="G311">
        <v>0</v>
      </c>
      <c r="H311" t="s">
        <v>20</v>
      </c>
      <c r="I311" t="s">
        <v>20</v>
      </c>
      <c r="J311" t="s">
        <v>20</v>
      </c>
      <c r="K311" t="s">
        <v>20</v>
      </c>
      <c r="L311" t="str">
        <f>VLOOKUP(game_data!$K311,[1]Sheet2!$A$2:$C$246,2,0)</f>
        <v>N/A</v>
      </c>
      <c r="M311" t="str">
        <f>VLOOKUP(game_data!$K311,[1]Sheet2!$A$2:$C$246,3,0)</f>
        <v>N/A</v>
      </c>
      <c r="N311" t="s">
        <v>20</v>
      </c>
      <c r="O311" t="s">
        <v>20</v>
      </c>
      <c r="P311" t="s">
        <v>20</v>
      </c>
    </row>
    <row r="312" spans="1:16" x14ac:dyDescent="0.25">
      <c r="A312" t="s">
        <v>654</v>
      </c>
      <c r="B312">
        <v>2021</v>
      </c>
      <c r="C312" t="s">
        <v>667</v>
      </c>
      <c r="D312">
        <v>0</v>
      </c>
      <c r="E312">
        <v>0</v>
      </c>
      <c r="F312">
        <v>0</v>
      </c>
      <c r="G312">
        <v>0</v>
      </c>
      <c r="H312" t="s">
        <v>18</v>
      </c>
      <c r="I312" t="s">
        <v>179</v>
      </c>
      <c r="J312">
        <v>2004</v>
      </c>
      <c r="K312" t="s">
        <v>180</v>
      </c>
      <c r="L312" t="str">
        <f>VLOOKUP(game_data!$K312,[1]Sheet2!$A$2:$C$246,2,0)</f>
        <v>Xbox</v>
      </c>
      <c r="M312">
        <f>VLOOKUP(game_data!$K312,[1]Sheet2!$A$2:$C$246,3,0)</f>
        <v>6</v>
      </c>
      <c r="N312">
        <v>95</v>
      </c>
      <c r="O312">
        <v>8.6999999999999993</v>
      </c>
      <c r="P312">
        <v>0</v>
      </c>
    </row>
    <row r="313" spans="1:16" x14ac:dyDescent="0.25">
      <c r="A313" t="s">
        <v>654</v>
      </c>
      <c r="B313">
        <v>2021</v>
      </c>
      <c r="C313" t="s">
        <v>668</v>
      </c>
      <c r="D313">
        <v>0</v>
      </c>
      <c r="E313">
        <v>0</v>
      </c>
      <c r="F313">
        <v>0</v>
      </c>
      <c r="G313">
        <v>0</v>
      </c>
      <c r="H313" t="s">
        <v>669</v>
      </c>
      <c r="I313" t="s">
        <v>169</v>
      </c>
      <c r="J313">
        <v>2001</v>
      </c>
      <c r="K313" t="s">
        <v>49</v>
      </c>
      <c r="L313" t="str">
        <f>VLOOKUP(game_data!$K313,[1]Sheet2!$A$2:$C$246,2,0)</f>
        <v>PC</v>
      </c>
      <c r="M313" t="str">
        <f>VLOOKUP(game_data!$K313,[1]Sheet2!$A$2:$C$246,3,0)</f>
        <v>Various</v>
      </c>
      <c r="N313">
        <v>88</v>
      </c>
      <c r="O313">
        <v>8.9</v>
      </c>
      <c r="P313">
        <v>1</v>
      </c>
    </row>
    <row r="314" spans="1:16" x14ac:dyDescent="0.25">
      <c r="A314" t="s">
        <v>654</v>
      </c>
      <c r="B314">
        <v>2021</v>
      </c>
      <c r="C314" t="s">
        <v>670</v>
      </c>
      <c r="D314">
        <v>0</v>
      </c>
      <c r="E314">
        <v>0</v>
      </c>
      <c r="F314">
        <v>0</v>
      </c>
      <c r="G314">
        <v>0</v>
      </c>
      <c r="H314" t="s">
        <v>671</v>
      </c>
      <c r="I314" t="s">
        <v>671</v>
      </c>
      <c r="J314">
        <v>2017</v>
      </c>
      <c r="K314" t="s">
        <v>49</v>
      </c>
      <c r="L314" t="str">
        <f>VLOOKUP(game_data!$K314,[1]Sheet2!$A$2:$C$246,2,0)</f>
        <v>PC</v>
      </c>
      <c r="M314" t="str">
        <f>VLOOKUP(game_data!$K314,[1]Sheet2!$A$2:$C$246,3,0)</f>
        <v>Various</v>
      </c>
      <c r="N314" t="s">
        <v>20</v>
      </c>
      <c r="O314" t="s">
        <v>20</v>
      </c>
      <c r="P314">
        <v>1</v>
      </c>
    </row>
    <row r="315" spans="1:16" x14ac:dyDescent="0.25">
      <c r="A315" t="s">
        <v>654</v>
      </c>
      <c r="B315">
        <v>2021</v>
      </c>
      <c r="C315" t="s">
        <v>672</v>
      </c>
      <c r="D315">
        <v>0</v>
      </c>
      <c r="E315">
        <v>0</v>
      </c>
      <c r="F315">
        <v>1</v>
      </c>
      <c r="G315">
        <v>0</v>
      </c>
      <c r="H315" t="s">
        <v>673</v>
      </c>
      <c r="I315" t="s">
        <v>674</v>
      </c>
      <c r="J315">
        <v>2020</v>
      </c>
      <c r="K315" t="s">
        <v>151</v>
      </c>
      <c r="L315" t="str">
        <f>VLOOKUP(game_data!$K315,[1]Sheet2!$A$2:$C$246,2,0)</f>
        <v>PC, Switch, PS4, Xbox One</v>
      </c>
      <c r="M315">
        <f>VLOOKUP(game_data!$K315,[1]Sheet2!$A$2:$C$246,3,0)</f>
        <v>8</v>
      </c>
      <c r="N315">
        <v>74</v>
      </c>
      <c r="O315">
        <v>7</v>
      </c>
      <c r="P315">
        <v>1</v>
      </c>
    </row>
    <row r="316" spans="1:16" x14ac:dyDescent="0.25">
      <c r="A316" t="s">
        <v>654</v>
      </c>
      <c r="B316">
        <v>2021</v>
      </c>
      <c r="C316" t="s">
        <v>675</v>
      </c>
      <c r="D316">
        <v>0</v>
      </c>
      <c r="E316">
        <v>0</v>
      </c>
      <c r="F316">
        <v>0</v>
      </c>
      <c r="G316">
        <v>0</v>
      </c>
      <c r="H316" t="s">
        <v>676</v>
      </c>
      <c r="I316" t="s">
        <v>270</v>
      </c>
      <c r="J316">
        <v>2018</v>
      </c>
      <c r="K316" t="s">
        <v>151</v>
      </c>
      <c r="L316" t="str">
        <f>VLOOKUP(game_data!$K316,[1]Sheet2!$A$2:$C$246,2,0)</f>
        <v>PC, Switch, PS4, Xbox One</v>
      </c>
      <c r="M316">
        <f>VLOOKUP(game_data!$K316,[1]Sheet2!$A$2:$C$246,3,0)</f>
        <v>8</v>
      </c>
      <c r="N316">
        <v>79</v>
      </c>
      <c r="O316">
        <v>7.8</v>
      </c>
      <c r="P316">
        <v>1</v>
      </c>
    </row>
    <row r="317" spans="1:16" x14ac:dyDescent="0.25">
      <c r="A317" t="s">
        <v>654</v>
      </c>
      <c r="B317">
        <v>2021</v>
      </c>
      <c r="C317" t="s">
        <v>677</v>
      </c>
      <c r="D317">
        <v>0</v>
      </c>
      <c r="E317">
        <v>0</v>
      </c>
      <c r="F317">
        <v>0</v>
      </c>
      <c r="G317">
        <v>0</v>
      </c>
      <c r="H317" t="s">
        <v>266</v>
      </c>
      <c r="I317" t="s">
        <v>43</v>
      </c>
      <c r="J317">
        <v>1993</v>
      </c>
      <c r="K317" t="s">
        <v>678</v>
      </c>
      <c r="L317" t="str">
        <f>VLOOKUP(game_data!$K317,[1]Sheet2!$A$2:$C$246,2,0)</f>
        <v>Sega Genesis</v>
      </c>
      <c r="M317">
        <f>VLOOKUP(game_data!$K317,[1]Sheet2!$A$2:$C$246,3,0)</f>
        <v>4</v>
      </c>
      <c r="N317" t="s">
        <v>20</v>
      </c>
      <c r="O317" t="s">
        <v>20</v>
      </c>
      <c r="P317">
        <v>0</v>
      </c>
    </row>
    <row r="318" spans="1:16" x14ac:dyDescent="0.25">
      <c r="A318" t="s">
        <v>654</v>
      </c>
      <c r="B318">
        <v>2021</v>
      </c>
      <c r="C318" t="s">
        <v>679</v>
      </c>
      <c r="D318">
        <v>0</v>
      </c>
      <c r="E318">
        <v>0</v>
      </c>
      <c r="F318">
        <v>1</v>
      </c>
      <c r="G318">
        <v>1</v>
      </c>
      <c r="H318" t="s">
        <v>680</v>
      </c>
      <c r="I318" t="s">
        <v>680</v>
      </c>
      <c r="J318">
        <v>2020</v>
      </c>
      <c r="K318" t="s">
        <v>49</v>
      </c>
      <c r="L318" t="str">
        <f>VLOOKUP(game_data!$K318,[1]Sheet2!$A$2:$C$246,2,0)</f>
        <v>PC</v>
      </c>
      <c r="M318" t="str">
        <f>VLOOKUP(game_data!$K318,[1]Sheet2!$A$2:$C$246,3,0)</f>
        <v>Various</v>
      </c>
      <c r="N318">
        <v>84</v>
      </c>
      <c r="O318">
        <v>8.8000000000000007</v>
      </c>
      <c r="P318">
        <v>1</v>
      </c>
    </row>
    <row r="319" spans="1:16" x14ac:dyDescent="0.25">
      <c r="A319" t="s">
        <v>654</v>
      </c>
      <c r="B319">
        <v>2021</v>
      </c>
      <c r="C319" t="s">
        <v>681</v>
      </c>
      <c r="D319">
        <v>0</v>
      </c>
      <c r="E319">
        <v>0</v>
      </c>
      <c r="F319">
        <v>0</v>
      </c>
      <c r="G319">
        <v>0</v>
      </c>
      <c r="H319" t="s">
        <v>682</v>
      </c>
      <c r="I319" t="s">
        <v>392</v>
      </c>
      <c r="J319">
        <v>1999</v>
      </c>
      <c r="K319" t="s">
        <v>49</v>
      </c>
      <c r="L319" t="str">
        <f>VLOOKUP(game_data!$K319,[1]Sheet2!$A$2:$C$246,2,0)</f>
        <v>PC</v>
      </c>
      <c r="M319" t="str">
        <f>VLOOKUP(game_data!$K319,[1]Sheet2!$A$2:$C$246,3,0)</f>
        <v>Various</v>
      </c>
      <c r="N319">
        <v>85</v>
      </c>
      <c r="O319">
        <v>8.6999999999999993</v>
      </c>
      <c r="P319">
        <v>1</v>
      </c>
    </row>
    <row r="320" spans="1:16" x14ac:dyDescent="0.25">
      <c r="A320" t="s">
        <v>654</v>
      </c>
      <c r="B320">
        <v>2021</v>
      </c>
      <c r="C320" t="s">
        <v>683</v>
      </c>
      <c r="D320">
        <v>0</v>
      </c>
      <c r="E320">
        <v>0</v>
      </c>
      <c r="F320">
        <v>0</v>
      </c>
      <c r="G320">
        <v>0</v>
      </c>
      <c r="H320" t="s">
        <v>37</v>
      </c>
      <c r="I320" t="s">
        <v>37</v>
      </c>
      <c r="J320">
        <v>2018</v>
      </c>
      <c r="K320" t="s">
        <v>298</v>
      </c>
      <c r="L320" t="str">
        <f>VLOOKUP(game_data!$K320,[1]Sheet2!$A$2:$C$246,2,0)</f>
        <v>Arcade</v>
      </c>
      <c r="M320" t="str">
        <f>VLOOKUP(game_data!$K320,[1]Sheet2!$A$2:$C$246,3,0)</f>
        <v>Various</v>
      </c>
      <c r="N320" t="s">
        <v>20</v>
      </c>
      <c r="O320" t="s">
        <v>20</v>
      </c>
      <c r="P320">
        <v>0</v>
      </c>
    </row>
    <row r="321" spans="1:16" x14ac:dyDescent="0.25">
      <c r="A321" t="s">
        <v>654</v>
      </c>
      <c r="B321">
        <v>2021</v>
      </c>
      <c r="C321" t="s">
        <v>684</v>
      </c>
      <c r="D321">
        <v>0</v>
      </c>
      <c r="E321">
        <v>0</v>
      </c>
      <c r="F321">
        <v>0</v>
      </c>
      <c r="G321">
        <v>0</v>
      </c>
      <c r="H321" t="s">
        <v>290</v>
      </c>
      <c r="I321" t="s">
        <v>85</v>
      </c>
      <c r="J321">
        <v>2017</v>
      </c>
      <c r="K321" t="s">
        <v>685</v>
      </c>
      <c r="L321" t="str">
        <f>VLOOKUP(game_data!$K321,[1]Sheet2!$A$2:$C$246,2,0)</f>
        <v>Switch, Wii U</v>
      </c>
      <c r="M321">
        <f>VLOOKUP(game_data!$K321,[1]Sheet2!$A$2:$C$246,3,0)</f>
        <v>8</v>
      </c>
      <c r="N321">
        <v>97</v>
      </c>
      <c r="O321">
        <v>8.6999999999999993</v>
      </c>
      <c r="P321">
        <v>0</v>
      </c>
    </row>
    <row r="322" spans="1:16" x14ac:dyDescent="0.25">
      <c r="A322" t="s">
        <v>654</v>
      </c>
      <c r="B322">
        <v>2021</v>
      </c>
      <c r="C322" t="s">
        <v>686</v>
      </c>
      <c r="D322">
        <v>0</v>
      </c>
      <c r="E322">
        <v>0</v>
      </c>
      <c r="F322">
        <v>1</v>
      </c>
      <c r="G322">
        <v>0</v>
      </c>
      <c r="H322" t="s">
        <v>687</v>
      </c>
      <c r="I322" t="s">
        <v>85</v>
      </c>
      <c r="J322">
        <v>2019</v>
      </c>
      <c r="K322" t="s">
        <v>688</v>
      </c>
      <c r="L322" t="str">
        <f>VLOOKUP(game_data!$K322,[1]Sheet2!$A$2:$C$246,2,0)</f>
        <v>Switch</v>
      </c>
      <c r="M322">
        <f>VLOOKUP(game_data!$K322,[1]Sheet2!$A$2:$C$246,3,0)</f>
        <v>9</v>
      </c>
      <c r="N322">
        <v>89</v>
      </c>
      <c r="O322">
        <v>8.6999999999999993</v>
      </c>
      <c r="P322">
        <v>0</v>
      </c>
    </row>
    <row r="323" spans="1:16" x14ac:dyDescent="0.25">
      <c r="A323" t="s">
        <v>654</v>
      </c>
      <c r="B323">
        <v>2021</v>
      </c>
      <c r="C323" t="s">
        <v>689</v>
      </c>
      <c r="D323">
        <v>0</v>
      </c>
      <c r="E323">
        <v>0</v>
      </c>
      <c r="F323">
        <v>0</v>
      </c>
      <c r="G323">
        <v>0</v>
      </c>
      <c r="H323" t="s">
        <v>90</v>
      </c>
      <c r="I323" t="s">
        <v>91</v>
      </c>
      <c r="J323">
        <v>2009</v>
      </c>
      <c r="K323" t="s">
        <v>690</v>
      </c>
      <c r="L323" t="str">
        <f>VLOOKUP(game_data!$K323,[1]Sheet2!$A$2:$C$246,2,0)</f>
        <v>Wii, DS, PSP, Xbox 360</v>
      </c>
      <c r="M323">
        <f>VLOOKUP(game_data!$K323,[1]Sheet2!$A$2:$C$246,3,0)</f>
        <v>7</v>
      </c>
      <c r="N323">
        <v>60</v>
      </c>
      <c r="O323">
        <v>6.5</v>
      </c>
      <c r="P323">
        <v>0</v>
      </c>
    </row>
    <row r="324" spans="1:16" x14ac:dyDescent="0.25">
      <c r="A324" t="s">
        <v>654</v>
      </c>
      <c r="B324">
        <v>2021</v>
      </c>
      <c r="C324" t="s">
        <v>691</v>
      </c>
      <c r="D324">
        <v>0</v>
      </c>
      <c r="E324">
        <v>0</v>
      </c>
      <c r="F324">
        <v>0</v>
      </c>
      <c r="G324">
        <v>0</v>
      </c>
      <c r="H324" t="s">
        <v>692</v>
      </c>
      <c r="I324" t="s">
        <v>20</v>
      </c>
      <c r="J324">
        <v>2017</v>
      </c>
      <c r="K324" t="s">
        <v>693</v>
      </c>
      <c r="L324" t="str">
        <f>VLOOKUP(game_data!$K324,[1]Sheet2!$A$2:$C$246,2,0)</f>
        <v>SNES</v>
      </c>
      <c r="M324">
        <f>VLOOKUP(game_data!$K324,[1]Sheet2!$A$2:$C$246,3,0)</f>
        <v>4</v>
      </c>
      <c r="N324" t="s">
        <v>20</v>
      </c>
      <c r="O324" t="s">
        <v>20</v>
      </c>
      <c r="P324">
        <v>0</v>
      </c>
    </row>
    <row r="325" spans="1:16" x14ac:dyDescent="0.25">
      <c r="A325" t="s">
        <v>654</v>
      </c>
      <c r="B325">
        <v>2021</v>
      </c>
      <c r="C325" t="s">
        <v>694</v>
      </c>
      <c r="D325">
        <v>0</v>
      </c>
      <c r="E325">
        <v>0</v>
      </c>
      <c r="F325">
        <v>0</v>
      </c>
      <c r="G325">
        <v>0</v>
      </c>
      <c r="H325" t="s">
        <v>67</v>
      </c>
      <c r="I325" t="s">
        <v>67</v>
      </c>
      <c r="J325">
        <v>1994</v>
      </c>
      <c r="K325" t="s">
        <v>34</v>
      </c>
      <c r="L325" t="str">
        <f>VLOOKUP(game_data!$K325,[1]Sheet2!$A$2:$C$246,2,0)</f>
        <v>SNES</v>
      </c>
      <c r="M325">
        <f>VLOOKUP(game_data!$K325,[1]Sheet2!$A$2:$C$246,3,0)</f>
        <v>4</v>
      </c>
      <c r="N325" t="s">
        <v>20</v>
      </c>
      <c r="O325" t="s">
        <v>20</v>
      </c>
      <c r="P325">
        <v>0</v>
      </c>
    </row>
    <row r="326" spans="1:16" x14ac:dyDescent="0.25">
      <c r="A326" t="s">
        <v>654</v>
      </c>
      <c r="B326">
        <v>2021</v>
      </c>
      <c r="C326" t="s">
        <v>695</v>
      </c>
      <c r="D326">
        <v>0</v>
      </c>
      <c r="E326">
        <v>0</v>
      </c>
      <c r="F326">
        <v>0</v>
      </c>
      <c r="G326">
        <v>0</v>
      </c>
      <c r="H326" t="s">
        <v>696</v>
      </c>
      <c r="I326" t="s">
        <v>696</v>
      </c>
      <c r="J326">
        <v>1989</v>
      </c>
      <c r="K326" t="s">
        <v>153</v>
      </c>
      <c r="L326" t="str">
        <f>VLOOKUP(game_data!$K326,[1]Sheet2!$A$2:$C$246,2,0)</f>
        <v>NES</v>
      </c>
      <c r="M326">
        <f>VLOOKUP(game_data!$K326,[1]Sheet2!$A$2:$C$246,3,0)</f>
        <v>3</v>
      </c>
      <c r="N326" t="s">
        <v>20</v>
      </c>
      <c r="O326" t="s">
        <v>20</v>
      </c>
      <c r="P326">
        <v>0</v>
      </c>
    </row>
    <row r="327" spans="1:16" x14ac:dyDescent="0.25">
      <c r="A327" t="s">
        <v>654</v>
      </c>
      <c r="B327">
        <v>2021</v>
      </c>
      <c r="C327" t="s">
        <v>697</v>
      </c>
      <c r="D327">
        <v>0</v>
      </c>
      <c r="E327">
        <v>0</v>
      </c>
      <c r="F327">
        <v>1</v>
      </c>
      <c r="G327">
        <v>1</v>
      </c>
      <c r="H327" t="s">
        <v>191</v>
      </c>
      <c r="I327" t="s">
        <v>85</v>
      </c>
      <c r="J327">
        <v>1996</v>
      </c>
      <c r="K327" t="s">
        <v>34</v>
      </c>
      <c r="L327" t="str">
        <f>VLOOKUP(game_data!$K327,[1]Sheet2!$A$2:$C$246,2,0)</f>
        <v>SNES</v>
      </c>
      <c r="M327">
        <f>VLOOKUP(game_data!$K327,[1]Sheet2!$A$2:$C$246,3,0)</f>
        <v>4</v>
      </c>
      <c r="N327" t="s">
        <v>20</v>
      </c>
      <c r="O327" t="s">
        <v>20</v>
      </c>
      <c r="P327">
        <v>0</v>
      </c>
    </row>
    <row r="328" spans="1:16" x14ac:dyDescent="0.25">
      <c r="A328" t="s">
        <v>654</v>
      </c>
      <c r="B328">
        <v>2021</v>
      </c>
      <c r="C328" t="s">
        <v>698</v>
      </c>
      <c r="D328">
        <v>0</v>
      </c>
      <c r="E328">
        <v>0</v>
      </c>
      <c r="F328">
        <v>0</v>
      </c>
      <c r="G328">
        <v>0</v>
      </c>
      <c r="H328" t="s">
        <v>420</v>
      </c>
      <c r="I328" t="s">
        <v>420</v>
      </c>
      <c r="J328">
        <v>2020</v>
      </c>
      <c r="K328" t="s">
        <v>151</v>
      </c>
      <c r="L328" t="str">
        <f>VLOOKUP(game_data!$K328,[1]Sheet2!$A$2:$C$246,2,0)</f>
        <v>PC, Switch, PS4, Xbox One</v>
      </c>
      <c r="M328">
        <f>VLOOKUP(game_data!$K328,[1]Sheet2!$A$2:$C$246,3,0)</f>
        <v>8</v>
      </c>
      <c r="N328">
        <v>72</v>
      </c>
      <c r="O328">
        <v>6.5</v>
      </c>
      <c r="P328">
        <v>1</v>
      </c>
    </row>
    <row r="329" spans="1:16" x14ac:dyDescent="0.25">
      <c r="A329" t="s">
        <v>654</v>
      </c>
      <c r="B329">
        <v>2021</v>
      </c>
      <c r="C329" t="s">
        <v>699</v>
      </c>
      <c r="D329">
        <v>0</v>
      </c>
      <c r="E329">
        <v>0</v>
      </c>
      <c r="F329">
        <v>0</v>
      </c>
      <c r="G329">
        <v>0</v>
      </c>
      <c r="H329" t="s">
        <v>700</v>
      </c>
      <c r="I329" t="s">
        <v>701</v>
      </c>
      <c r="J329">
        <v>2021</v>
      </c>
      <c r="K329" t="s">
        <v>49</v>
      </c>
      <c r="L329" t="str">
        <f>VLOOKUP(game_data!$K329,[1]Sheet2!$A$2:$C$246,2,0)</f>
        <v>PC</v>
      </c>
      <c r="M329" t="str">
        <f>VLOOKUP(game_data!$K329,[1]Sheet2!$A$2:$C$246,3,0)</f>
        <v>Various</v>
      </c>
      <c r="N329">
        <v>80</v>
      </c>
      <c r="O329">
        <v>8.1999999999999993</v>
      </c>
      <c r="P329">
        <v>1</v>
      </c>
    </row>
    <row r="330" spans="1:16" x14ac:dyDescent="0.25">
      <c r="A330" t="s">
        <v>654</v>
      </c>
      <c r="B330">
        <v>2021</v>
      </c>
      <c r="C330" t="s">
        <v>702</v>
      </c>
      <c r="D330">
        <v>0</v>
      </c>
      <c r="E330">
        <v>0</v>
      </c>
      <c r="F330">
        <v>1</v>
      </c>
      <c r="G330">
        <v>1</v>
      </c>
      <c r="H330" t="s">
        <v>703</v>
      </c>
      <c r="I330" t="s">
        <v>704</v>
      </c>
      <c r="J330">
        <v>2011</v>
      </c>
      <c r="K330" t="s">
        <v>248</v>
      </c>
      <c r="L330" t="str">
        <f>VLOOKUP(game_data!$K330,[1]Sheet2!$A$2:$C$246,2,0)</f>
        <v>Nintendo 3DS</v>
      </c>
      <c r="M330">
        <f>VLOOKUP(game_data!$K330,[1]Sheet2!$A$2:$C$246,3,0)</f>
        <v>7</v>
      </c>
      <c r="N330">
        <v>82</v>
      </c>
      <c r="O330">
        <v>7.5</v>
      </c>
      <c r="P330">
        <v>0</v>
      </c>
    </row>
    <row r="331" spans="1:16" x14ac:dyDescent="0.25">
      <c r="A331" t="s">
        <v>654</v>
      </c>
      <c r="B331">
        <v>2021</v>
      </c>
      <c r="C331" t="s">
        <v>705</v>
      </c>
      <c r="D331">
        <v>0</v>
      </c>
      <c r="E331">
        <v>0</v>
      </c>
      <c r="F331">
        <v>0</v>
      </c>
      <c r="G331">
        <v>0</v>
      </c>
      <c r="H331" t="s">
        <v>604</v>
      </c>
      <c r="I331" t="s">
        <v>85</v>
      </c>
      <c r="J331">
        <v>2004</v>
      </c>
      <c r="K331" t="s">
        <v>267</v>
      </c>
      <c r="L331" t="str">
        <f>VLOOKUP(game_data!$K331,[1]Sheet2!$A$2:$C$246,2,0)</f>
        <v>GameCube</v>
      </c>
      <c r="M331">
        <f>VLOOKUP(game_data!$K331,[1]Sheet2!$A$2:$C$246,3,0)</f>
        <v>6</v>
      </c>
      <c r="N331">
        <v>92</v>
      </c>
      <c r="O331">
        <v>8.9</v>
      </c>
      <c r="P331">
        <v>0</v>
      </c>
    </row>
    <row r="332" spans="1:16" x14ac:dyDescent="0.25">
      <c r="A332" t="s">
        <v>654</v>
      </c>
      <c r="B332">
        <v>2021</v>
      </c>
      <c r="C332" t="s">
        <v>706</v>
      </c>
      <c r="D332">
        <v>0</v>
      </c>
      <c r="E332">
        <v>0</v>
      </c>
      <c r="F332">
        <v>1</v>
      </c>
      <c r="G332">
        <v>1</v>
      </c>
      <c r="H332" t="s">
        <v>707</v>
      </c>
      <c r="I332" t="s">
        <v>81</v>
      </c>
      <c r="J332">
        <v>2005</v>
      </c>
      <c r="K332" t="s">
        <v>339</v>
      </c>
      <c r="L332" t="str">
        <f>VLOOKUP(game_data!$K332,[1]Sheet2!$A$2:$C$246,2,0)</f>
        <v>PS2</v>
      </c>
      <c r="M332">
        <f>VLOOKUP(game_data!$K332,[1]Sheet2!$A$2:$C$246,3,0)</f>
        <v>6</v>
      </c>
      <c r="N332">
        <v>91</v>
      </c>
      <c r="O332">
        <v>8.9</v>
      </c>
      <c r="P332">
        <v>0</v>
      </c>
    </row>
    <row r="333" spans="1:16" x14ac:dyDescent="0.25">
      <c r="A333" t="s">
        <v>654</v>
      </c>
      <c r="B333">
        <v>2021</v>
      </c>
      <c r="C333" t="s">
        <v>708</v>
      </c>
      <c r="D333">
        <v>0</v>
      </c>
      <c r="E333">
        <v>0</v>
      </c>
      <c r="F333">
        <v>0</v>
      </c>
      <c r="G333">
        <v>0</v>
      </c>
      <c r="H333" t="s">
        <v>106</v>
      </c>
      <c r="I333" t="s">
        <v>85</v>
      </c>
      <c r="J333">
        <v>2002</v>
      </c>
      <c r="K333" t="s">
        <v>58</v>
      </c>
      <c r="L333" t="str">
        <f>VLOOKUP(game_data!$K333,[1]Sheet2!$A$2:$C$246,2,0)</f>
        <v>Game Boy Advance</v>
      </c>
      <c r="M333">
        <f>VLOOKUP(game_data!$K333,[1]Sheet2!$A$2:$C$246,3,0)</f>
        <v>6</v>
      </c>
      <c r="N333" t="s">
        <v>20</v>
      </c>
      <c r="O333" t="s">
        <v>20</v>
      </c>
      <c r="P333">
        <v>0</v>
      </c>
    </row>
    <row r="334" spans="1:16" x14ac:dyDescent="0.25">
      <c r="A334" t="s">
        <v>654</v>
      </c>
      <c r="B334">
        <v>2021</v>
      </c>
      <c r="C334" t="s">
        <v>709</v>
      </c>
      <c r="D334">
        <v>0</v>
      </c>
      <c r="E334">
        <v>0</v>
      </c>
      <c r="F334">
        <v>0</v>
      </c>
      <c r="G334">
        <v>0</v>
      </c>
      <c r="H334" t="s">
        <v>106</v>
      </c>
      <c r="I334" t="s">
        <v>85</v>
      </c>
      <c r="J334">
        <v>2012</v>
      </c>
      <c r="K334" t="s">
        <v>130</v>
      </c>
      <c r="L334" t="str">
        <f>VLOOKUP(game_data!$K334,[1]Sheet2!$A$2:$C$246,2,0)</f>
        <v>Wii</v>
      </c>
      <c r="M334">
        <f>VLOOKUP(game_data!$K334,[1]Sheet2!$A$2:$C$246,3,0)</f>
        <v>7</v>
      </c>
      <c r="N334" t="s">
        <v>20</v>
      </c>
      <c r="O334" t="s">
        <v>20</v>
      </c>
      <c r="P334">
        <v>0</v>
      </c>
    </row>
    <row r="335" spans="1:16" x14ac:dyDescent="0.25">
      <c r="A335" t="s">
        <v>654</v>
      </c>
      <c r="B335">
        <v>2021</v>
      </c>
      <c r="C335" t="s">
        <v>710</v>
      </c>
      <c r="D335">
        <v>0</v>
      </c>
      <c r="E335">
        <v>0</v>
      </c>
      <c r="F335">
        <v>0</v>
      </c>
      <c r="G335">
        <v>0</v>
      </c>
      <c r="H335" t="s">
        <v>290</v>
      </c>
      <c r="I335" t="s">
        <v>85</v>
      </c>
      <c r="J335">
        <v>2017</v>
      </c>
      <c r="K335" t="s">
        <v>688</v>
      </c>
      <c r="L335" t="str">
        <f>VLOOKUP(game_data!$K335,[1]Sheet2!$A$2:$C$246,2,0)</f>
        <v>Switch</v>
      </c>
      <c r="M335">
        <f>VLOOKUP(game_data!$K335,[1]Sheet2!$A$2:$C$246,3,0)</f>
        <v>9</v>
      </c>
      <c r="N335">
        <v>97</v>
      </c>
      <c r="O335">
        <v>8.9</v>
      </c>
      <c r="P335">
        <v>0</v>
      </c>
    </row>
    <row r="336" spans="1:16" x14ac:dyDescent="0.25">
      <c r="A336" t="s">
        <v>654</v>
      </c>
      <c r="B336">
        <v>2021</v>
      </c>
      <c r="C336" t="s">
        <v>131</v>
      </c>
      <c r="D336">
        <v>0</v>
      </c>
      <c r="E336">
        <v>0</v>
      </c>
      <c r="F336">
        <v>0</v>
      </c>
      <c r="G336">
        <v>0</v>
      </c>
      <c r="H336" t="s">
        <v>20</v>
      </c>
      <c r="I336" t="s">
        <v>20</v>
      </c>
      <c r="J336" t="s">
        <v>20</v>
      </c>
      <c r="K336" t="s">
        <v>20</v>
      </c>
      <c r="L336" t="str">
        <f>VLOOKUP(game_data!$K336,[1]Sheet2!$A$2:$C$246,2,0)</f>
        <v>N/A</v>
      </c>
      <c r="M336" t="str">
        <f>VLOOKUP(game_data!$K336,[1]Sheet2!$A$2:$C$246,3,0)</f>
        <v>N/A</v>
      </c>
      <c r="N336" t="s">
        <v>20</v>
      </c>
      <c r="O336" t="s">
        <v>20</v>
      </c>
      <c r="P336" t="s">
        <v>20</v>
      </c>
    </row>
    <row r="337" spans="1:16" x14ac:dyDescent="0.25">
      <c r="A337" t="s">
        <v>654</v>
      </c>
      <c r="B337">
        <v>2021</v>
      </c>
      <c r="C337" t="s">
        <v>711</v>
      </c>
      <c r="D337">
        <v>1</v>
      </c>
      <c r="E337">
        <v>0</v>
      </c>
      <c r="F337">
        <v>1</v>
      </c>
      <c r="G337">
        <v>1</v>
      </c>
      <c r="H337" t="s">
        <v>84</v>
      </c>
      <c r="I337" t="s">
        <v>85</v>
      </c>
      <c r="J337">
        <v>2000</v>
      </c>
      <c r="K337" t="s">
        <v>288</v>
      </c>
      <c r="L337" t="str">
        <f>VLOOKUP(game_data!$K337,[1]Sheet2!$A$2:$C$246,2,0)</f>
        <v>N64</v>
      </c>
      <c r="M337">
        <f>VLOOKUP(game_data!$K337,[1]Sheet2!$A$2:$C$246,3,0)</f>
        <v>5</v>
      </c>
      <c r="N337">
        <v>93</v>
      </c>
      <c r="O337">
        <v>9</v>
      </c>
      <c r="P337">
        <v>0</v>
      </c>
    </row>
    <row r="338" spans="1:16" x14ac:dyDescent="0.25">
      <c r="A338" t="s">
        <v>654</v>
      </c>
      <c r="B338">
        <v>2021</v>
      </c>
      <c r="C338" t="s">
        <v>712</v>
      </c>
      <c r="D338">
        <v>0</v>
      </c>
      <c r="E338">
        <v>0</v>
      </c>
      <c r="F338">
        <v>0</v>
      </c>
      <c r="G338">
        <v>0</v>
      </c>
      <c r="H338" t="s">
        <v>26</v>
      </c>
      <c r="I338" t="s">
        <v>43</v>
      </c>
      <c r="J338">
        <v>2009</v>
      </c>
      <c r="K338" t="s">
        <v>713</v>
      </c>
      <c r="L338" t="str">
        <f>VLOOKUP(game_data!$K338,[1]Sheet2!$A$2:$C$246,2,0)</f>
        <v>Xbox 360, PS3</v>
      </c>
      <c r="M338">
        <f>VLOOKUP(game_data!$K338,[1]Sheet2!$A$2:$C$246,3,0)</f>
        <v>7</v>
      </c>
      <c r="N338">
        <v>90</v>
      </c>
      <c r="O338">
        <v>8.8000000000000007</v>
      </c>
      <c r="P338">
        <v>0</v>
      </c>
    </row>
    <row r="339" spans="1:16" x14ac:dyDescent="0.25">
      <c r="A339" t="s">
        <v>654</v>
      </c>
      <c r="B339">
        <v>2021</v>
      </c>
      <c r="C339" t="s">
        <v>714</v>
      </c>
      <c r="D339">
        <v>0</v>
      </c>
      <c r="E339">
        <v>0</v>
      </c>
      <c r="F339">
        <v>0</v>
      </c>
      <c r="G339">
        <v>0</v>
      </c>
      <c r="H339" t="s">
        <v>715</v>
      </c>
      <c r="I339" t="s">
        <v>716</v>
      </c>
      <c r="J339">
        <v>2007</v>
      </c>
      <c r="K339" t="s">
        <v>49</v>
      </c>
      <c r="L339" t="str">
        <f>VLOOKUP(game_data!$K339,[1]Sheet2!$A$2:$C$246,2,0)</f>
        <v>PC</v>
      </c>
      <c r="M339" t="str">
        <f>VLOOKUP(game_data!$K339,[1]Sheet2!$A$2:$C$246,3,0)</f>
        <v>Various</v>
      </c>
      <c r="N339">
        <v>81</v>
      </c>
      <c r="O339">
        <v>8.1999999999999993</v>
      </c>
      <c r="P339">
        <v>1</v>
      </c>
    </row>
    <row r="340" spans="1:16" x14ac:dyDescent="0.25">
      <c r="A340" t="s">
        <v>654</v>
      </c>
      <c r="B340">
        <v>2021</v>
      </c>
      <c r="C340" t="s">
        <v>717</v>
      </c>
      <c r="D340">
        <v>0</v>
      </c>
      <c r="E340">
        <v>0</v>
      </c>
      <c r="F340">
        <v>0</v>
      </c>
      <c r="G340">
        <v>0</v>
      </c>
      <c r="H340" t="s">
        <v>549</v>
      </c>
      <c r="I340" t="s">
        <v>549</v>
      </c>
      <c r="J340">
        <v>2006</v>
      </c>
      <c r="K340" t="s">
        <v>130</v>
      </c>
      <c r="L340" t="str">
        <f>VLOOKUP(game_data!$K340,[1]Sheet2!$A$2:$C$246,2,0)</f>
        <v>Wii</v>
      </c>
      <c r="M340">
        <f>VLOOKUP(game_data!$K340,[1]Sheet2!$A$2:$C$246,3,0)</f>
        <v>7</v>
      </c>
      <c r="N340">
        <v>70</v>
      </c>
      <c r="O340">
        <v>7.5</v>
      </c>
      <c r="P340">
        <v>0</v>
      </c>
    </row>
    <row r="341" spans="1:16" x14ac:dyDescent="0.25">
      <c r="A341" t="s">
        <v>654</v>
      </c>
      <c r="B341">
        <v>2021</v>
      </c>
      <c r="C341" t="s">
        <v>718</v>
      </c>
      <c r="D341">
        <v>0</v>
      </c>
      <c r="E341">
        <v>0</v>
      </c>
      <c r="F341">
        <v>0</v>
      </c>
      <c r="G341">
        <v>0</v>
      </c>
      <c r="H341" t="s">
        <v>719</v>
      </c>
      <c r="I341" t="s">
        <v>43</v>
      </c>
      <c r="J341">
        <v>1994</v>
      </c>
      <c r="K341" t="s">
        <v>720</v>
      </c>
      <c r="L341" t="str">
        <f>VLOOKUP(game_data!$K341,[1]Sheet2!$A$2:$C$246,2,0)</f>
        <v>Sega Game Gear</v>
      </c>
      <c r="M341">
        <f>VLOOKUP(game_data!$K341,[1]Sheet2!$A$2:$C$246,3,0)</f>
        <v>4</v>
      </c>
      <c r="N341" t="s">
        <v>20</v>
      </c>
      <c r="O341" t="s">
        <v>20</v>
      </c>
      <c r="P341">
        <v>0</v>
      </c>
    </row>
    <row r="342" spans="1:16" x14ac:dyDescent="0.25">
      <c r="A342" t="s">
        <v>654</v>
      </c>
      <c r="B342">
        <v>2021</v>
      </c>
      <c r="C342" t="s">
        <v>721</v>
      </c>
      <c r="D342">
        <v>0</v>
      </c>
      <c r="E342">
        <v>0</v>
      </c>
      <c r="F342">
        <v>0</v>
      </c>
      <c r="G342">
        <v>0</v>
      </c>
      <c r="H342" t="s">
        <v>239</v>
      </c>
      <c r="I342" t="s">
        <v>234</v>
      </c>
      <c r="J342">
        <v>1997</v>
      </c>
      <c r="K342" t="s">
        <v>288</v>
      </c>
      <c r="L342" t="str">
        <f>VLOOKUP(game_data!$K342,[1]Sheet2!$A$2:$C$246,2,0)</f>
        <v>N64</v>
      </c>
      <c r="M342">
        <f>VLOOKUP(game_data!$K342,[1]Sheet2!$A$2:$C$246,3,0)</f>
        <v>5</v>
      </c>
      <c r="N342">
        <v>78</v>
      </c>
      <c r="O342">
        <v>7.9</v>
      </c>
      <c r="P342">
        <v>0</v>
      </c>
    </row>
    <row r="343" spans="1:16" x14ac:dyDescent="0.25">
      <c r="A343" t="s">
        <v>654</v>
      </c>
      <c r="B343">
        <v>2021</v>
      </c>
      <c r="C343" t="s">
        <v>722</v>
      </c>
      <c r="D343">
        <v>0</v>
      </c>
      <c r="E343">
        <v>0</v>
      </c>
      <c r="F343">
        <v>0</v>
      </c>
      <c r="G343">
        <v>0</v>
      </c>
      <c r="H343" t="s">
        <v>723</v>
      </c>
      <c r="I343" t="s">
        <v>724</v>
      </c>
      <c r="J343">
        <v>1994</v>
      </c>
      <c r="K343" t="s">
        <v>725</v>
      </c>
      <c r="L343" t="str">
        <f>VLOOKUP(game_data!$K343,[1]Sheet2!$A$2:$C$246,2,0)</f>
        <v>Sega Genesis, SNES</v>
      </c>
      <c r="M343">
        <f>VLOOKUP(game_data!$K343,[1]Sheet2!$A$2:$C$246,3,0)</f>
        <v>4</v>
      </c>
      <c r="N343" t="s">
        <v>20</v>
      </c>
      <c r="O343" t="s">
        <v>20</v>
      </c>
      <c r="P343">
        <v>0</v>
      </c>
    </row>
    <row r="344" spans="1:16" x14ac:dyDescent="0.25">
      <c r="A344" t="s">
        <v>654</v>
      </c>
      <c r="B344">
        <v>2021</v>
      </c>
      <c r="C344" t="s">
        <v>726</v>
      </c>
      <c r="D344">
        <v>0</v>
      </c>
      <c r="E344">
        <v>0</v>
      </c>
      <c r="F344">
        <v>1</v>
      </c>
      <c r="G344">
        <v>1</v>
      </c>
      <c r="H344" t="s">
        <v>469</v>
      </c>
      <c r="I344" t="s">
        <v>85</v>
      </c>
      <c r="J344">
        <v>2002</v>
      </c>
      <c r="K344" t="s">
        <v>58</v>
      </c>
      <c r="L344" t="str">
        <f>VLOOKUP(game_data!$K344,[1]Sheet2!$A$2:$C$246,2,0)</f>
        <v>Game Boy Advance</v>
      </c>
      <c r="M344">
        <f>VLOOKUP(game_data!$K344,[1]Sheet2!$A$2:$C$246,3,0)</f>
        <v>6</v>
      </c>
      <c r="N344">
        <v>86</v>
      </c>
      <c r="O344">
        <v>8.9</v>
      </c>
      <c r="P344">
        <v>0</v>
      </c>
    </row>
    <row r="345" spans="1:16" x14ac:dyDescent="0.25">
      <c r="A345" t="s">
        <v>654</v>
      </c>
      <c r="B345">
        <v>2021</v>
      </c>
      <c r="C345" t="s">
        <v>271</v>
      </c>
      <c r="D345">
        <v>0</v>
      </c>
      <c r="E345">
        <v>0</v>
      </c>
      <c r="F345">
        <v>0</v>
      </c>
      <c r="G345">
        <v>0</v>
      </c>
      <c r="H345" t="s">
        <v>272</v>
      </c>
      <c r="I345" t="s">
        <v>727</v>
      </c>
      <c r="J345">
        <v>2013</v>
      </c>
      <c r="K345" t="s">
        <v>273</v>
      </c>
      <c r="L345" t="str">
        <f>VLOOKUP(game_data!$K345,[1]Sheet2!$A$2:$C$246,2,0)</f>
        <v>PC</v>
      </c>
      <c r="M345" t="str">
        <f>VLOOKUP(game_data!$K345,[1]Sheet2!$A$2:$C$246,3,0)</f>
        <v>Various</v>
      </c>
      <c r="N345" t="s">
        <v>20</v>
      </c>
      <c r="O345" t="s">
        <v>20</v>
      </c>
      <c r="P345">
        <v>1</v>
      </c>
    </row>
    <row r="346" spans="1:16" x14ac:dyDescent="0.25">
      <c r="A346" t="s">
        <v>654</v>
      </c>
      <c r="B346">
        <v>2021</v>
      </c>
      <c r="C346" t="s">
        <v>728</v>
      </c>
      <c r="D346">
        <v>0</v>
      </c>
      <c r="E346">
        <v>0</v>
      </c>
      <c r="F346">
        <v>0</v>
      </c>
      <c r="G346">
        <v>0</v>
      </c>
      <c r="H346" t="s">
        <v>326</v>
      </c>
      <c r="I346" t="s">
        <v>81</v>
      </c>
      <c r="J346">
        <v>2013</v>
      </c>
      <c r="K346" t="s">
        <v>82</v>
      </c>
      <c r="L346" t="str">
        <f>VLOOKUP(game_data!$K346,[1]Sheet2!$A$2:$C$246,2,0)</f>
        <v>PS3</v>
      </c>
      <c r="M346">
        <f>VLOOKUP(game_data!$K346,[1]Sheet2!$A$2:$C$246,3,0)</f>
        <v>7</v>
      </c>
      <c r="N346">
        <v>76</v>
      </c>
      <c r="O346">
        <v>7.8</v>
      </c>
      <c r="P346">
        <v>0</v>
      </c>
    </row>
    <row r="347" spans="1:16" x14ac:dyDescent="0.25">
      <c r="A347" t="s">
        <v>654</v>
      </c>
      <c r="B347">
        <v>2021</v>
      </c>
      <c r="C347" t="s">
        <v>729</v>
      </c>
      <c r="D347">
        <v>0</v>
      </c>
      <c r="E347">
        <v>0</v>
      </c>
      <c r="F347">
        <v>0</v>
      </c>
      <c r="G347">
        <v>0</v>
      </c>
      <c r="H347" t="s">
        <v>476</v>
      </c>
      <c r="I347" t="s">
        <v>169</v>
      </c>
      <c r="J347">
        <v>2020</v>
      </c>
      <c r="K347" t="s">
        <v>730</v>
      </c>
      <c r="L347" t="str">
        <f>VLOOKUP(game_data!$K347,[1]Sheet2!$A$2:$C$246,2,0)</f>
        <v>PS4, Xbox One</v>
      </c>
      <c r="M347">
        <f>VLOOKUP(game_data!$K347,[1]Sheet2!$A$2:$C$246,3,0)</f>
        <v>8</v>
      </c>
      <c r="N347">
        <v>85</v>
      </c>
      <c r="O347">
        <v>8.5</v>
      </c>
      <c r="P347">
        <v>0</v>
      </c>
    </row>
    <row r="348" spans="1:16" x14ac:dyDescent="0.25">
      <c r="A348" t="s">
        <v>654</v>
      </c>
      <c r="B348">
        <v>2021</v>
      </c>
      <c r="C348" t="s">
        <v>731</v>
      </c>
      <c r="D348">
        <v>1</v>
      </c>
      <c r="E348">
        <v>0</v>
      </c>
      <c r="F348">
        <v>1</v>
      </c>
      <c r="G348">
        <v>1</v>
      </c>
      <c r="H348" t="s">
        <v>137</v>
      </c>
      <c r="I348" t="s">
        <v>137</v>
      </c>
      <c r="J348">
        <v>2021</v>
      </c>
      <c r="K348" t="s">
        <v>732</v>
      </c>
      <c r="L348" t="str">
        <f>VLOOKUP(game_data!$K348,[1]Sheet2!$A$2:$C$246,2,0)</f>
        <v>PS4, PS5, Xbox One, Xbox Series X/S, PC</v>
      </c>
      <c r="M348">
        <f>VLOOKUP(game_data!$K348,[1]Sheet2!$A$2:$C$246,3,0)</f>
        <v>8</v>
      </c>
      <c r="N348">
        <v>87</v>
      </c>
      <c r="O348">
        <v>7.7</v>
      </c>
      <c r="P348">
        <v>1</v>
      </c>
    </row>
    <row r="349" spans="1:16" x14ac:dyDescent="0.25">
      <c r="A349" t="s">
        <v>654</v>
      </c>
      <c r="B349">
        <v>2021</v>
      </c>
      <c r="C349" t="s">
        <v>733</v>
      </c>
      <c r="D349">
        <v>0</v>
      </c>
      <c r="E349">
        <v>0</v>
      </c>
      <c r="F349">
        <v>1</v>
      </c>
      <c r="G349">
        <v>0</v>
      </c>
      <c r="H349" t="s">
        <v>734</v>
      </c>
      <c r="I349" t="s">
        <v>444</v>
      </c>
      <c r="J349">
        <v>2020</v>
      </c>
      <c r="K349" t="s">
        <v>735</v>
      </c>
      <c r="L349" t="str">
        <f>VLOOKUP(game_data!$K349,[1]Sheet2!$A$2:$C$246,2,0)</f>
        <v>PC, PS4, Xbox One</v>
      </c>
      <c r="M349">
        <f>VLOOKUP(game_data!$K349,[1]Sheet2!$A$2:$C$246,3,0)</f>
        <v>8</v>
      </c>
      <c r="N349">
        <v>81</v>
      </c>
      <c r="O349">
        <v>7.8</v>
      </c>
      <c r="P349">
        <v>1</v>
      </c>
    </row>
    <row r="350" spans="1:16" x14ac:dyDescent="0.25">
      <c r="A350" t="s">
        <v>654</v>
      </c>
      <c r="B350">
        <v>2021</v>
      </c>
      <c r="C350" t="s">
        <v>736</v>
      </c>
      <c r="D350">
        <v>0</v>
      </c>
      <c r="E350">
        <v>0</v>
      </c>
      <c r="F350">
        <v>1</v>
      </c>
      <c r="G350">
        <v>1</v>
      </c>
      <c r="H350" t="s">
        <v>500</v>
      </c>
      <c r="I350" t="s">
        <v>211</v>
      </c>
      <c r="J350">
        <v>2010</v>
      </c>
      <c r="K350" t="s">
        <v>737</v>
      </c>
      <c r="L350" t="str">
        <f>VLOOKUP(game_data!$K350,[1]Sheet2!$A$2:$C$246,2,0)</f>
        <v>Xbox 360, PC, PS3</v>
      </c>
      <c r="M350">
        <f>VLOOKUP(game_data!$K350,[1]Sheet2!$A$2:$C$246,3,0)</f>
        <v>7</v>
      </c>
      <c r="N350">
        <v>96</v>
      </c>
      <c r="O350">
        <v>8.9</v>
      </c>
      <c r="P350">
        <v>1</v>
      </c>
    </row>
    <row r="351" spans="1:16" x14ac:dyDescent="0.25">
      <c r="A351" t="s">
        <v>654</v>
      </c>
      <c r="B351">
        <v>2021</v>
      </c>
      <c r="C351" t="s">
        <v>738</v>
      </c>
      <c r="D351">
        <v>0</v>
      </c>
      <c r="E351">
        <v>0</v>
      </c>
      <c r="F351">
        <v>1</v>
      </c>
      <c r="G351">
        <v>1</v>
      </c>
      <c r="H351" t="s">
        <v>739</v>
      </c>
      <c r="I351" t="s">
        <v>740</v>
      </c>
      <c r="J351">
        <v>2019</v>
      </c>
      <c r="K351" t="s">
        <v>741</v>
      </c>
      <c r="L351" t="str">
        <f>VLOOKUP(game_data!$K351,[1]Sheet2!$A$2:$C$246,2,0)</f>
        <v>PC, Switch</v>
      </c>
      <c r="M351">
        <f>VLOOKUP(game_data!$K351,[1]Sheet2!$A$2:$C$246,3,0)</f>
        <v>9</v>
      </c>
      <c r="N351">
        <v>81</v>
      </c>
      <c r="O351">
        <v>7.5</v>
      </c>
      <c r="P351">
        <v>1</v>
      </c>
    </row>
    <row r="352" spans="1:16" x14ac:dyDescent="0.25">
      <c r="A352" t="s">
        <v>654</v>
      </c>
      <c r="B352">
        <v>2021</v>
      </c>
      <c r="C352" t="s">
        <v>742</v>
      </c>
      <c r="D352">
        <v>0</v>
      </c>
      <c r="E352">
        <v>0</v>
      </c>
      <c r="F352">
        <v>1</v>
      </c>
      <c r="G352">
        <v>0</v>
      </c>
      <c r="H352" t="s">
        <v>743</v>
      </c>
      <c r="I352" t="s">
        <v>744</v>
      </c>
      <c r="J352">
        <v>2020</v>
      </c>
      <c r="K352" t="s">
        <v>49</v>
      </c>
      <c r="L352" t="str">
        <f>VLOOKUP(game_data!$K352,[1]Sheet2!$A$2:$C$246,2,0)</f>
        <v>PC</v>
      </c>
      <c r="M352" t="str">
        <f>VLOOKUP(game_data!$K352,[1]Sheet2!$A$2:$C$246,3,0)</f>
        <v>Various</v>
      </c>
      <c r="N352">
        <v>68</v>
      </c>
      <c r="O352">
        <v>7</v>
      </c>
      <c r="P352">
        <v>1</v>
      </c>
    </row>
    <row r="353" spans="1:16" x14ac:dyDescent="0.25">
      <c r="A353" t="s">
        <v>654</v>
      </c>
      <c r="B353">
        <v>2021</v>
      </c>
      <c r="C353" t="s">
        <v>745</v>
      </c>
      <c r="D353">
        <v>0</v>
      </c>
      <c r="E353">
        <v>0</v>
      </c>
      <c r="F353">
        <v>0</v>
      </c>
      <c r="G353">
        <v>0</v>
      </c>
      <c r="H353" t="s">
        <v>746</v>
      </c>
      <c r="I353" t="s">
        <v>747</v>
      </c>
      <c r="J353">
        <v>2013</v>
      </c>
      <c r="K353" t="s">
        <v>748</v>
      </c>
      <c r="L353" t="str">
        <f>VLOOKUP(game_data!$K353,[1]Sheet2!$A$2:$C$246,2,0)</f>
        <v>PC, PS3, PS4, Xbox 360</v>
      </c>
      <c r="M353">
        <f>VLOOKUP(game_data!$K353,[1]Sheet2!$A$2:$C$246,3,0)</f>
        <v>7</v>
      </c>
      <c r="N353">
        <v>59</v>
      </c>
      <c r="O353">
        <v>6.8</v>
      </c>
      <c r="P353">
        <v>1</v>
      </c>
    </row>
    <row r="354" spans="1:16" x14ac:dyDescent="0.25">
      <c r="A354" t="s">
        <v>654</v>
      </c>
      <c r="B354">
        <v>2021</v>
      </c>
      <c r="C354" t="s">
        <v>749</v>
      </c>
      <c r="D354">
        <v>0</v>
      </c>
      <c r="E354">
        <v>0</v>
      </c>
      <c r="F354">
        <v>0</v>
      </c>
      <c r="G354">
        <v>0</v>
      </c>
      <c r="H354" t="s">
        <v>750</v>
      </c>
      <c r="I354" t="s">
        <v>186</v>
      </c>
      <c r="J354">
        <v>2020</v>
      </c>
      <c r="K354" t="s">
        <v>30</v>
      </c>
      <c r="L354" t="str">
        <f>VLOOKUP(game_data!$K354,[1]Sheet2!$A$2:$C$246,2,0)</f>
        <v>PS5</v>
      </c>
      <c r="M354">
        <f>VLOOKUP(game_data!$K354,[1]Sheet2!$A$2:$C$246,3,0)</f>
        <v>9</v>
      </c>
      <c r="N354">
        <v>83</v>
      </c>
      <c r="O354">
        <v>8.1999999999999993</v>
      </c>
      <c r="P354">
        <v>0</v>
      </c>
    </row>
    <row r="355" spans="1:16" x14ac:dyDescent="0.25">
      <c r="A355" t="s">
        <v>654</v>
      </c>
      <c r="B355">
        <v>2021</v>
      </c>
      <c r="C355" t="s">
        <v>751</v>
      </c>
      <c r="D355">
        <v>0</v>
      </c>
      <c r="E355">
        <v>0</v>
      </c>
      <c r="F355">
        <v>0</v>
      </c>
      <c r="G355">
        <v>0</v>
      </c>
      <c r="H355" t="s">
        <v>43</v>
      </c>
      <c r="I355" t="s">
        <v>43</v>
      </c>
      <c r="J355">
        <v>1991</v>
      </c>
      <c r="K355" t="s">
        <v>367</v>
      </c>
      <c r="L355" t="str">
        <f>VLOOKUP(game_data!$K355,[1]Sheet2!$A$2:$C$246,2,0)</f>
        <v>Sega Genesis</v>
      </c>
      <c r="M355">
        <f>VLOOKUP(game_data!$K355,[1]Sheet2!$A$2:$C$246,3,0)</f>
        <v>4</v>
      </c>
      <c r="N355" t="s">
        <v>20</v>
      </c>
      <c r="O355" t="s">
        <v>20</v>
      </c>
      <c r="P355">
        <v>0</v>
      </c>
    </row>
    <row r="356" spans="1:16" x14ac:dyDescent="0.25">
      <c r="A356" t="s">
        <v>654</v>
      </c>
      <c r="B356">
        <v>2021</v>
      </c>
      <c r="C356" t="s">
        <v>752</v>
      </c>
      <c r="D356">
        <v>0</v>
      </c>
      <c r="E356">
        <v>0</v>
      </c>
      <c r="F356">
        <v>0</v>
      </c>
      <c r="G356">
        <v>0</v>
      </c>
      <c r="H356" t="s">
        <v>753</v>
      </c>
      <c r="I356" t="s">
        <v>276</v>
      </c>
      <c r="J356">
        <v>1995</v>
      </c>
      <c r="K356" t="s">
        <v>754</v>
      </c>
      <c r="L356" t="str">
        <f>VLOOKUP(game_data!$K356,[1]Sheet2!$A$2:$C$246,2,0)</f>
        <v>PlayStation, Atari Jaguar</v>
      </c>
      <c r="M356">
        <f>VLOOKUP(game_data!$K356,[1]Sheet2!$A$2:$C$246,3,0)</f>
        <v>5</v>
      </c>
      <c r="N356" t="s">
        <v>20</v>
      </c>
      <c r="O356" t="s">
        <v>20</v>
      </c>
      <c r="P356">
        <v>0</v>
      </c>
    </row>
    <row r="357" spans="1:16" x14ac:dyDescent="0.25">
      <c r="A357" t="s">
        <v>654</v>
      </c>
      <c r="B357">
        <v>2021</v>
      </c>
      <c r="C357" t="s">
        <v>755</v>
      </c>
      <c r="D357">
        <v>0</v>
      </c>
      <c r="E357">
        <v>0</v>
      </c>
      <c r="F357">
        <v>0</v>
      </c>
      <c r="G357">
        <v>0</v>
      </c>
      <c r="H357" t="s">
        <v>247</v>
      </c>
      <c r="I357" t="s">
        <v>85</v>
      </c>
      <c r="J357">
        <v>2004</v>
      </c>
      <c r="K357" t="s">
        <v>58</v>
      </c>
      <c r="L357" t="str">
        <f>VLOOKUP(game_data!$K357,[1]Sheet2!$A$2:$C$246,2,0)</f>
        <v>Game Boy Advance</v>
      </c>
      <c r="M357">
        <f>VLOOKUP(game_data!$K357,[1]Sheet2!$A$2:$C$246,3,0)</f>
        <v>6</v>
      </c>
      <c r="N357" t="s">
        <v>20</v>
      </c>
      <c r="O357" t="s">
        <v>20</v>
      </c>
      <c r="P357">
        <v>0</v>
      </c>
    </row>
    <row r="358" spans="1:16" x14ac:dyDescent="0.25">
      <c r="A358" t="s">
        <v>654</v>
      </c>
      <c r="B358">
        <v>2021</v>
      </c>
      <c r="C358" t="s">
        <v>756</v>
      </c>
      <c r="D358">
        <v>0</v>
      </c>
      <c r="E358">
        <v>0</v>
      </c>
      <c r="F358">
        <v>0</v>
      </c>
      <c r="G358">
        <v>0</v>
      </c>
      <c r="H358" t="s">
        <v>85</v>
      </c>
      <c r="I358" t="s">
        <v>85</v>
      </c>
      <c r="J358">
        <v>2021</v>
      </c>
      <c r="K358" t="s">
        <v>688</v>
      </c>
      <c r="L358" t="str">
        <f>VLOOKUP(game_data!$K358,[1]Sheet2!$A$2:$C$246,2,0)</f>
        <v>Switch</v>
      </c>
      <c r="M358">
        <f>VLOOKUP(game_data!$K358,[1]Sheet2!$A$2:$C$246,3,0)</f>
        <v>9</v>
      </c>
      <c r="N358">
        <v>89</v>
      </c>
      <c r="O358">
        <v>8.6999999999999993</v>
      </c>
      <c r="P358">
        <v>0</v>
      </c>
    </row>
    <row r="359" spans="1:16" x14ac:dyDescent="0.25">
      <c r="A359" t="s">
        <v>654</v>
      </c>
      <c r="B359">
        <v>2021</v>
      </c>
      <c r="C359" t="s">
        <v>757</v>
      </c>
      <c r="D359">
        <v>0</v>
      </c>
      <c r="E359">
        <v>0</v>
      </c>
      <c r="F359">
        <v>0</v>
      </c>
      <c r="G359">
        <v>0</v>
      </c>
      <c r="H359" t="s">
        <v>98</v>
      </c>
      <c r="I359" t="s">
        <v>85</v>
      </c>
      <c r="J359">
        <v>1996</v>
      </c>
      <c r="K359" t="s">
        <v>288</v>
      </c>
      <c r="L359" t="str">
        <f>VLOOKUP(game_data!$K359,[1]Sheet2!$A$2:$C$246,2,0)</f>
        <v>N64</v>
      </c>
      <c r="M359">
        <f>VLOOKUP(game_data!$K359,[1]Sheet2!$A$2:$C$246,3,0)</f>
        <v>5</v>
      </c>
      <c r="N359" t="s">
        <v>20</v>
      </c>
      <c r="O359" t="s">
        <v>20</v>
      </c>
      <c r="P359">
        <v>0</v>
      </c>
    </row>
    <row r="360" spans="1:16" x14ac:dyDescent="0.25">
      <c r="A360" t="s">
        <v>654</v>
      </c>
      <c r="B360">
        <v>2021</v>
      </c>
      <c r="C360" t="s">
        <v>758</v>
      </c>
      <c r="D360">
        <v>0</v>
      </c>
      <c r="E360">
        <v>0</v>
      </c>
      <c r="F360">
        <v>1</v>
      </c>
      <c r="G360">
        <v>0</v>
      </c>
      <c r="H360" t="s">
        <v>401</v>
      </c>
      <c r="I360" t="s">
        <v>85</v>
      </c>
      <c r="J360">
        <v>1994</v>
      </c>
      <c r="K360" t="s">
        <v>34</v>
      </c>
      <c r="L360" t="str">
        <f>VLOOKUP(game_data!$K360,[1]Sheet2!$A$2:$C$246,2,0)</f>
        <v>SNES</v>
      </c>
      <c r="M360">
        <f>VLOOKUP(game_data!$K360,[1]Sheet2!$A$2:$C$246,3,0)</f>
        <v>4</v>
      </c>
      <c r="N360" t="s">
        <v>20</v>
      </c>
      <c r="O360" t="s">
        <v>20</v>
      </c>
      <c r="P360">
        <v>0</v>
      </c>
    </row>
    <row r="361" spans="1:16" x14ac:dyDescent="0.25">
      <c r="A361" t="s">
        <v>654</v>
      </c>
      <c r="B361">
        <v>2021</v>
      </c>
      <c r="C361" t="s">
        <v>759</v>
      </c>
      <c r="D361">
        <v>0</v>
      </c>
      <c r="E361">
        <v>0</v>
      </c>
      <c r="F361">
        <v>1</v>
      </c>
      <c r="G361">
        <v>1</v>
      </c>
      <c r="H361" t="s">
        <v>98</v>
      </c>
      <c r="I361" t="s">
        <v>85</v>
      </c>
      <c r="J361">
        <v>1996</v>
      </c>
      <c r="K361" t="s">
        <v>288</v>
      </c>
      <c r="L361" t="str">
        <f>VLOOKUP(game_data!$K361,[1]Sheet2!$A$2:$C$246,2,0)</f>
        <v>N64</v>
      </c>
      <c r="M361">
        <f>VLOOKUP(game_data!$K361,[1]Sheet2!$A$2:$C$246,3,0)</f>
        <v>5</v>
      </c>
      <c r="N361" t="s">
        <v>20</v>
      </c>
      <c r="O361" t="s">
        <v>20</v>
      </c>
      <c r="P361">
        <v>0</v>
      </c>
    </row>
    <row r="362" spans="1:16" x14ac:dyDescent="0.25">
      <c r="A362" t="s">
        <v>654</v>
      </c>
      <c r="B362">
        <v>2021</v>
      </c>
      <c r="C362" t="s">
        <v>760</v>
      </c>
      <c r="D362">
        <v>0</v>
      </c>
      <c r="E362">
        <v>0</v>
      </c>
      <c r="F362">
        <v>1</v>
      </c>
      <c r="G362">
        <v>0</v>
      </c>
      <c r="H362" t="s">
        <v>500</v>
      </c>
      <c r="I362" t="s">
        <v>211</v>
      </c>
      <c r="J362">
        <v>2014</v>
      </c>
      <c r="K362" t="s">
        <v>761</v>
      </c>
      <c r="L362" t="str">
        <f>VLOOKUP(game_data!$K362,[1]Sheet2!$A$2:$C$246,2,0)</f>
        <v>PS3, PS4, Xbox 360, Xbox One, PC</v>
      </c>
      <c r="M362">
        <f>VLOOKUP(game_data!$K362,[1]Sheet2!$A$2:$C$246,3,0)</f>
        <v>7</v>
      </c>
      <c r="N362">
        <v>85</v>
      </c>
      <c r="O362">
        <v>7.9</v>
      </c>
      <c r="P362">
        <v>1</v>
      </c>
    </row>
    <row r="363" spans="1:16" x14ac:dyDescent="0.25">
      <c r="A363" t="s">
        <v>654</v>
      </c>
      <c r="B363">
        <v>2021</v>
      </c>
      <c r="C363" t="s">
        <v>762</v>
      </c>
      <c r="D363">
        <v>0</v>
      </c>
      <c r="E363">
        <v>0</v>
      </c>
      <c r="F363">
        <v>0</v>
      </c>
      <c r="G363">
        <v>0</v>
      </c>
      <c r="H363" t="s">
        <v>763</v>
      </c>
      <c r="I363" t="s">
        <v>85</v>
      </c>
      <c r="J363">
        <v>2003</v>
      </c>
      <c r="K363" t="s">
        <v>267</v>
      </c>
      <c r="L363" t="str">
        <f>VLOOKUP(game_data!$K363,[1]Sheet2!$A$2:$C$246,2,0)</f>
        <v>GameCube</v>
      </c>
      <c r="M363">
        <f>VLOOKUP(game_data!$K363,[1]Sheet2!$A$2:$C$246,3,0)</f>
        <v>6</v>
      </c>
      <c r="N363">
        <v>89</v>
      </c>
      <c r="O363">
        <v>8.8000000000000007</v>
      </c>
      <c r="P363">
        <v>0</v>
      </c>
    </row>
    <row r="364" spans="1:16" x14ac:dyDescent="0.25">
      <c r="A364" t="s">
        <v>654</v>
      </c>
      <c r="B364">
        <v>2021</v>
      </c>
      <c r="C364" t="s">
        <v>764</v>
      </c>
      <c r="D364">
        <v>0</v>
      </c>
      <c r="E364">
        <v>0</v>
      </c>
      <c r="F364">
        <v>1</v>
      </c>
      <c r="G364">
        <v>1</v>
      </c>
      <c r="H364" t="s">
        <v>119</v>
      </c>
      <c r="I364" t="s">
        <v>765</v>
      </c>
      <c r="J364">
        <v>2005</v>
      </c>
      <c r="K364" t="s">
        <v>766</v>
      </c>
      <c r="L364" t="str">
        <f>VLOOKUP(game_data!$K364,[1]Sheet2!$A$2:$C$246,2,0)</f>
        <v>Xbox, PC, PS2</v>
      </c>
      <c r="M364">
        <f>VLOOKUP(game_data!$K364,[1]Sheet2!$A$2:$C$246,3,0)</f>
        <v>6</v>
      </c>
      <c r="N364">
        <v>88</v>
      </c>
      <c r="O364">
        <v>8.8000000000000007</v>
      </c>
      <c r="P364">
        <v>1</v>
      </c>
    </row>
    <row r="365" spans="1:16" x14ac:dyDescent="0.25">
      <c r="A365" t="s">
        <v>654</v>
      </c>
      <c r="B365">
        <v>2021</v>
      </c>
      <c r="C365" t="s">
        <v>767</v>
      </c>
      <c r="D365">
        <v>0</v>
      </c>
      <c r="E365">
        <v>0</v>
      </c>
      <c r="F365">
        <v>0</v>
      </c>
      <c r="G365">
        <v>0</v>
      </c>
      <c r="H365" t="s">
        <v>67</v>
      </c>
      <c r="I365" t="s">
        <v>67</v>
      </c>
      <c r="J365">
        <v>1993</v>
      </c>
      <c r="K365" t="s">
        <v>34</v>
      </c>
      <c r="L365" t="str">
        <f>VLOOKUP(game_data!$K365,[1]Sheet2!$A$2:$C$246,2,0)</f>
        <v>SNES</v>
      </c>
      <c r="M365">
        <f>VLOOKUP(game_data!$K365,[1]Sheet2!$A$2:$C$246,3,0)</f>
        <v>4</v>
      </c>
      <c r="N365" t="s">
        <v>20</v>
      </c>
      <c r="O365" t="s">
        <v>20</v>
      </c>
      <c r="P365">
        <v>0</v>
      </c>
    </row>
    <row r="366" spans="1:16" x14ac:dyDescent="0.25">
      <c r="A366" t="s">
        <v>654</v>
      </c>
      <c r="B366">
        <v>2021</v>
      </c>
      <c r="C366" t="s">
        <v>768</v>
      </c>
      <c r="D366">
        <v>0</v>
      </c>
      <c r="E366">
        <v>0</v>
      </c>
      <c r="F366">
        <v>0</v>
      </c>
      <c r="G366">
        <v>0</v>
      </c>
      <c r="H366" t="s">
        <v>326</v>
      </c>
      <c r="I366" t="s">
        <v>81</v>
      </c>
      <c r="J366">
        <v>1998</v>
      </c>
      <c r="K366" t="s">
        <v>60</v>
      </c>
      <c r="L366" t="str">
        <f>VLOOKUP(game_data!$K366,[1]Sheet2!$A$2:$C$246,2,0)</f>
        <v>PlayStation</v>
      </c>
      <c r="M366">
        <f>VLOOKUP(game_data!$K366,[1]Sheet2!$A$2:$C$246,3,0)</f>
        <v>5</v>
      </c>
      <c r="N366" t="s">
        <v>20</v>
      </c>
      <c r="O366" t="s">
        <v>20</v>
      </c>
      <c r="P366">
        <v>0</v>
      </c>
    </row>
    <row r="367" spans="1:16" x14ac:dyDescent="0.25">
      <c r="A367" t="s">
        <v>654</v>
      </c>
      <c r="B367">
        <v>2021</v>
      </c>
      <c r="C367" t="s">
        <v>769</v>
      </c>
      <c r="D367">
        <v>0</v>
      </c>
      <c r="E367">
        <v>0</v>
      </c>
      <c r="F367">
        <v>1</v>
      </c>
      <c r="G367">
        <v>1</v>
      </c>
      <c r="H367" t="s">
        <v>106</v>
      </c>
      <c r="I367" t="s">
        <v>85</v>
      </c>
      <c r="J367">
        <v>1996</v>
      </c>
      <c r="K367" t="s">
        <v>34</v>
      </c>
      <c r="L367" t="str">
        <f>VLOOKUP(game_data!$K367,[1]Sheet2!$A$2:$C$246,2,0)</f>
        <v>SNES</v>
      </c>
      <c r="M367">
        <f>VLOOKUP(game_data!$K367,[1]Sheet2!$A$2:$C$246,3,0)</f>
        <v>4</v>
      </c>
      <c r="N367" t="s">
        <v>20</v>
      </c>
      <c r="O367" t="s">
        <v>20</v>
      </c>
      <c r="P367">
        <v>0</v>
      </c>
    </row>
    <row r="368" spans="1:16" x14ac:dyDescent="0.25">
      <c r="A368" t="s">
        <v>654</v>
      </c>
      <c r="B368">
        <v>2021</v>
      </c>
      <c r="C368" t="s">
        <v>770</v>
      </c>
      <c r="D368">
        <v>0</v>
      </c>
      <c r="E368">
        <v>0</v>
      </c>
      <c r="F368">
        <v>1</v>
      </c>
      <c r="G368">
        <v>1</v>
      </c>
      <c r="H368" t="s">
        <v>771</v>
      </c>
      <c r="I368" t="s">
        <v>211</v>
      </c>
      <c r="J368">
        <v>2002</v>
      </c>
      <c r="K368" t="s">
        <v>772</v>
      </c>
      <c r="L368" t="str">
        <f>VLOOKUP(game_data!$K368,[1]Sheet2!$A$2:$C$246,2,0)</f>
        <v>GameCube, PS2, Xbox, PC</v>
      </c>
      <c r="M368">
        <f>VLOOKUP(game_data!$K368,[1]Sheet2!$A$2:$C$246,3,0)</f>
        <v>6</v>
      </c>
      <c r="N368" t="s">
        <v>20</v>
      </c>
      <c r="O368" t="s">
        <v>20</v>
      </c>
      <c r="P368">
        <v>1</v>
      </c>
    </row>
    <row r="369" spans="1:16" x14ac:dyDescent="0.25">
      <c r="A369" t="s">
        <v>654</v>
      </c>
      <c r="B369">
        <v>2021</v>
      </c>
      <c r="C369" t="s">
        <v>773</v>
      </c>
      <c r="D369">
        <v>0</v>
      </c>
      <c r="E369">
        <v>0</v>
      </c>
      <c r="F369">
        <v>0</v>
      </c>
      <c r="G369">
        <v>0</v>
      </c>
      <c r="H369" t="s">
        <v>774</v>
      </c>
      <c r="I369" t="s">
        <v>774</v>
      </c>
      <c r="J369">
        <v>2013</v>
      </c>
      <c r="K369" t="s">
        <v>49</v>
      </c>
      <c r="L369" t="str">
        <f>VLOOKUP(game_data!$K369,[1]Sheet2!$A$2:$C$246,2,0)</f>
        <v>PC</v>
      </c>
      <c r="M369" t="str">
        <f>VLOOKUP(game_data!$K369,[1]Sheet2!$A$2:$C$246,3,0)</f>
        <v>Various</v>
      </c>
      <c r="N369" t="s">
        <v>20</v>
      </c>
      <c r="O369" t="s">
        <v>20</v>
      </c>
      <c r="P369">
        <v>1</v>
      </c>
    </row>
    <row r="370" spans="1:16" x14ac:dyDescent="0.25">
      <c r="A370" t="s">
        <v>654</v>
      </c>
      <c r="B370">
        <v>2021</v>
      </c>
      <c r="C370" t="s">
        <v>775</v>
      </c>
      <c r="D370">
        <v>0</v>
      </c>
      <c r="E370">
        <v>0</v>
      </c>
      <c r="F370">
        <v>1</v>
      </c>
      <c r="G370">
        <v>1</v>
      </c>
      <c r="H370" t="s">
        <v>776</v>
      </c>
      <c r="I370" t="s">
        <v>141</v>
      </c>
      <c r="J370">
        <v>2019</v>
      </c>
      <c r="K370" t="s">
        <v>666</v>
      </c>
      <c r="L370" t="str">
        <f>VLOOKUP(game_data!$K370,[1]Sheet2!$A$2:$C$246,2,0)</f>
        <v>PS4, Xbox One, PC</v>
      </c>
      <c r="M370">
        <f>VLOOKUP(game_data!$K370,[1]Sheet2!$A$2:$C$246,3,0)</f>
        <v>8</v>
      </c>
      <c r="N370">
        <v>67</v>
      </c>
      <c r="O370">
        <v>7.1</v>
      </c>
      <c r="P370">
        <v>1</v>
      </c>
    </row>
    <row r="371" spans="1:16" x14ac:dyDescent="0.25">
      <c r="A371" t="s">
        <v>654</v>
      </c>
      <c r="B371">
        <v>2021</v>
      </c>
      <c r="C371" t="s">
        <v>208</v>
      </c>
      <c r="D371">
        <v>0</v>
      </c>
      <c r="E371">
        <v>0</v>
      </c>
      <c r="F371">
        <v>0</v>
      </c>
      <c r="G371">
        <v>0</v>
      </c>
      <c r="H371" t="s">
        <v>20</v>
      </c>
      <c r="I371" t="s">
        <v>20</v>
      </c>
      <c r="J371" t="s">
        <v>20</v>
      </c>
      <c r="K371" t="s">
        <v>20</v>
      </c>
      <c r="L371" t="str">
        <f>VLOOKUP(game_data!$K371,[1]Sheet2!$A$2:$C$246,2,0)</f>
        <v>N/A</v>
      </c>
      <c r="M371" t="str">
        <f>VLOOKUP(game_data!$K371,[1]Sheet2!$A$2:$C$246,3,0)</f>
        <v>N/A</v>
      </c>
      <c r="N371" t="s">
        <v>20</v>
      </c>
      <c r="O371" t="s">
        <v>20</v>
      </c>
      <c r="P371" t="s">
        <v>20</v>
      </c>
    </row>
    <row r="372" spans="1:16" x14ac:dyDescent="0.25">
      <c r="A372" t="s">
        <v>654</v>
      </c>
      <c r="B372">
        <v>2021</v>
      </c>
      <c r="C372" t="s">
        <v>777</v>
      </c>
      <c r="D372">
        <v>0</v>
      </c>
      <c r="E372">
        <v>0</v>
      </c>
      <c r="F372">
        <v>0</v>
      </c>
      <c r="G372">
        <v>0</v>
      </c>
      <c r="H372" t="s">
        <v>206</v>
      </c>
      <c r="I372" t="s">
        <v>85</v>
      </c>
      <c r="J372">
        <v>2001</v>
      </c>
      <c r="K372" t="s">
        <v>207</v>
      </c>
      <c r="L372" t="str">
        <f>VLOOKUP(game_data!$K372,[1]Sheet2!$A$2:$C$246,2,0)</f>
        <v>Game Boy Color</v>
      </c>
      <c r="M372">
        <f>VLOOKUP(game_data!$K372,[1]Sheet2!$A$2:$C$246,3,0)</f>
        <v>5</v>
      </c>
      <c r="N372" t="s">
        <v>20</v>
      </c>
      <c r="O372" t="s">
        <v>20</v>
      </c>
      <c r="P372">
        <v>0</v>
      </c>
    </row>
    <row r="373" spans="1:16" x14ac:dyDescent="0.25">
      <c r="A373" t="s">
        <v>654</v>
      </c>
      <c r="B373">
        <v>2021</v>
      </c>
      <c r="C373" t="s">
        <v>778</v>
      </c>
      <c r="D373">
        <v>0</v>
      </c>
      <c r="E373">
        <v>0</v>
      </c>
      <c r="F373">
        <v>0</v>
      </c>
      <c r="G373">
        <v>0</v>
      </c>
      <c r="H373" t="s">
        <v>508</v>
      </c>
      <c r="I373" t="s">
        <v>37</v>
      </c>
      <c r="J373">
        <v>2006</v>
      </c>
      <c r="K373" t="s">
        <v>779</v>
      </c>
      <c r="L373" t="str">
        <f>VLOOKUP(game_data!$K373,[1]Sheet2!$A$2:$C$246,2,0)</f>
        <v>PSP</v>
      </c>
      <c r="M373">
        <f>VLOOKUP(game_data!$K373,[1]Sheet2!$A$2:$C$246,3,0)</f>
        <v>6</v>
      </c>
      <c r="N373">
        <v>87</v>
      </c>
      <c r="O373">
        <v>8.4</v>
      </c>
      <c r="P373">
        <v>0</v>
      </c>
    </row>
    <row r="374" spans="1:16" x14ac:dyDescent="0.25">
      <c r="A374" t="s">
        <v>654</v>
      </c>
      <c r="B374">
        <v>2021</v>
      </c>
      <c r="C374" t="s">
        <v>780</v>
      </c>
      <c r="D374">
        <v>0</v>
      </c>
      <c r="E374">
        <v>0</v>
      </c>
      <c r="F374">
        <v>0</v>
      </c>
      <c r="G374">
        <v>0</v>
      </c>
      <c r="H374" t="s">
        <v>781</v>
      </c>
      <c r="I374" t="s">
        <v>782</v>
      </c>
      <c r="J374">
        <v>2003</v>
      </c>
      <c r="K374" t="s">
        <v>783</v>
      </c>
      <c r="L374" t="str">
        <f>VLOOKUP(game_data!$K374,[1]Sheet2!$A$2:$C$246,2,0)</f>
        <v>PC, Xbox, PS2</v>
      </c>
      <c r="M374">
        <f>VLOOKUP(game_data!$K374,[1]Sheet2!$A$2:$C$246,3,0)</f>
        <v>6</v>
      </c>
      <c r="N374">
        <v>86</v>
      </c>
      <c r="O374">
        <v>8.5</v>
      </c>
      <c r="P374">
        <v>1</v>
      </c>
    </row>
    <row r="375" spans="1:16" x14ac:dyDescent="0.25">
      <c r="A375" t="s">
        <v>654</v>
      </c>
      <c r="B375">
        <v>2021</v>
      </c>
      <c r="C375" t="s">
        <v>784</v>
      </c>
      <c r="D375">
        <v>0</v>
      </c>
      <c r="E375">
        <v>0</v>
      </c>
      <c r="F375">
        <v>0</v>
      </c>
      <c r="G375">
        <v>0</v>
      </c>
      <c r="H375" t="s">
        <v>785</v>
      </c>
      <c r="I375" t="s">
        <v>785</v>
      </c>
      <c r="J375">
        <v>2017</v>
      </c>
      <c r="K375" t="s">
        <v>786</v>
      </c>
      <c r="L375" t="str">
        <f>VLOOKUP(game_data!$K375,[1]Sheet2!$A$2:$C$246,2,0)</f>
        <v>PC, PS4</v>
      </c>
      <c r="M375">
        <f>VLOOKUP(game_data!$K375,[1]Sheet2!$A$2:$C$246,3,0)</f>
        <v>8</v>
      </c>
      <c r="N375">
        <v>76</v>
      </c>
      <c r="O375">
        <v>7.5</v>
      </c>
      <c r="P375">
        <v>1</v>
      </c>
    </row>
    <row r="376" spans="1:16" x14ac:dyDescent="0.25">
      <c r="A376" t="s">
        <v>654</v>
      </c>
      <c r="B376">
        <v>2021</v>
      </c>
      <c r="C376" t="s">
        <v>787</v>
      </c>
      <c r="D376">
        <v>0</v>
      </c>
      <c r="E376">
        <v>0</v>
      </c>
      <c r="F376">
        <v>0</v>
      </c>
      <c r="G376">
        <v>0</v>
      </c>
      <c r="H376" t="s">
        <v>85</v>
      </c>
      <c r="I376" t="s">
        <v>85</v>
      </c>
      <c r="J376">
        <v>2020</v>
      </c>
      <c r="K376" t="s">
        <v>291</v>
      </c>
      <c r="L376" t="str">
        <f>VLOOKUP(game_data!$K376,[1]Sheet2!$A$2:$C$246,2,0)</f>
        <v>Switch</v>
      </c>
      <c r="M376">
        <f>VLOOKUP(game_data!$K376,[1]Sheet2!$A$2:$C$246,3,0)</f>
        <v>9</v>
      </c>
      <c r="N376">
        <v>85</v>
      </c>
      <c r="O376">
        <v>8.5</v>
      </c>
      <c r="P376">
        <v>0</v>
      </c>
    </row>
    <row r="377" spans="1:16" x14ac:dyDescent="0.25">
      <c r="A377" t="s">
        <v>654</v>
      </c>
      <c r="B377">
        <v>2021</v>
      </c>
      <c r="C377" t="s">
        <v>788</v>
      </c>
      <c r="D377">
        <v>0</v>
      </c>
      <c r="E377">
        <v>0</v>
      </c>
      <c r="F377">
        <v>0</v>
      </c>
      <c r="G377">
        <v>0</v>
      </c>
      <c r="H377" t="s">
        <v>789</v>
      </c>
      <c r="I377" t="s">
        <v>747</v>
      </c>
      <c r="J377">
        <v>2017</v>
      </c>
      <c r="K377" t="s">
        <v>790</v>
      </c>
      <c r="L377" t="str">
        <f>VLOOKUP(game_data!$K377,[1]Sheet2!$A$2:$C$246,2,0)</f>
        <v>PC, PS4, Xbox One</v>
      </c>
      <c r="M377">
        <f>VLOOKUP(game_data!$K377,[1]Sheet2!$A$2:$C$246,3,0)</f>
        <v>8</v>
      </c>
      <c r="N377">
        <v>72</v>
      </c>
      <c r="O377">
        <v>7.4</v>
      </c>
      <c r="P377">
        <v>1</v>
      </c>
    </row>
    <row r="378" spans="1:16" x14ac:dyDescent="0.25">
      <c r="A378" t="s">
        <v>654</v>
      </c>
      <c r="B378">
        <v>2021</v>
      </c>
      <c r="C378" t="s">
        <v>791</v>
      </c>
      <c r="D378">
        <v>0</v>
      </c>
      <c r="E378">
        <v>0</v>
      </c>
      <c r="F378">
        <v>1</v>
      </c>
      <c r="G378">
        <v>0</v>
      </c>
      <c r="H378" t="s">
        <v>98</v>
      </c>
      <c r="I378" t="s">
        <v>85</v>
      </c>
      <c r="J378">
        <v>2005</v>
      </c>
      <c r="K378" t="s">
        <v>568</v>
      </c>
      <c r="L378" t="str">
        <f>VLOOKUP(game_data!$K378,[1]Sheet2!$A$2:$C$246,2,0)</f>
        <v>Nintendo DS</v>
      </c>
      <c r="M378">
        <f>VLOOKUP(game_data!$K378,[1]Sheet2!$A$2:$C$246,3,0)</f>
        <v>6</v>
      </c>
      <c r="N378">
        <v>85</v>
      </c>
      <c r="O378">
        <v>8.1999999999999993</v>
      </c>
      <c r="P378">
        <v>0</v>
      </c>
    </row>
    <row r="379" spans="1:16" x14ac:dyDescent="0.25">
      <c r="A379" t="s">
        <v>654</v>
      </c>
      <c r="B379">
        <v>2021</v>
      </c>
      <c r="C379" t="s">
        <v>792</v>
      </c>
      <c r="D379">
        <v>0</v>
      </c>
      <c r="E379">
        <v>0</v>
      </c>
      <c r="F379">
        <v>1</v>
      </c>
      <c r="G379">
        <v>1</v>
      </c>
      <c r="H379" t="s">
        <v>519</v>
      </c>
      <c r="I379" t="s">
        <v>85</v>
      </c>
      <c r="J379">
        <v>1994</v>
      </c>
      <c r="K379" t="s">
        <v>153</v>
      </c>
      <c r="L379" t="str">
        <f>VLOOKUP(game_data!$K379,[1]Sheet2!$A$2:$C$246,2,0)</f>
        <v>NES</v>
      </c>
      <c r="M379">
        <f>VLOOKUP(game_data!$K379,[1]Sheet2!$A$2:$C$246,3,0)</f>
        <v>3</v>
      </c>
      <c r="N379" t="s">
        <v>20</v>
      </c>
      <c r="O379" t="s">
        <v>20</v>
      </c>
      <c r="P379">
        <v>0</v>
      </c>
    </row>
    <row r="380" spans="1:16" x14ac:dyDescent="0.25">
      <c r="A380" t="s">
        <v>654</v>
      </c>
      <c r="B380">
        <v>2021</v>
      </c>
      <c r="C380" t="s">
        <v>793</v>
      </c>
      <c r="D380">
        <v>0</v>
      </c>
      <c r="E380">
        <v>0</v>
      </c>
      <c r="F380">
        <v>0</v>
      </c>
      <c r="G380">
        <v>0</v>
      </c>
      <c r="H380" t="s">
        <v>37</v>
      </c>
      <c r="I380" t="s">
        <v>37</v>
      </c>
      <c r="J380">
        <v>1991</v>
      </c>
      <c r="K380" t="s">
        <v>153</v>
      </c>
      <c r="L380" t="str">
        <f>VLOOKUP(game_data!$K380,[1]Sheet2!$A$2:$C$246,2,0)</f>
        <v>NES</v>
      </c>
      <c r="M380">
        <f>VLOOKUP(game_data!$K380,[1]Sheet2!$A$2:$C$246,3,0)</f>
        <v>3</v>
      </c>
      <c r="N380" t="s">
        <v>20</v>
      </c>
      <c r="O380" t="s">
        <v>20</v>
      </c>
      <c r="P380">
        <v>0</v>
      </c>
    </row>
    <row r="381" spans="1:16" x14ac:dyDescent="0.25">
      <c r="A381" t="s">
        <v>654</v>
      </c>
      <c r="B381">
        <v>2021</v>
      </c>
      <c r="C381" t="s">
        <v>2181</v>
      </c>
      <c r="D381">
        <v>0</v>
      </c>
      <c r="E381">
        <v>0</v>
      </c>
      <c r="F381">
        <v>0</v>
      </c>
      <c r="G381">
        <v>0</v>
      </c>
      <c r="H381" t="s">
        <v>696</v>
      </c>
      <c r="I381" t="s">
        <v>696</v>
      </c>
      <c r="J381">
        <v>1989</v>
      </c>
      <c r="K381" t="s">
        <v>153</v>
      </c>
      <c r="L381" t="str">
        <f>VLOOKUP(game_data!$K381,[1]Sheet2!$A$2:$C$246,2,0)</f>
        <v>NES</v>
      </c>
      <c r="M381">
        <f>VLOOKUP(game_data!$K381,[1]Sheet2!$A$2:$C$246,3,0)</f>
        <v>3</v>
      </c>
      <c r="N381" t="s">
        <v>20</v>
      </c>
      <c r="O381" t="s">
        <v>20</v>
      </c>
      <c r="P381">
        <v>0</v>
      </c>
    </row>
    <row r="382" spans="1:16" x14ac:dyDescent="0.25">
      <c r="A382" t="s">
        <v>654</v>
      </c>
      <c r="B382">
        <v>2021</v>
      </c>
      <c r="C382" t="s">
        <v>794</v>
      </c>
      <c r="D382">
        <v>0</v>
      </c>
      <c r="E382">
        <v>0</v>
      </c>
      <c r="F382">
        <v>0</v>
      </c>
      <c r="G382">
        <v>0</v>
      </c>
      <c r="H382" t="s">
        <v>795</v>
      </c>
      <c r="I382" t="s">
        <v>795</v>
      </c>
      <c r="J382">
        <v>1988</v>
      </c>
      <c r="K382" t="s">
        <v>153</v>
      </c>
      <c r="L382" t="str">
        <f>VLOOKUP(game_data!$K382,[1]Sheet2!$A$2:$C$246,2,0)</f>
        <v>NES</v>
      </c>
      <c r="M382">
        <f>VLOOKUP(game_data!$K382,[1]Sheet2!$A$2:$C$246,3,0)</f>
        <v>3</v>
      </c>
      <c r="N382" t="s">
        <v>20</v>
      </c>
      <c r="O382" t="s">
        <v>20</v>
      </c>
      <c r="P382">
        <v>0</v>
      </c>
    </row>
    <row r="383" spans="1:16" x14ac:dyDescent="0.25">
      <c r="A383" t="s">
        <v>654</v>
      </c>
      <c r="B383">
        <v>2021</v>
      </c>
      <c r="C383" t="s">
        <v>796</v>
      </c>
      <c r="D383">
        <v>0</v>
      </c>
      <c r="E383">
        <v>0</v>
      </c>
      <c r="F383">
        <v>0</v>
      </c>
      <c r="G383">
        <v>0</v>
      </c>
      <c r="H383" t="s">
        <v>797</v>
      </c>
      <c r="I383" t="s">
        <v>798</v>
      </c>
      <c r="J383">
        <v>1988</v>
      </c>
      <c r="K383" t="s">
        <v>153</v>
      </c>
      <c r="L383" t="str">
        <f>VLOOKUP(game_data!$K383,[1]Sheet2!$A$2:$C$246,2,0)</f>
        <v>NES</v>
      </c>
      <c r="M383">
        <f>VLOOKUP(game_data!$K383,[1]Sheet2!$A$2:$C$246,3,0)</f>
        <v>3</v>
      </c>
      <c r="N383" t="s">
        <v>20</v>
      </c>
      <c r="O383" t="s">
        <v>20</v>
      </c>
      <c r="P383">
        <v>0</v>
      </c>
    </row>
    <row r="384" spans="1:16" x14ac:dyDescent="0.25">
      <c r="A384" t="s">
        <v>654</v>
      </c>
      <c r="B384">
        <v>2021</v>
      </c>
      <c r="C384" t="s">
        <v>799</v>
      </c>
      <c r="D384">
        <v>0</v>
      </c>
      <c r="E384">
        <v>0</v>
      </c>
      <c r="F384">
        <v>1</v>
      </c>
      <c r="G384">
        <v>1</v>
      </c>
      <c r="H384" t="s">
        <v>696</v>
      </c>
      <c r="I384" t="s">
        <v>696</v>
      </c>
      <c r="J384">
        <v>1992</v>
      </c>
      <c r="K384" t="s">
        <v>153</v>
      </c>
      <c r="L384" t="str">
        <f>VLOOKUP(game_data!$K384,[1]Sheet2!$A$2:$C$246,2,0)</f>
        <v>NES</v>
      </c>
      <c r="M384">
        <f>VLOOKUP(game_data!$K384,[1]Sheet2!$A$2:$C$246,3,0)</f>
        <v>3</v>
      </c>
      <c r="N384" t="s">
        <v>20</v>
      </c>
      <c r="O384" t="s">
        <v>20</v>
      </c>
      <c r="P384">
        <v>0</v>
      </c>
    </row>
    <row r="385" spans="1:16" x14ac:dyDescent="0.25">
      <c r="A385" t="s">
        <v>654</v>
      </c>
      <c r="B385">
        <v>2021</v>
      </c>
      <c r="C385" t="s">
        <v>800</v>
      </c>
      <c r="D385">
        <v>0</v>
      </c>
      <c r="E385">
        <v>0</v>
      </c>
      <c r="F385">
        <v>1</v>
      </c>
      <c r="G385">
        <v>1</v>
      </c>
      <c r="H385" t="s">
        <v>67</v>
      </c>
      <c r="I385" t="s">
        <v>67</v>
      </c>
      <c r="J385">
        <v>2021</v>
      </c>
      <c r="K385" t="s">
        <v>291</v>
      </c>
      <c r="L385" t="str">
        <f>VLOOKUP(game_data!$K385,[1]Sheet2!$A$2:$C$246,2,0)</f>
        <v>Switch</v>
      </c>
      <c r="M385">
        <f>VLOOKUP(game_data!$K385,[1]Sheet2!$A$2:$C$246,3,0)</f>
        <v>9</v>
      </c>
      <c r="N385">
        <v>75</v>
      </c>
      <c r="O385">
        <v>7.2</v>
      </c>
      <c r="P385">
        <v>0</v>
      </c>
    </row>
    <row r="386" spans="1:16" x14ac:dyDescent="0.25">
      <c r="A386" t="s">
        <v>654</v>
      </c>
      <c r="B386">
        <v>2021</v>
      </c>
      <c r="C386" t="s">
        <v>801</v>
      </c>
      <c r="D386">
        <v>0</v>
      </c>
      <c r="E386">
        <v>0</v>
      </c>
      <c r="F386">
        <v>1</v>
      </c>
      <c r="G386">
        <v>0</v>
      </c>
      <c r="H386" t="s">
        <v>802</v>
      </c>
      <c r="I386" t="s">
        <v>85</v>
      </c>
      <c r="J386">
        <v>2008</v>
      </c>
      <c r="K386" t="s">
        <v>130</v>
      </c>
      <c r="L386" t="str">
        <f>VLOOKUP(game_data!$K386,[1]Sheet2!$A$2:$C$246,2,0)</f>
        <v>Wii</v>
      </c>
      <c r="M386">
        <f>VLOOKUP(game_data!$K386,[1]Sheet2!$A$2:$C$246,3,0)</f>
        <v>7</v>
      </c>
      <c r="N386">
        <v>93</v>
      </c>
      <c r="O386">
        <v>8.6999999999999993</v>
      </c>
      <c r="P386">
        <v>0</v>
      </c>
    </row>
    <row r="387" spans="1:16" x14ac:dyDescent="0.25">
      <c r="A387" t="s">
        <v>654</v>
      </c>
      <c r="B387">
        <v>2021</v>
      </c>
      <c r="C387" t="s">
        <v>803</v>
      </c>
      <c r="D387">
        <v>0</v>
      </c>
      <c r="E387">
        <v>0</v>
      </c>
      <c r="F387">
        <v>0</v>
      </c>
      <c r="G387">
        <v>0</v>
      </c>
      <c r="H387" t="s">
        <v>259</v>
      </c>
      <c r="I387" t="s">
        <v>147</v>
      </c>
      <c r="J387">
        <v>2007</v>
      </c>
      <c r="K387" t="s">
        <v>568</v>
      </c>
      <c r="L387" t="str">
        <f>VLOOKUP(game_data!$K387,[1]Sheet2!$A$2:$C$246,2,0)</f>
        <v>Nintendo DS</v>
      </c>
      <c r="M387">
        <f>VLOOKUP(game_data!$K387,[1]Sheet2!$A$2:$C$246,3,0)</f>
        <v>6</v>
      </c>
      <c r="N387">
        <v>80</v>
      </c>
      <c r="O387">
        <v>7.8</v>
      </c>
      <c r="P387">
        <v>0</v>
      </c>
    </row>
    <row r="388" spans="1:16" x14ac:dyDescent="0.25">
      <c r="A388" t="s">
        <v>654</v>
      </c>
      <c r="B388">
        <v>2021</v>
      </c>
      <c r="C388" t="s">
        <v>804</v>
      </c>
      <c r="D388">
        <v>0</v>
      </c>
      <c r="E388">
        <v>0</v>
      </c>
      <c r="F388">
        <v>0</v>
      </c>
      <c r="G388">
        <v>0</v>
      </c>
      <c r="H388" t="s">
        <v>805</v>
      </c>
      <c r="I388" t="s">
        <v>806</v>
      </c>
      <c r="J388">
        <v>1996</v>
      </c>
      <c r="K388" t="s">
        <v>807</v>
      </c>
      <c r="L388" t="str">
        <f>VLOOKUP(game_data!$K388,[1]Sheet2!$A$2:$C$246,2,0)</f>
        <v>Neo Geo</v>
      </c>
      <c r="M388">
        <f>VLOOKUP(game_data!$K388,[1]Sheet2!$A$2:$C$246,3,0)</f>
        <v>4</v>
      </c>
      <c r="N388" t="s">
        <v>20</v>
      </c>
      <c r="O388" t="s">
        <v>20</v>
      </c>
      <c r="P388">
        <v>0</v>
      </c>
    </row>
    <row r="389" spans="1:16" x14ac:dyDescent="0.25">
      <c r="A389" t="s">
        <v>654</v>
      </c>
      <c r="B389">
        <v>2021</v>
      </c>
      <c r="C389" t="s">
        <v>808</v>
      </c>
      <c r="D389">
        <v>0</v>
      </c>
      <c r="E389">
        <v>0</v>
      </c>
      <c r="F389">
        <v>0</v>
      </c>
      <c r="G389">
        <v>0</v>
      </c>
      <c r="H389" t="s">
        <v>312</v>
      </c>
      <c r="I389" t="s">
        <v>809</v>
      </c>
      <c r="J389">
        <v>2021</v>
      </c>
      <c r="K389" t="s">
        <v>810</v>
      </c>
      <c r="L389" t="str">
        <f>VLOOKUP(game_data!$K389,[1]Sheet2!$A$2:$C$246,2,0)</f>
        <v>PC, Xbox One, Xbox Series X/S</v>
      </c>
      <c r="M389">
        <f>VLOOKUP(game_data!$K389,[1]Sheet2!$A$2:$C$246,3,0)</f>
        <v>8</v>
      </c>
      <c r="N389">
        <v>70</v>
      </c>
      <c r="O389">
        <v>6.8</v>
      </c>
      <c r="P389">
        <v>1</v>
      </c>
    </row>
    <row r="390" spans="1:16" x14ac:dyDescent="0.25">
      <c r="A390" t="s">
        <v>654</v>
      </c>
      <c r="B390">
        <v>2021</v>
      </c>
      <c r="C390" t="s">
        <v>811</v>
      </c>
      <c r="D390">
        <v>0</v>
      </c>
      <c r="E390">
        <v>0</v>
      </c>
      <c r="F390">
        <v>1</v>
      </c>
      <c r="G390">
        <v>1</v>
      </c>
      <c r="H390" t="s">
        <v>812</v>
      </c>
      <c r="I390" t="s">
        <v>126</v>
      </c>
      <c r="J390">
        <v>2013</v>
      </c>
      <c r="K390" t="s">
        <v>346</v>
      </c>
      <c r="L390" t="str">
        <f>VLOOKUP(game_data!$K390,[1]Sheet2!$A$2:$C$246,2,0)</f>
        <v>Xbox 360</v>
      </c>
      <c r="M390">
        <f>VLOOKUP(game_data!$K390,[1]Sheet2!$A$2:$C$246,3,0)</f>
        <v>7</v>
      </c>
      <c r="N390">
        <v>75</v>
      </c>
      <c r="O390">
        <v>7.5</v>
      </c>
      <c r="P390">
        <v>0</v>
      </c>
    </row>
    <row r="391" spans="1:16" x14ac:dyDescent="0.25">
      <c r="A391" t="s">
        <v>654</v>
      </c>
      <c r="B391">
        <v>2021</v>
      </c>
      <c r="C391" t="s">
        <v>813</v>
      </c>
      <c r="D391">
        <v>0</v>
      </c>
      <c r="E391">
        <v>0</v>
      </c>
      <c r="F391">
        <v>0</v>
      </c>
      <c r="G391">
        <v>0</v>
      </c>
      <c r="H391" t="s">
        <v>814</v>
      </c>
      <c r="I391" t="s">
        <v>814</v>
      </c>
      <c r="J391">
        <v>2014</v>
      </c>
      <c r="K391" t="s">
        <v>815</v>
      </c>
      <c r="L391" t="str">
        <f>VLOOKUP(game_data!$K391,[1]Sheet2!$A$2:$C$246,2,0)</f>
        <v>Mobile</v>
      </c>
      <c r="M391" t="str">
        <f>VLOOKUP(game_data!$K391,[1]Sheet2!$A$2:$C$246,3,0)</f>
        <v>Various</v>
      </c>
      <c r="N391" t="s">
        <v>20</v>
      </c>
      <c r="O391" t="s">
        <v>20</v>
      </c>
      <c r="P391">
        <v>1</v>
      </c>
    </row>
    <row r="392" spans="1:16" x14ac:dyDescent="0.25">
      <c r="A392" t="s">
        <v>654</v>
      </c>
      <c r="B392">
        <v>2021</v>
      </c>
      <c r="C392" t="s">
        <v>816</v>
      </c>
      <c r="D392">
        <v>0</v>
      </c>
      <c r="E392">
        <v>0</v>
      </c>
      <c r="F392">
        <v>0</v>
      </c>
      <c r="G392">
        <v>0</v>
      </c>
      <c r="H392" t="s">
        <v>182</v>
      </c>
      <c r="I392" t="s">
        <v>318</v>
      </c>
      <c r="J392">
        <v>2016</v>
      </c>
      <c r="K392" t="s">
        <v>666</v>
      </c>
      <c r="L392" t="str">
        <f>VLOOKUP(game_data!$K392,[1]Sheet2!$A$2:$C$246,2,0)</f>
        <v>PS4, Xbox One, PC</v>
      </c>
      <c r="M392">
        <f>VLOOKUP(game_data!$K392,[1]Sheet2!$A$2:$C$246,3,0)</f>
        <v>8</v>
      </c>
      <c r="N392">
        <v>89</v>
      </c>
      <c r="O392">
        <v>8.8000000000000007</v>
      </c>
      <c r="P392">
        <v>1</v>
      </c>
    </row>
    <row r="393" spans="1:16" x14ac:dyDescent="0.25">
      <c r="A393" t="s">
        <v>654</v>
      </c>
      <c r="B393">
        <v>2021</v>
      </c>
      <c r="C393" t="s">
        <v>817</v>
      </c>
      <c r="D393">
        <v>1</v>
      </c>
      <c r="E393">
        <v>0</v>
      </c>
      <c r="F393">
        <v>1</v>
      </c>
      <c r="G393">
        <v>1</v>
      </c>
      <c r="H393" t="s">
        <v>818</v>
      </c>
      <c r="I393" t="s">
        <v>186</v>
      </c>
      <c r="J393">
        <v>2020</v>
      </c>
      <c r="K393" t="s">
        <v>30</v>
      </c>
      <c r="L393" t="str">
        <f>VLOOKUP(game_data!$K393,[1]Sheet2!$A$2:$C$246,2,0)</f>
        <v>PS5</v>
      </c>
      <c r="M393">
        <f>VLOOKUP(game_data!$K393,[1]Sheet2!$A$2:$C$246,3,0)</f>
        <v>9</v>
      </c>
      <c r="N393">
        <v>92</v>
      </c>
      <c r="O393">
        <v>8.9</v>
      </c>
      <c r="P393">
        <v>0</v>
      </c>
    </row>
    <row r="394" spans="1:16" x14ac:dyDescent="0.25">
      <c r="A394" t="s">
        <v>654</v>
      </c>
      <c r="B394">
        <v>2021</v>
      </c>
      <c r="C394" t="s">
        <v>819</v>
      </c>
      <c r="D394">
        <v>0</v>
      </c>
      <c r="E394">
        <v>0</v>
      </c>
      <c r="F394">
        <v>1</v>
      </c>
      <c r="G394">
        <v>1</v>
      </c>
      <c r="H394" t="s">
        <v>85</v>
      </c>
      <c r="I394" t="s">
        <v>85</v>
      </c>
      <c r="J394">
        <v>1988</v>
      </c>
      <c r="K394" t="s">
        <v>153</v>
      </c>
      <c r="L394" t="str">
        <f>VLOOKUP(game_data!$K394,[1]Sheet2!$A$2:$C$246,2,0)</f>
        <v>NES</v>
      </c>
      <c r="M394">
        <f>VLOOKUP(game_data!$K394,[1]Sheet2!$A$2:$C$246,3,0)</f>
        <v>3</v>
      </c>
      <c r="N394" t="s">
        <v>20</v>
      </c>
      <c r="O394" t="s">
        <v>20</v>
      </c>
      <c r="P394">
        <v>0</v>
      </c>
    </row>
    <row r="395" spans="1:16" x14ac:dyDescent="0.25">
      <c r="A395" t="s">
        <v>654</v>
      </c>
      <c r="B395">
        <v>2021</v>
      </c>
      <c r="C395" t="s">
        <v>2185</v>
      </c>
      <c r="D395">
        <v>0</v>
      </c>
      <c r="E395">
        <v>0</v>
      </c>
      <c r="F395">
        <v>1</v>
      </c>
      <c r="G395">
        <v>1</v>
      </c>
      <c r="H395" t="s">
        <v>27</v>
      </c>
      <c r="I395" t="s">
        <v>27</v>
      </c>
      <c r="J395">
        <v>2007</v>
      </c>
      <c r="K395" t="s">
        <v>55</v>
      </c>
      <c r="L395" t="str">
        <f>VLOOKUP(game_data!$K395,[1]Sheet2!$A$2:$C$246,2,0)</f>
        <v>PS2</v>
      </c>
      <c r="M395">
        <f>VLOOKUP(game_data!$K395,[1]Sheet2!$A$2:$C$246,3,0)</f>
        <v>6</v>
      </c>
      <c r="N395" t="s">
        <v>20</v>
      </c>
      <c r="O395" t="s">
        <v>20</v>
      </c>
      <c r="P395">
        <v>0</v>
      </c>
    </row>
    <row r="396" spans="1:16" x14ac:dyDescent="0.25">
      <c r="A396" t="s">
        <v>654</v>
      </c>
      <c r="B396">
        <v>2021</v>
      </c>
      <c r="C396" t="s">
        <v>820</v>
      </c>
      <c r="D396">
        <v>0</v>
      </c>
      <c r="E396">
        <v>0</v>
      </c>
      <c r="F396">
        <v>1</v>
      </c>
      <c r="G396">
        <v>1</v>
      </c>
      <c r="H396" t="s">
        <v>27</v>
      </c>
      <c r="I396" t="s">
        <v>27</v>
      </c>
      <c r="J396">
        <v>2007</v>
      </c>
      <c r="K396" t="s">
        <v>55</v>
      </c>
      <c r="L396" t="str">
        <f>VLOOKUP(game_data!$K396,[1]Sheet2!$A$2:$C$246,2,0)</f>
        <v>PS2</v>
      </c>
      <c r="M396">
        <f>VLOOKUP(game_data!$K396,[1]Sheet2!$A$2:$C$246,3,0)</f>
        <v>6</v>
      </c>
      <c r="N396" t="s">
        <v>20</v>
      </c>
      <c r="O396" t="s">
        <v>20</v>
      </c>
      <c r="P396">
        <v>0</v>
      </c>
    </row>
    <row r="397" spans="1:16" x14ac:dyDescent="0.25">
      <c r="A397" t="s">
        <v>654</v>
      </c>
      <c r="B397">
        <v>2021</v>
      </c>
      <c r="C397" t="s">
        <v>821</v>
      </c>
      <c r="D397">
        <v>0</v>
      </c>
      <c r="E397">
        <v>0</v>
      </c>
      <c r="F397">
        <v>0</v>
      </c>
      <c r="G397">
        <v>0</v>
      </c>
      <c r="H397" t="s">
        <v>544</v>
      </c>
      <c r="I397" t="s">
        <v>295</v>
      </c>
      <c r="J397">
        <v>1993</v>
      </c>
      <c r="K397" t="s">
        <v>296</v>
      </c>
      <c r="L397" t="str">
        <f>VLOOKUP(game_data!$K397,[1]Sheet2!$A$2:$C$246,2,0)</f>
        <v>Philips CD-i</v>
      </c>
      <c r="M397">
        <f>VLOOKUP(game_data!$K397,[1]Sheet2!$A$2:$C$246,3,0)</f>
        <v>4</v>
      </c>
      <c r="N397" t="s">
        <v>20</v>
      </c>
      <c r="O397" t="s">
        <v>20</v>
      </c>
      <c r="P397">
        <v>0</v>
      </c>
    </row>
    <row r="398" spans="1:16" x14ac:dyDescent="0.25">
      <c r="A398" t="s">
        <v>654</v>
      </c>
      <c r="B398">
        <v>2021</v>
      </c>
      <c r="C398" t="s">
        <v>822</v>
      </c>
      <c r="D398">
        <v>0</v>
      </c>
      <c r="E398">
        <v>0</v>
      </c>
      <c r="F398">
        <v>0</v>
      </c>
      <c r="G398">
        <v>0</v>
      </c>
      <c r="H398" t="s">
        <v>823</v>
      </c>
      <c r="I398" t="s">
        <v>215</v>
      </c>
      <c r="J398">
        <v>2014</v>
      </c>
      <c r="K398" t="s">
        <v>824</v>
      </c>
      <c r="L398" t="str">
        <f>VLOOKUP(game_data!$K398,[1]Sheet2!$A$2:$C$246,2,0)</f>
        <v>PC</v>
      </c>
      <c r="M398" t="str">
        <f>VLOOKUP(game_data!$K398,[1]Sheet2!$A$2:$C$246,3,0)</f>
        <v>Various</v>
      </c>
      <c r="N398">
        <v>75</v>
      </c>
      <c r="O398">
        <v>7.4</v>
      </c>
      <c r="P398">
        <v>1</v>
      </c>
    </row>
    <row r="399" spans="1:16" x14ac:dyDescent="0.25">
      <c r="A399" t="s">
        <v>654</v>
      </c>
      <c r="B399">
        <v>2021</v>
      </c>
      <c r="C399" t="s">
        <v>825</v>
      </c>
      <c r="D399">
        <v>0</v>
      </c>
      <c r="E399">
        <v>0</v>
      </c>
      <c r="F399">
        <v>0</v>
      </c>
      <c r="G399">
        <v>0</v>
      </c>
      <c r="H399" t="s">
        <v>826</v>
      </c>
      <c r="I399" t="s">
        <v>826</v>
      </c>
      <c r="J399">
        <v>1993</v>
      </c>
      <c r="K399" t="s">
        <v>827</v>
      </c>
      <c r="L399" t="str">
        <f>VLOOKUP(game_data!$K399,[1]Sheet2!$A$2:$C$246,2,0)</f>
        <v>PC</v>
      </c>
      <c r="M399" t="str">
        <f>VLOOKUP(game_data!$K399,[1]Sheet2!$A$2:$C$246,3,0)</f>
        <v>Various</v>
      </c>
      <c r="N399" t="s">
        <v>20</v>
      </c>
      <c r="O399" t="s">
        <v>20</v>
      </c>
      <c r="P399">
        <v>1</v>
      </c>
    </row>
    <row r="400" spans="1:16" x14ac:dyDescent="0.25">
      <c r="A400" t="s">
        <v>654</v>
      </c>
      <c r="B400">
        <v>2021</v>
      </c>
      <c r="C400" t="s">
        <v>828</v>
      </c>
      <c r="D400">
        <v>0</v>
      </c>
      <c r="E400">
        <v>0</v>
      </c>
      <c r="F400">
        <v>0</v>
      </c>
      <c r="G400">
        <v>0</v>
      </c>
      <c r="H400" t="s">
        <v>829</v>
      </c>
      <c r="I400" t="s">
        <v>829</v>
      </c>
      <c r="J400">
        <v>2021</v>
      </c>
      <c r="K400" t="s">
        <v>830</v>
      </c>
      <c r="L400" t="str">
        <f>VLOOKUP(game_data!$K400,[1]Sheet2!$A$2:$C$246,2,0)</f>
        <v>PC</v>
      </c>
      <c r="M400" t="str">
        <f>VLOOKUP(game_data!$K400,[1]Sheet2!$A$2:$C$246,3,0)</f>
        <v>Various</v>
      </c>
      <c r="N400" t="s">
        <v>20</v>
      </c>
      <c r="O400" t="s">
        <v>20</v>
      </c>
      <c r="P400">
        <v>1</v>
      </c>
    </row>
    <row r="401" spans="1:16" x14ac:dyDescent="0.25">
      <c r="A401" t="s">
        <v>654</v>
      </c>
      <c r="B401">
        <v>2021</v>
      </c>
      <c r="C401" t="s">
        <v>831</v>
      </c>
      <c r="D401">
        <v>0</v>
      </c>
      <c r="E401">
        <v>0</v>
      </c>
      <c r="F401">
        <v>0</v>
      </c>
      <c r="G401">
        <v>0</v>
      </c>
      <c r="H401" t="s">
        <v>832</v>
      </c>
      <c r="I401" t="s">
        <v>833</v>
      </c>
      <c r="J401">
        <v>2006</v>
      </c>
      <c r="K401" t="s">
        <v>830</v>
      </c>
      <c r="L401" t="str">
        <f>VLOOKUP(game_data!$K401,[1]Sheet2!$A$2:$C$246,2,0)</f>
        <v>PC</v>
      </c>
      <c r="M401" t="str">
        <f>VLOOKUP(game_data!$K401,[1]Sheet2!$A$2:$C$246,3,0)</f>
        <v>Various</v>
      </c>
      <c r="N401" t="s">
        <v>20</v>
      </c>
      <c r="O401" t="s">
        <v>20</v>
      </c>
      <c r="P401">
        <v>1</v>
      </c>
    </row>
    <row r="402" spans="1:16" x14ac:dyDescent="0.25">
      <c r="A402" t="s">
        <v>654</v>
      </c>
      <c r="B402">
        <v>2021</v>
      </c>
      <c r="C402" t="s">
        <v>834</v>
      </c>
      <c r="D402">
        <v>0</v>
      </c>
      <c r="E402">
        <v>0</v>
      </c>
      <c r="F402">
        <v>0</v>
      </c>
      <c r="G402">
        <v>0</v>
      </c>
      <c r="H402" t="s">
        <v>835</v>
      </c>
      <c r="I402" t="s">
        <v>835</v>
      </c>
      <c r="J402">
        <v>2006</v>
      </c>
      <c r="K402" t="s">
        <v>49</v>
      </c>
      <c r="L402" t="str">
        <f>VLOOKUP(game_data!$K402,[1]Sheet2!$A$2:$C$246,2,0)</f>
        <v>PC</v>
      </c>
      <c r="M402" t="str">
        <f>VLOOKUP(game_data!$K402,[1]Sheet2!$A$2:$C$246,3,0)</f>
        <v>Various</v>
      </c>
      <c r="N402" t="s">
        <v>20</v>
      </c>
      <c r="O402" t="s">
        <v>20</v>
      </c>
      <c r="P402">
        <v>1</v>
      </c>
    </row>
    <row r="403" spans="1:16" x14ac:dyDescent="0.25">
      <c r="A403" t="s">
        <v>654</v>
      </c>
      <c r="B403">
        <v>2021</v>
      </c>
      <c r="C403" t="s">
        <v>836</v>
      </c>
      <c r="D403">
        <v>0</v>
      </c>
      <c r="E403">
        <v>0</v>
      </c>
      <c r="F403">
        <v>1</v>
      </c>
      <c r="G403">
        <v>0</v>
      </c>
      <c r="H403" t="s">
        <v>837</v>
      </c>
      <c r="I403" t="s">
        <v>211</v>
      </c>
      <c r="J403">
        <v>2000</v>
      </c>
      <c r="K403" t="s">
        <v>838</v>
      </c>
      <c r="L403" t="str">
        <f>VLOOKUP(game_data!$K403,[1]Sheet2!$A$2:$C$246,2,0)</f>
        <v>PC, PlayStation</v>
      </c>
      <c r="M403">
        <f>VLOOKUP(game_data!$K403,[1]Sheet2!$A$2:$C$246,3,0)</f>
        <v>5</v>
      </c>
      <c r="N403" t="s">
        <v>20</v>
      </c>
      <c r="O403" t="s">
        <v>20</v>
      </c>
      <c r="P403">
        <v>1</v>
      </c>
    </row>
    <row r="404" spans="1:16" x14ac:dyDescent="0.25">
      <c r="A404" t="s">
        <v>654</v>
      </c>
      <c r="B404">
        <v>2021</v>
      </c>
      <c r="C404" t="s">
        <v>839</v>
      </c>
      <c r="D404">
        <v>0</v>
      </c>
      <c r="E404">
        <v>0</v>
      </c>
      <c r="F404">
        <v>0</v>
      </c>
      <c r="G404">
        <v>0</v>
      </c>
      <c r="H404" t="s">
        <v>37</v>
      </c>
      <c r="I404" t="s">
        <v>37</v>
      </c>
      <c r="J404">
        <v>2002</v>
      </c>
      <c r="K404" t="s">
        <v>840</v>
      </c>
      <c r="L404" t="str">
        <f>VLOOKUP(game_data!$K404,[1]Sheet2!$A$2:$C$246,2,0)</f>
        <v>PS2, GameCube</v>
      </c>
      <c r="M404">
        <f>VLOOKUP(game_data!$K404,[1]Sheet2!$A$2:$C$246,3,0)</f>
        <v>6</v>
      </c>
      <c r="N404" t="s">
        <v>20</v>
      </c>
      <c r="O404" t="s">
        <v>20</v>
      </c>
      <c r="P404">
        <v>0</v>
      </c>
    </row>
    <row r="405" spans="1:16" x14ac:dyDescent="0.25">
      <c r="A405" t="s">
        <v>654</v>
      </c>
      <c r="B405">
        <v>2021</v>
      </c>
      <c r="C405" t="s">
        <v>841</v>
      </c>
      <c r="D405">
        <v>0</v>
      </c>
      <c r="E405">
        <v>0</v>
      </c>
      <c r="F405">
        <v>0</v>
      </c>
      <c r="G405">
        <v>0</v>
      </c>
      <c r="H405" t="s">
        <v>842</v>
      </c>
      <c r="I405" t="s">
        <v>842</v>
      </c>
      <c r="J405">
        <v>1998</v>
      </c>
      <c r="K405" t="s">
        <v>49</v>
      </c>
      <c r="L405" t="str">
        <f>VLOOKUP(game_data!$K405,[1]Sheet2!$A$2:$C$246,2,0)</f>
        <v>PC</v>
      </c>
      <c r="M405" t="str">
        <f>VLOOKUP(game_data!$K405,[1]Sheet2!$A$2:$C$246,3,0)</f>
        <v>Various</v>
      </c>
      <c r="N405" t="s">
        <v>20</v>
      </c>
      <c r="O405" t="s">
        <v>20</v>
      </c>
      <c r="P405">
        <v>1</v>
      </c>
    </row>
    <row r="406" spans="1:16" x14ac:dyDescent="0.25">
      <c r="A406" t="s">
        <v>654</v>
      </c>
      <c r="B406">
        <v>2021</v>
      </c>
      <c r="C406" t="s">
        <v>843</v>
      </c>
      <c r="D406">
        <v>0</v>
      </c>
      <c r="E406">
        <v>0</v>
      </c>
      <c r="F406">
        <v>1</v>
      </c>
      <c r="G406">
        <v>0</v>
      </c>
      <c r="H406" t="s">
        <v>844</v>
      </c>
      <c r="I406" t="s">
        <v>844</v>
      </c>
      <c r="J406">
        <v>2021</v>
      </c>
      <c r="K406" t="s">
        <v>49</v>
      </c>
      <c r="L406" t="str">
        <f>VLOOKUP(game_data!$K406,[1]Sheet2!$A$2:$C$246,2,0)</f>
        <v>PC</v>
      </c>
      <c r="M406" t="str">
        <f>VLOOKUP(game_data!$K406,[1]Sheet2!$A$2:$C$246,3,0)</f>
        <v>Various</v>
      </c>
      <c r="N406" t="s">
        <v>20</v>
      </c>
      <c r="O406" t="s">
        <v>20</v>
      </c>
      <c r="P406">
        <v>1</v>
      </c>
    </row>
    <row r="407" spans="1:16" x14ac:dyDescent="0.25">
      <c r="A407" t="s">
        <v>654</v>
      </c>
      <c r="B407">
        <v>2021</v>
      </c>
      <c r="C407" t="s">
        <v>845</v>
      </c>
      <c r="D407">
        <v>0</v>
      </c>
      <c r="E407">
        <v>0</v>
      </c>
      <c r="F407">
        <v>0</v>
      </c>
      <c r="G407">
        <v>0</v>
      </c>
      <c r="H407" t="s">
        <v>846</v>
      </c>
      <c r="I407" t="s">
        <v>847</v>
      </c>
      <c r="J407">
        <v>1996</v>
      </c>
      <c r="K407" t="s">
        <v>49</v>
      </c>
      <c r="L407" t="str">
        <f>VLOOKUP(game_data!$K407,[1]Sheet2!$A$2:$C$246,2,0)</f>
        <v>PC</v>
      </c>
      <c r="M407" t="str">
        <f>VLOOKUP(game_data!$K407,[1]Sheet2!$A$2:$C$246,3,0)</f>
        <v>Various</v>
      </c>
      <c r="N407" t="s">
        <v>20</v>
      </c>
      <c r="O407" t="s">
        <v>20</v>
      </c>
      <c r="P407">
        <v>1</v>
      </c>
    </row>
    <row r="408" spans="1:16" x14ac:dyDescent="0.25">
      <c r="A408" t="s">
        <v>654</v>
      </c>
      <c r="B408">
        <v>2021</v>
      </c>
      <c r="C408" t="s">
        <v>848</v>
      </c>
      <c r="D408">
        <v>0</v>
      </c>
      <c r="E408">
        <v>0</v>
      </c>
      <c r="F408">
        <v>1</v>
      </c>
      <c r="G408">
        <v>1</v>
      </c>
      <c r="H408" t="s">
        <v>849</v>
      </c>
      <c r="I408" t="s">
        <v>43</v>
      </c>
      <c r="J408">
        <v>1995</v>
      </c>
      <c r="K408" t="s">
        <v>367</v>
      </c>
      <c r="L408" t="str">
        <f>VLOOKUP(game_data!$K408,[1]Sheet2!$A$2:$C$246,2,0)</f>
        <v>Sega Genesis</v>
      </c>
      <c r="M408">
        <f>VLOOKUP(game_data!$K408,[1]Sheet2!$A$2:$C$246,3,0)</f>
        <v>4</v>
      </c>
      <c r="N408" t="s">
        <v>20</v>
      </c>
      <c r="O408" t="s">
        <v>20</v>
      </c>
      <c r="P408">
        <v>0</v>
      </c>
    </row>
    <row r="409" spans="1:16" x14ac:dyDescent="0.25">
      <c r="A409" t="s">
        <v>654</v>
      </c>
      <c r="B409">
        <v>2021</v>
      </c>
      <c r="C409" t="s">
        <v>850</v>
      </c>
      <c r="D409">
        <v>0</v>
      </c>
      <c r="E409">
        <v>0</v>
      </c>
      <c r="F409">
        <v>0</v>
      </c>
      <c r="G409">
        <v>0</v>
      </c>
      <c r="H409" t="s">
        <v>851</v>
      </c>
      <c r="I409" t="s">
        <v>851</v>
      </c>
      <c r="J409">
        <v>2017</v>
      </c>
      <c r="K409" t="s">
        <v>49</v>
      </c>
      <c r="L409" t="str">
        <f>VLOOKUP(game_data!$K409,[1]Sheet2!$A$2:$C$246,2,0)</f>
        <v>PC</v>
      </c>
      <c r="M409" t="str">
        <f>VLOOKUP(game_data!$K409,[1]Sheet2!$A$2:$C$246,3,0)</f>
        <v>Various</v>
      </c>
      <c r="N409" t="s">
        <v>20</v>
      </c>
      <c r="O409" t="s">
        <v>20</v>
      </c>
      <c r="P409">
        <v>1</v>
      </c>
    </row>
    <row r="410" spans="1:16" x14ac:dyDescent="0.25">
      <c r="A410" t="s">
        <v>654</v>
      </c>
      <c r="B410">
        <v>2021</v>
      </c>
      <c r="C410" t="s">
        <v>852</v>
      </c>
      <c r="D410">
        <v>0</v>
      </c>
      <c r="E410">
        <v>0</v>
      </c>
      <c r="F410">
        <v>0</v>
      </c>
      <c r="G410">
        <v>0</v>
      </c>
      <c r="H410" t="s">
        <v>853</v>
      </c>
      <c r="I410" t="s">
        <v>43</v>
      </c>
      <c r="J410">
        <v>2010</v>
      </c>
      <c r="K410" t="s">
        <v>568</v>
      </c>
      <c r="L410" t="str">
        <f>VLOOKUP(game_data!$K410,[1]Sheet2!$A$2:$C$246,2,0)</f>
        <v>Nintendo DS</v>
      </c>
      <c r="M410">
        <f>VLOOKUP(game_data!$K410,[1]Sheet2!$A$2:$C$246,3,0)</f>
        <v>6</v>
      </c>
      <c r="N410">
        <v>79</v>
      </c>
      <c r="O410">
        <v>8.1</v>
      </c>
      <c r="P410">
        <v>0</v>
      </c>
    </row>
    <row r="411" spans="1:16" x14ac:dyDescent="0.25">
      <c r="A411" t="s">
        <v>654</v>
      </c>
      <c r="B411">
        <v>2021</v>
      </c>
      <c r="C411" t="s">
        <v>854</v>
      </c>
      <c r="D411">
        <v>0</v>
      </c>
      <c r="E411">
        <v>0</v>
      </c>
      <c r="F411">
        <v>0</v>
      </c>
      <c r="G411">
        <v>0</v>
      </c>
      <c r="H411" t="s">
        <v>855</v>
      </c>
      <c r="I411" t="s">
        <v>254</v>
      </c>
      <c r="J411">
        <v>2019</v>
      </c>
      <c r="K411" t="s">
        <v>856</v>
      </c>
      <c r="L411" t="str">
        <f>VLOOKUP(game_data!$K411,[1]Sheet2!$A$2:$C$246,2,0)</f>
        <v>PC, Xbox One</v>
      </c>
      <c r="M411">
        <f>VLOOKUP(game_data!$K411,[1]Sheet2!$A$2:$C$246,3,0)</f>
        <v>8</v>
      </c>
      <c r="N411">
        <v>85</v>
      </c>
      <c r="O411">
        <v>8.1999999999999993</v>
      </c>
      <c r="P411">
        <v>1</v>
      </c>
    </row>
    <row r="412" spans="1:16" x14ac:dyDescent="0.25">
      <c r="A412" t="s">
        <v>654</v>
      </c>
      <c r="B412">
        <v>2021</v>
      </c>
      <c r="C412" t="s">
        <v>857</v>
      </c>
      <c r="D412">
        <v>0</v>
      </c>
      <c r="E412">
        <v>0</v>
      </c>
      <c r="F412">
        <v>0</v>
      </c>
      <c r="G412">
        <v>0</v>
      </c>
      <c r="H412" t="s">
        <v>18</v>
      </c>
      <c r="I412" t="s">
        <v>18</v>
      </c>
      <c r="J412">
        <v>2017</v>
      </c>
      <c r="K412" t="s">
        <v>602</v>
      </c>
      <c r="L412" t="str">
        <f>VLOOKUP(game_data!$K412,[1]Sheet2!$A$2:$C$246,2,0)</f>
        <v>PS4, Xbox One, PC</v>
      </c>
      <c r="M412">
        <f>VLOOKUP(game_data!$K412,[1]Sheet2!$A$2:$C$246,3,0)</f>
        <v>8</v>
      </c>
      <c r="N412">
        <v>85</v>
      </c>
      <c r="O412">
        <v>4.4000000000000004</v>
      </c>
      <c r="P412">
        <v>1</v>
      </c>
    </row>
    <row r="413" spans="1:16" x14ac:dyDescent="0.25">
      <c r="A413" t="s">
        <v>654</v>
      </c>
      <c r="B413">
        <v>2021</v>
      </c>
      <c r="C413" t="s">
        <v>2183</v>
      </c>
      <c r="D413">
        <v>0</v>
      </c>
      <c r="E413">
        <v>0</v>
      </c>
      <c r="F413">
        <v>0</v>
      </c>
      <c r="G413">
        <v>0</v>
      </c>
      <c r="H413" t="s">
        <v>665</v>
      </c>
      <c r="I413" t="s">
        <v>194</v>
      </c>
      <c r="J413">
        <v>2020</v>
      </c>
      <c r="K413" t="s">
        <v>735</v>
      </c>
      <c r="L413" t="str">
        <f>VLOOKUP(game_data!$K413,[1]Sheet2!$A$2:$C$246,2,0)</f>
        <v>PC, PS4, Xbox One</v>
      </c>
      <c r="M413">
        <f>VLOOKUP(game_data!$K413,[1]Sheet2!$A$2:$C$246,3,0)</f>
        <v>8</v>
      </c>
      <c r="N413">
        <v>88</v>
      </c>
      <c r="O413">
        <v>8.8000000000000007</v>
      </c>
      <c r="P413">
        <v>1</v>
      </c>
    </row>
    <row r="414" spans="1:16" x14ac:dyDescent="0.25">
      <c r="A414" t="s">
        <v>654</v>
      </c>
      <c r="B414">
        <v>2021</v>
      </c>
      <c r="C414" t="s">
        <v>858</v>
      </c>
      <c r="D414">
        <v>0</v>
      </c>
      <c r="E414">
        <v>0</v>
      </c>
      <c r="F414">
        <v>0</v>
      </c>
      <c r="G414">
        <v>0</v>
      </c>
      <c r="H414" t="s">
        <v>247</v>
      </c>
      <c r="I414" t="s">
        <v>85</v>
      </c>
      <c r="J414">
        <v>2010</v>
      </c>
      <c r="K414" t="s">
        <v>568</v>
      </c>
      <c r="L414" t="str">
        <f>VLOOKUP(game_data!$K414,[1]Sheet2!$A$2:$C$246,2,0)</f>
        <v>Nintendo DS</v>
      </c>
      <c r="M414">
        <f>VLOOKUP(game_data!$K414,[1]Sheet2!$A$2:$C$246,3,0)</f>
        <v>6</v>
      </c>
      <c r="N414">
        <v>87</v>
      </c>
      <c r="O414">
        <v>8.1</v>
      </c>
      <c r="P414">
        <v>0</v>
      </c>
    </row>
    <row r="415" spans="1:16" x14ac:dyDescent="0.25">
      <c r="A415" t="s">
        <v>654</v>
      </c>
      <c r="B415">
        <v>2021</v>
      </c>
      <c r="C415" t="s">
        <v>859</v>
      </c>
      <c r="D415">
        <v>0</v>
      </c>
      <c r="E415">
        <v>0</v>
      </c>
      <c r="F415">
        <v>0</v>
      </c>
      <c r="G415">
        <v>0</v>
      </c>
      <c r="H415" t="s">
        <v>860</v>
      </c>
      <c r="I415" t="s">
        <v>860</v>
      </c>
      <c r="J415">
        <v>2019</v>
      </c>
      <c r="K415" t="s">
        <v>49</v>
      </c>
      <c r="L415" t="str">
        <f>VLOOKUP(game_data!$K415,[1]Sheet2!$A$2:$C$246,2,0)</f>
        <v>PC</v>
      </c>
      <c r="M415" t="str">
        <f>VLOOKUP(game_data!$K415,[1]Sheet2!$A$2:$C$246,3,0)</f>
        <v>Various</v>
      </c>
      <c r="N415">
        <v>84</v>
      </c>
      <c r="O415">
        <v>7.8</v>
      </c>
      <c r="P415">
        <v>1</v>
      </c>
    </row>
    <row r="416" spans="1:16" x14ac:dyDescent="0.25">
      <c r="A416" t="s">
        <v>654</v>
      </c>
      <c r="B416">
        <v>2021</v>
      </c>
      <c r="C416" t="s">
        <v>861</v>
      </c>
      <c r="D416">
        <v>0</v>
      </c>
      <c r="E416">
        <v>0</v>
      </c>
      <c r="F416">
        <v>0</v>
      </c>
      <c r="G416">
        <v>0</v>
      </c>
      <c r="H416" t="s">
        <v>67</v>
      </c>
      <c r="I416" t="s">
        <v>67</v>
      </c>
      <c r="J416">
        <v>1988</v>
      </c>
      <c r="K416" t="s">
        <v>153</v>
      </c>
      <c r="L416" t="str">
        <f>VLOOKUP(game_data!$K416,[1]Sheet2!$A$2:$C$246,2,0)</f>
        <v>NES</v>
      </c>
      <c r="M416">
        <f>VLOOKUP(game_data!$K416,[1]Sheet2!$A$2:$C$246,3,0)</f>
        <v>3</v>
      </c>
      <c r="N416" t="s">
        <v>20</v>
      </c>
      <c r="O416" t="s">
        <v>20</v>
      </c>
      <c r="P416">
        <v>0</v>
      </c>
    </row>
    <row r="417" spans="1:16" x14ac:dyDescent="0.25">
      <c r="A417" t="s">
        <v>654</v>
      </c>
      <c r="B417">
        <v>2021</v>
      </c>
      <c r="C417" t="s">
        <v>862</v>
      </c>
      <c r="D417">
        <v>0</v>
      </c>
      <c r="E417">
        <v>0</v>
      </c>
      <c r="F417">
        <v>1</v>
      </c>
      <c r="G417">
        <v>1</v>
      </c>
      <c r="H417" t="s">
        <v>863</v>
      </c>
      <c r="I417" t="s">
        <v>349</v>
      </c>
      <c r="J417">
        <v>2020</v>
      </c>
      <c r="K417" t="s">
        <v>423</v>
      </c>
      <c r="L417" t="str">
        <f>VLOOKUP(game_data!$K417,[1]Sheet2!$A$2:$C$246,2,0)</f>
        <v>PC, Switch</v>
      </c>
      <c r="M417">
        <f>VLOOKUP(game_data!$K417,[1]Sheet2!$A$2:$C$246,3,0)</f>
        <v>9</v>
      </c>
      <c r="N417">
        <v>80</v>
      </c>
      <c r="O417">
        <v>7.5</v>
      </c>
      <c r="P417">
        <v>1</v>
      </c>
    </row>
    <row r="418" spans="1:16" x14ac:dyDescent="0.25">
      <c r="A418" t="s">
        <v>654</v>
      </c>
      <c r="B418">
        <v>2021</v>
      </c>
      <c r="C418" t="s">
        <v>864</v>
      </c>
      <c r="D418">
        <v>0</v>
      </c>
      <c r="E418">
        <v>0</v>
      </c>
      <c r="F418">
        <v>0</v>
      </c>
      <c r="G418">
        <v>0</v>
      </c>
      <c r="H418" t="s">
        <v>20</v>
      </c>
      <c r="I418" t="s">
        <v>20</v>
      </c>
      <c r="J418">
        <v>2017</v>
      </c>
      <c r="K418" t="s">
        <v>49</v>
      </c>
      <c r="L418" t="str">
        <f>VLOOKUP(game_data!$K418,[1]Sheet2!$A$2:$C$246,2,0)</f>
        <v>PC</v>
      </c>
      <c r="M418" t="str">
        <f>VLOOKUP(game_data!$K418,[1]Sheet2!$A$2:$C$246,3,0)</f>
        <v>Various</v>
      </c>
      <c r="N418" t="s">
        <v>20</v>
      </c>
      <c r="O418" t="s">
        <v>20</v>
      </c>
      <c r="P418">
        <v>1</v>
      </c>
    </row>
    <row r="419" spans="1:16" x14ac:dyDescent="0.25">
      <c r="A419" t="s">
        <v>654</v>
      </c>
      <c r="B419">
        <v>2021</v>
      </c>
      <c r="C419" t="s">
        <v>865</v>
      </c>
      <c r="D419">
        <v>0</v>
      </c>
      <c r="E419">
        <v>0</v>
      </c>
      <c r="F419">
        <v>1</v>
      </c>
      <c r="G419">
        <v>1</v>
      </c>
      <c r="H419" t="s">
        <v>866</v>
      </c>
      <c r="I419" t="s">
        <v>867</v>
      </c>
      <c r="J419">
        <v>2020</v>
      </c>
      <c r="K419" t="s">
        <v>868</v>
      </c>
      <c r="L419" t="str">
        <f>VLOOKUP(game_data!$K419,[1]Sheet2!$A$2:$C$246,2,0)</f>
        <v>PC, PS4, Xbox One, Switch</v>
      </c>
      <c r="M419">
        <f>VLOOKUP(game_data!$K419,[1]Sheet2!$A$2:$C$246,3,0)</f>
        <v>8</v>
      </c>
      <c r="N419">
        <v>82</v>
      </c>
      <c r="O419">
        <v>8.1999999999999993</v>
      </c>
      <c r="P419">
        <v>1</v>
      </c>
    </row>
    <row r="420" spans="1:16" x14ac:dyDescent="0.25">
      <c r="A420" t="s">
        <v>654</v>
      </c>
      <c r="B420">
        <v>2021</v>
      </c>
      <c r="C420" t="s">
        <v>869</v>
      </c>
      <c r="D420">
        <v>0</v>
      </c>
      <c r="E420">
        <v>0</v>
      </c>
      <c r="F420">
        <v>0</v>
      </c>
      <c r="G420">
        <v>0</v>
      </c>
      <c r="H420" t="s">
        <v>870</v>
      </c>
      <c r="I420" t="s">
        <v>870</v>
      </c>
      <c r="J420">
        <v>2020</v>
      </c>
      <c r="K420" t="s">
        <v>49</v>
      </c>
      <c r="L420" t="str">
        <f>VLOOKUP(game_data!$K420,[1]Sheet2!$A$2:$C$246,2,0)</f>
        <v>PC</v>
      </c>
      <c r="M420" t="str">
        <f>VLOOKUP(game_data!$K420,[1]Sheet2!$A$2:$C$246,3,0)</f>
        <v>Various</v>
      </c>
      <c r="N420">
        <v>90</v>
      </c>
      <c r="O420">
        <v>9.1</v>
      </c>
      <c r="P420">
        <v>1</v>
      </c>
    </row>
    <row r="421" spans="1:16" x14ac:dyDescent="0.25">
      <c r="A421" t="s">
        <v>654</v>
      </c>
      <c r="B421">
        <v>2021</v>
      </c>
      <c r="C421" t="s">
        <v>871</v>
      </c>
      <c r="D421">
        <v>0</v>
      </c>
      <c r="E421">
        <v>0</v>
      </c>
      <c r="F421">
        <v>1</v>
      </c>
      <c r="G421">
        <v>1</v>
      </c>
      <c r="H421" t="s">
        <v>584</v>
      </c>
      <c r="I421" t="s">
        <v>584</v>
      </c>
      <c r="J421">
        <v>2018</v>
      </c>
      <c r="K421" t="s">
        <v>378</v>
      </c>
      <c r="L421" t="str">
        <f>VLOOKUP(game_data!$K421,[1]Sheet2!$A$2:$C$246,2,0)</f>
        <v>PC, PS4, Xbox One, Switch</v>
      </c>
      <c r="M421">
        <f>VLOOKUP(game_data!$K421,[1]Sheet2!$A$2:$C$246,3,0)</f>
        <v>8</v>
      </c>
      <c r="N421">
        <v>88</v>
      </c>
      <c r="O421">
        <v>8.5</v>
      </c>
      <c r="P421">
        <v>1</v>
      </c>
    </row>
    <row r="422" spans="1:16" x14ac:dyDescent="0.25">
      <c r="A422" t="s">
        <v>654</v>
      </c>
      <c r="B422">
        <v>2021</v>
      </c>
      <c r="C422" t="s">
        <v>872</v>
      </c>
      <c r="D422">
        <v>0</v>
      </c>
      <c r="E422">
        <v>0</v>
      </c>
      <c r="F422">
        <v>0</v>
      </c>
      <c r="G422">
        <v>0</v>
      </c>
      <c r="H422" t="s">
        <v>266</v>
      </c>
      <c r="I422" t="s">
        <v>43</v>
      </c>
      <c r="J422">
        <v>2003</v>
      </c>
      <c r="K422" t="s">
        <v>873</v>
      </c>
      <c r="L422" t="str">
        <f>VLOOKUP(game_data!$K422,[1]Sheet2!$A$2:$C$246,2,0)</f>
        <v>PS2, Xbox, GameCube</v>
      </c>
      <c r="M422">
        <f>VLOOKUP(game_data!$K422,[1]Sheet2!$A$2:$C$246,3,0)</f>
        <v>6</v>
      </c>
      <c r="N422">
        <v>73</v>
      </c>
      <c r="O422">
        <v>7.5</v>
      </c>
      <c r="P422">
        <v>0</v>
      </c>
    </row>
    <row r="423" spans="1:16" x14ac:dyDescent="0.25">
      <c r="A423" t="s">
        <v>654</v>
      </c>
      <c r="B423">
        <v>2021</v>
      </c>
      <c r="C423" t="s">
        <v>874</v>
      </c>
      <c r="D423">
        <v>1</v>
      </c>
      <c r="E423">
        <v>0</v>
      </c>
      <c r="F423">
        <v>1</v>
      </c>
      <c r="G423">
        <v>1</v>
      </c>
      <c r="H423" t="s">
        <v>43</v>
      </c>
      <c r="I423" t="s">
        <v>43</v>
      </c>
      <c r="J423">
        <v>2017</v>
      </c>
      <c r="K423" t="s">
        <v>298</v>
      </c>
      <c r="L423" t="str">
        <f>VLOOKUP(game_data!$K423,[1]Sheet2!$A$2:$C$246,2,0)</f>
        <v>Arcade</v>
      </c>
      <c r="M423" t="str">
        <f>VLOOKUP(game_data!$K423,[1]Sheet2!$A$2:$C$246,3,0)</f>
        <v>Various</v>
      </c>
      <c r="N423" t="s">
        <v>20</v>
      </c>
      <c r="O423" t="s">
        <v>20</v>
      </c>
      <c r="P423">
        <v>0</v>
      </c>
    </row>
    <row r="424" spans="1:16" x14ac:dyDescent="0.25">
      <c r="A424" t="s">
        <v>654</v>
      </c>
      <c r="B424">
        <v>2021</v>
      </c>
      <c r="C424" t="s">
        <v>322</v>
      </c>
      <c r="D424">
        <v>0</v>
      </c>
      <c r="E424">
        <v>0</v>
      </c>
      <c r="F424">
        <v>0</v>
      </c>
      <c r="G424">
        <v>0</v>
      </c>
      <c r="H424" t="s">
        <v>20</v>
      </c>
      <c r="I424" t="s">
        <v>20</v>
      </c>
      <c r="J424" t="s">
        <v>20</v>
      </c>
      <c r="K424" t="s">
        <v>20</v>
      </c>
      <c r="L424" t="str">
        <f>VLOOKUP(game_data!$K424,[1]Sheet2!$A$2:$C$246,2,0)</f>
        <v>N/A</v>
      </c>
      <c r="M424" t="str">
        <f>VLOOKUP(game_data!$K424,[1]Sheet2!$A$2:$C$246,3,0)</f>
        <v>N/A</v>
      </c>
      <c r="N424" t="s">
        <v>20</v>
      </c>
      <c r="O424" t="s">
        <v>20</v>
      </c>
      <c r="P424" t="s">
        <v>20</v>
      </c>
    </row>
    <row r="425" spans="1:16" x14ac:dyDescent="0.25">
      <c r="A425" t="s">
        <v>654</v>
      </c>
      <c r="B425">
        <v>2021</v>
      </c>
      <c r="C425" t="s">
        <v>875</v>
      </c>
      <c r="D425">
        <v>0</v>
      </c>
      <c r="E425">
        <v>0</v>
      </c>
      <c r="F425">
        <v>1</v>
      </c>
      <c r="G425">
        <v>1</v>
      </c>
      <c r="H425" t="s">
        <v>37</v>
      </c>
      <c r="I425" t="s">
        <v>37</v>
      </c>
      <c r="J425">
        <v>2009</v>
      </c>
      <c r="K425" t="s">
        <v>298</v>
      </c>
      <c r="L425" t="str">
        <f>VLOOKUP(game_data!$K425,[1]Sheet2!$A$2:$C$246,2,0)</f>
        <v>Arcade</v>
      </c>
      <c r="M425" t="str">
        <f>VLOOKUP(game_data!$K425,[1]Sheet2!$A$2:$C$246,3,0)</f>
        <v>Various</v>
      </c>
      <c r="N425" t="s">
        <v>20</v>
      </c>
      <c r="O425" t="s">
        <v>20</v>
      </c>
      <c r="P425">
        <v>0</v>
      </c>
    </row>
    <row r="426" spans="1:16" x14ac:dyDescent="0.25">
      <c r="A426" t="s">
        <v>654</v>
      </c>
      <c r="B426">
        <v>2021</v>
      </c>
      <c r="C426" t="s">
        <v>876</v>
      </c>
      <c r="D426">
        <v>0</v>
      </c>
      <c r="E426">
        <v>0</v>
      </c>
      <c r="F426">
        <v>0</v>
      </c>
      <c r="G426">
        <v>0</v>
      </c>
      <c r="H426" t="s">
        <v>20</v>
      </c>
      <c r="I426" t="s">
        <v>20</v>
      </c>
      <c r="J426">
        <v>2020</v>
      </c>
      <c r="K426" t="s">
        <v>49</v>
      </c>
      <c r="L426" t="str">
        <f>VLOOKUP(game_data!$K426,[1]Sheet2!$A$2:$C$246,2,0)</f>
        <v>PC</v>
      </c>
      <c r="M426" t="str">
        <f>VLOOKUP(game_data!$K426,[1]Sheet2!$A$2:$C$246,3,0)</f>
        <v>Various</v>
      </c>
      <c r="N426" t="s">
        <v>20</v>
      </c>
      <c r="O426" t="s">
        <v>20</v>
      </c>
      <c r="P426">
        <v>1</v>
      </c>
    </row>
    <row r="427" spans="1:16" x14ac:dyDescent="0.25">
      <c r="A427" t="s">
        <v>654</v>
      </c>
      <c r="B427">
        <v>2021</v>
      </c>
      <c r="C427" t="s">
        <v>877</v>
      </c>
      <c r="D427">
        <v>0</v>
      </c>
      <c r="E427">
        <v>0</v>
      </c>
      <c r="F427">
        <v>0</v>
      </c>
      <c r="G427">
        <v>0</v>
      </c>
      <c r="H427" t="s">
        <v>878</v>
      </c>
      <c r="I427" t="s">
        <v>352</v>
      </c>
      <c r="J427">
        <v>2022</v>
      </c>
      <c r="K427" t="s">
        <v>49</v>
      </c>
      <c r="L427" t="str">
        <f>VLOOKUP(game_data!$K427,[1]Sheet2!$A$2:$C$246,2,0)</f>
        <v>PC</v>
      </c>
      <c r="M427" t="str">
        <f>VLOOKUP(game_data!$K427,[1]Sheet2!$A$2:$C$246,3,0)</f>
        <v>Various</v>
      </c>
      <c r="N427" t="s">
        <v>20</v>
      </c>
      <c r="O427" t="s">
        <v>20</v>
      </c>
      <c r="P427">
        <v>1</v>
      </c>
    </row>
    <row r="428" spans="1:16" x14ac:dyDescent="0.25">
      <c r="A428" t="s">
        <v>654</v>
      </c>
      <c r="B428">
        <v>2021</v>
      </c>
      <c r="C428" t="s">
        <v>879</v>
      </c>
      <c r="D428">
        <v>0</v>
      </c>
      <c r="E428">
        <v>0</v>
      </c>
      <c r="F428">
        <v>0</v>
      </c>
      <c r="G428">
        <v>0</v>
      </c>
      <c r="H428" t="s">
        <v>880</v>
      </c>
      <c r="I428" t="s">
        <v>880</v>
      </c>
      <c r="J428">
        <v>2020</v>
      </c>
      <c r="K428" t="s">
        <v>49</v>
      </c>
      <c r="L428" t="str">
        <f>VLOOKUP(game_data!$K428,[1]Sheet2!$A$2:$C$246,2,0)</f>
        <v>PC</v>
      </c>
      <c r="M428" t="str">
        <f>VLOOKUP(game_data!$K428,[1]Sheet2!$A$2:$C$246,3,0)</f>
        <v>Various</v>
      </c>
      <c r="N428" t="s">
        <v>20</v>
      </c>
      <c r="O428" t="s">
        <v>20</v>
      </c>
      <c r="P428">
        <v>1</v>
      </c>
    </row>
    <row r="429" spans="1:16" x14ac:dyDescent="0.25">
      <c r="A429" t="s">
        <v>654</v>
      </c>
      <c r="B429">
        <v>2021</v>
      </c>
      <c r="C429" t="s">
        <v>881</v>
      </c>
      <c r="D429">
        <v>0</v>
      </c>
      <c r="E429">
        <v>0</v>
      </c>
      <c r="F429">
        <v>0</v>
      </c>
      <c r="G429">
        <v>0</v>
      </c>
      <c r="H429" t="s">
        <v>882</v>
      </c>
      <c r="I429" t="s">
        <v>882</v>
      </c>
      <c r="J429">
        <v>2022</v>
      </c>
      <c r="K429" t="s">
        <v>49</v>
      </c>
      <c r="L429" t="str">
        <f>VLOOKUP(game_data!$K429,[1]Sheet2!$A$2:$C$246,2,0)</f>
        <v>PC</v>
      </c>
      <c r="M429" t="str">
        <f>VLOOKUP(game_data!$K429,[1]Sheet2!$A$2:$C$246,3,0)</f>
        <v>Various</v>
      </c>
      <c r="N429">
        <v>80</v>
      </c>
      <c r="O429">
        <v>8.1</v>
      </c>
      <c r="P429">
        <v>1</v>
      </c>
    </row>
    <row r="430" spans="1:16" x14ac:dyDescent="0.25">
      <c r="A430" t="s">
        <v>654</v>
      </c>
      <c r="B430">
        <v>2021</v>
      </c>
      <c r="C430" t="s">
        <v>883</v>
      </c>
      <c r="D430">
        <v>0</v>
      </c>
      <c r="E430">
        <v>0</v>
      </c>
      <c r="F430">
        <v>0</v>
      </c>
      <c r="G430">
        <v>0</v>
      </c>
      <c r="H430" t="s">
        <v>342</v>
      </c>
      <c r="I430" t="s">
        <v>81</v>
      </c>
      <c r="J430">
        <v>2013</v>
      </c>
      <c r="K430" t="s">
        <v>187</v>
      </c>
      <c r="L430" t="str">
        <f>VLOOKUP(game_data!$K430,[1]Sheet2!$A$2:$C$246,2,0)</f>
        <v>PS4</v>
      </c>
      <c r="M430">
        <f>VLOOKUP(game_data!$K430,[1]Sheet2!$A$2:$C$246,3,0)</f>
        <v>8</v>
      </c>
      <c r="N430">
        <v>84</v>
      </c>
      <c r="O430">
        <v>8</v>
      </c>
      <c r="P430">
        <v>0</v>
      </c>
    </row>
    <row r="431" spans="1:16" x14ac:dyDescent="0.25">
      <c r="A431" t="s">
        <v>654</v>
      </c>
      <c r="B431">
        <v>2021</v>
      </c>
      <c r="C431" t="s">
        <v>884</v>
      </c>
      <c r="D431">
        <v>0</v>
      </c>
      <c r="E431">
        <v>0</v>
      </c>
      <c r="F431">
        <v>1</v>
      </c>
      <c r="G431">
        <v>1</v>
      </c>
      <c r="H431" t="s">
        <v>885</v>
      </c>
      <c r="I431" t="s">
        <v>886</v>
      </c>
      <c r="J431">
        <v>2019</v>
      </c>
      <c r="K431" t="s">
        <v>251</v>
      </c>
      <c r="L431" t="str">
        <f>VLOOKUP(game_data!$K431,[1]Sheet2!$A$2:$C$246,2,0)</f>
        <v>PC, Switch</v>
      </c>
      <c r="M431">
        <f>VLOOKUP(game_data!$K431,[1]Sheet2!$A$2:$C$246,3,0)</f>
        <v>9</v>
      </c>
      <c r="N431">
        <v>76</v>
      </c>
      <c r="O431">
        <v>7.5</v>
      </c>
      <c r="P431">
        <v>1</v>
      </c>
    </row>
    <row r="432" spans="1:16" x14ac:dyDescent="0.25">
      <c r="A432" t="s">
        <v>654</v>
      </c>
      <c r="B432">
        <v>2021</v>
      </c>
      <c r="C432" t="s">
        <v>887</v>
      </c>
      <c r="D432">
        <v>0</v>
      </c>
      <c r="E432">
        <v>0</v>
      </c>
      <c r="F432">
        <v>0</v>
      </c>
      <c r="G432">
        <v>0</v>
      </c>
      <c r="H432" t="s">
        <v>191</v>
      </c>
      <c r="I432" t="s">
        <v>85</v>
      </c>
      <c r="J432">
        <v>1997</v>
      </c>
      <c r="K432" t="s">
        <v>888</v>
      </c>
      <c r="L432" t="str">
        <f>VLOOKUP(game_data!$K432,[1]Sheet2!$A$2:$C$246,2,0)</f>
        <v>N64</v>
      </c>
      <c r="M432">
        <f>VLOOKUP(game_data!$K432,[1]Sheet2!$A$2:$C$246,3,0)</f>
        <v>5</v>
      </c>
      <c r="N432" t="s">
        <v>20</v>
      </c>
      <c r="O432" t="s">
        <v>20</v>
      </c>
      <c r="P432">
        <v>0</v>
      </c>
    </row>
    <row r="433" spans="1:16" x14ac:dyDescent="0.25">
      <c r="A433" t="s">
        <v>654</v>
      </c>
      <c r="B433">
        <v>2021</v>
      </c>
      <c r="C433" t="s">
        <v>889</v>
      </c>
      <c r="D433">
        <v>0</v>
      </c>
      <c r="E433">
        <v>0</v>
      </c>
      <c r="F433">
        <v>1</v>
      </c>
      <c r="G433">
        <v>0</v>
      </c>
      <c r="H433" t="s">
        <v>890</v>
      </c>
      <c r="I433" t="s">
        <v>696</v>
      </c>
      <c r="J433">
        <v>1997</v>
      </c>
      <c r="K433" t="s">
        <v>888</v>
      </c>
      <c r="L433" t="str">
        <f>VLOOKUP(game_data!$K433,[1]Sheet2!$A$2:$C$246,2,0)</f>
        <v>N64</v>
      </c>
      <c r="M433">
        <f>VLOOKUP(game_data!$K433,[1]Sheet2!$A$2:$C$246,3,0)</f>
        <v>5</v>
      </c>
      <c r="N433" t="s">
        <v>20</v>
      </c>
      <c r="O433" t="s">
        <v>20</v>
      </c>
      <c r="P433">
        <v>0</v>
      </c>
    </row>
    <row r="434" spans="1:16" x14ac:dyDescent="0.25">
      <c r="A434" t="s">
        <v>654</v>
      </c>
      <c r="B434">
        <v>2021</v>
      </c>
      <c r="C434" t="s">
        <v>891</v>
      </c>
      <c r="D434">
        <v>0</v>
      </c>
      <c r="E434">
        <v>0</v>
      </c>
      <c r="F434">
        <v>0</v>
      </c>
      <c r="G434">
        <v>0</v>
      </c>
      <c r="H434" t="s">
        <v>98</v>
      </c>
      <c r="I434" t="s">
        <v>85</v>
      </c>
      <c r="J434">
        <v>1997</v>
      </c>
      <c r="K434" t="s">
        <v>888</v>
      </c>
      <c r="L434" t="str">
        <f>VLOOKUP(game_data!$K434,[1]Sheet2!$A$2:$C$246,2,0)</f>
        <v>N64</v>
      </c>
      <c r="M434">
        <f>VLOOKUP(game_data!$K434,[1]Sheet2!$A$2:$C$246,3,0)</f>
        <v>5</v>
      </c>
      <c r="N434">
        <v>65</v>
      </c>
      <c r="O434">
        <v>7.2</v>
      </c>
      <c r="P434">
        <v>0</v>
      </c>
    </row>
    <row r="435" spans="1:16" x14ac:dyDescent="0.25">
      <c r="A435" t="s">
        <v>654</v>
      </c>
      <c r="B435">
        <v>2021</v>
      </c>
      <c r="C435" t="s">
        <v>892</v>
      </c>
      <c r="D435">
        <v>0</v>
      </c>
      <c r="E435">
        <v>0</v>
      </c>
      <c r="F435">
        <v>0</v>
      </c>
      <c r="G435">
        <v>0</v>
      </c>
      <c r="H435" t="s">
        <v>893</v>
      </c>
      <c r="I435" t="s">
        <v>894</v>
      </c>
      <c r="J435">
        <v>1994</v>
      </c>
      <c r="K435" t="s">
        <v>34</v>
      </c>
      <c r="L435" t="str">
        <f>VLOOKUP(game_data!$K435,[1]Sheet2!$A$2:$C$246,2,0)</f>
        <v>SNES</v>
      </c>
      <c r="M435">
        <f>VLOOKUP(game_data!$K435,[1]Sheet2!$A$2:$C$246,3,0)</f>
        <v>4</v>
      </c>
      <c r="N435" t="s">
        <v>20</v>
      </c>
      <c r="O435" t="s">
        <v>20</v>
      </c>
      <c r="P435">
        <v>0</v>
      </c>
    </row>
    <row r="436" spans="1:16" x14ac:dyDescent="0.25">
      <c r="A436" t="s">
        <v>654</v>
      </c>
      <c r="B436">
        <v>2021</v>
      </c>
      <c r="C436" t="s">
        <v>895</v>
      </c>
      <c r="D436">
        <v>0</v>
      </c>
      <c r="E436">
        <v>0</v>
      </c>
      <c r="F436">
        <v>0</v>
      </c>
      <c r="G436">
        <v>0</v>
      </c>
      <c r="H436" t="s">
        <v>896</v>
      </c>
      <c r="I436" t="s">
        <v>444</v>
      </c>
      <c r="J436">
        <v>2019</v>
      </c>
      <c r="K436" t="s">
        <v>378</v>
      </c>
      <c r="L436" t="str">
        <f>VLOOKUP(game_data!$K436,[1]Sheet2!$A$2:$C$246,2,0)</f>
        <v>PC, PS4, Xbox One, Switch</v>
      </c>
      <c r="M436">
        <f>VLOOKUP(game_data!$K436,[1]Sheet2!$A$2:$C$246,3,0)</f>
        <v>8</v>
      </c>
      <c r="N436">
        <v>83</v>
      </c>
      <c r="O436">
        <v>8</v>
      </c>
      <c r="P436">
        <v>1</v>
      </c>
    </row>
    <row r="437" spans="1:16" x14ac:dyDescent="0.25">
      <c r="A437" t="s">
        <v>654</v>
      </c>
      <c r="B437">
        <v>2021</v>
      </c>
      <c r="C437" t="s">
        <v>897</v>
      </c>
      <c r="D437">
        <v>0</v>
      </c>
      <c r="E437">
        <v>0</v>
      </c>
      <c r="F437">
        <v>0</v>
      </c>
      <c r="G437">
        <v>0</v>
      </c>
      <c r="H437" t="s">
        <v>37</v>
      </c>
      <c r="I437" t="s">
        <v>37</v>
      </c>
      <c r="J437">
        <v>2005</v>
      </c>
      <c r="K437" t="s">
        <v>189</v>
      </c>
      <c r="L437" t="str">
        <f>VLOOKUP(game_data!$K437,[1]Sheet2!$A$2:$C$246,2,0)</f>
        <v>Nintendo DS</v>
      </c>
      <c r="M437">
        <f>VLOOKUP(game_data!$K437,[1]Sheet2!$A$2:$C$246,3,0)</f>
        <v>6</v>
      </c>
      <c r="N437">
        <v>89</v>
      </c>
      <c r="O437">
        <v>8.8000000000000007</v>
      </c>
      <c r="P437">
        <v>0</v>
      </c>
    </row>
    <row r="438" spans="1:16" x14ac:dyDescent="0.25">
      <c r="A438" t="s">
        <v>654</v>
      </c>
      <c r="B438">
        <v>2021</v>
      </c>
      <c r="C438" t="s">
        <v>898</v>
      </c>
      <c r="D438">
        <v>0</v>
      </c>
      <c r="E438">
        <v>0</v>
      </c>
      <c r="F438">
        <v>1</v>
      </c>
      <c r="G438">
        <v>0</v>
      </c>
      <c r="H438" t="s">
        <v>37</v>
      </c>
      <c r="I438" t="s">
        <v>37</v>
      </c>
      <c r="J438">
        <v>1999</v>
      </c>
      <c r="K438" t="s">
        <v>888</v>
      </c>
      <c r="L438" t="str">
        <f>VLOOKUP(game_data!$K438,[1]Sheet2!$A$2:$C$246,2,0)</f>
        <v>N64</v>
      </c>
      <c r="M438">
        <f>VLOOKUP(game_data!$K438,[1]Sheet2!$A$2:$C$246,3,0)</f>
        <v>5</v>
      </c>
      <c r="N438">
        <v>78</v>
      </c>
      <c r="O438">
        <v>7.5</v>
      </c>
      <c r="P438">
        <v>0</v>
      </c>
    </row>
    <row r="439" spans="1:16" x14ac:dyDescent="0.25">
      <c r="A439" t="s">
        <v>654</v>
      </c>
      <c r="B439">
        <v>2021</v>
      </c>
      <c r="C439" t="s">
        <v>899</v>
      </c>
      <c r="D439">
        <v>0</v>
      </c>
      <c r="E439">
        <v>0</v>
      </c>
      <c r="F439">
        <v>0</v>
      </c>
      <c r="G439">
        <v>0</v>
      </c>
      <c r="H439" t="s">
        <v>37</v>
      </c>
      <c r="I439" t="s">
        <v>37</v>
      </c>
      <c r="J439">
        <v>1994</v>
      </c>
      <c r="K439" t="s">
        <v>237</v>
      </c>
      <c r="L439" t="str">
        <f>VLOOKUP(game_data!$K439,[1]Sheet2!$A$2:$C$246,2,0)</f>
        <v>Sega Genesis</v>
      </c>
      <c r="M439">
        <f>VLOOKUP(game_data!$K439,[1]Sheet2!$A$2:$C$246,3,0)</f>
        <v>4</v>
      </c>
      <c r="N439" t="s">
        <v>20</v>
      </c>
      <c r="O439" t="s">
        <v>20</v>
      </c>
      <c r="P439">
        <v>0</v>
      </c>
    </row>
    <row r="440" spans="1:16" x14ac:dyDescent="0.25">
      <c r="A440" t="s">
        <v>654</v>
      </c>
      <c r="B440">
        <v>2021</v>
      </c>
      <c r="C440" t="s">
        <v>900</v>
      </c>
      <c r="D440">
        <v>0</v>
      </c>
      <c r="E440">
        <v>0</v>
      </c>
      <c r="F440">
        <v>0</v>
      </c>
      <c r="G440">
        <v>0</v>
      </c>
      <c r="H440" t="s">
        <v>37</v>
      </c>
      <c r="I440" t="s">
        <v>37</v>
      </c>
      <c r="J440">
        <v>1993</v>
      </c>
      <c r="K440" t="s">
        <v>901</v>
      </c>
      <c r="L440" t="str">
        <f>VLOOKUP(game_data!$K440,[1]Sheet2!$A$2:$C$246,2,0)</f>
        <v>PC</v>
      </c>
      <c r="M440" t="str">
        <f>VLOOKUP(game_data!$K440,[1]Sheet2!$A$2:$C$246,3,0)</f>
        <v>Various</v>
      </c>
      <c r="N440" t="s">
        <v>20</v>
      </c>
      <c r="O440" t="s">
        <v>20</v>
      </c>
      <c r="P440">
        <v>0</v>
      </c>
    </row>
    <row r="441" spans="1:16" x14ac:dyDescent="0.25">
      <c r="A441" t="s">
        <v>654</v>
      </c>
      <c r="B441">
        <v>2021</v>
      </c>
      <c r="C441" t="s">
        <v>902</v>
      </c>
      <c r="D441">
        <v>0</v>
      </c>
      <c r="E441">
        <v>0</v>
      </c>
      <c r="F441">
        <v>0</v>
      </c>
      <c r="G441">
        <v>0</v>
      </c>
      <c r="H441" t="s">
        <v>37</v>
      </c>
      <c r="I441" t="s">
        <v>37</v>
      </c>
      <c r="J441">
        <v>1986</v>
      </c>
      <c r="K441" t="s">
        <v>153</v>
      </c>
      <c r="L441" t="str">
        <f>VLOOKUP(game_data!$K441,[1]Sheet2!$A$2:$C$246,2,0)</f>
        <v>NES</v>
      </c>
      <c r="M441">
        <f>VLOOKUP(game_data!$K441,[1]Sheet2!$A$2:$C$246,3,0)</f>
        <v>3</v>
      </c>
      <c r="N441" t="s">
        <v>20</v>
      </c>
      <c r="O441" t="s">
        <v>20</v>
      </c>
      <c r="P441">
        <v>0</v>
      </c>
    </row>
    <row r="442" spans="1:16" x14ac:dyDescent="0.25">
      <c r="A442" t="s">
        <v>654</v>
      </c>
      <c r="B442">
        <v>2021</v>
      </c>
      <c r="C442" t="s">
        <v>903</v>
      </c>
      <c r="D442">
        <v>0</v>
      </c>
      <c r="E442">
        <v>0</v>
      </c>
      <c r="F442">
        <v>1</v>
      </c>
      <c r="G442">
        <v>1</v>
      </c>
      <c r="H442" t="s">
        <v>191</v>
      </c>
      <c r="I442" t="s">
        <v>904</v>
      </c>
      <c r="J442">
        <v>1991</v>
      </c>
      <c r="K442" t="s">
        <v>153</v>
      </c>
      <c r="L442" t="str">
        <f>VLOOKUP(game_data!$K442,[1]Sheet2!$A$2:$C$246,2,0)</f>
        <v>NES</v>
      </c>
      <c r="M442">
        <f>VLOOKUP(game_data!$K442,[1]Sheet2!$A$2:$C$246,3,0)</f>
        <v>3</v>
      </c>
      <c r="N442" t="s">
        <v>20</v>
      </c>
      <c r="O442" t="s">
        <v>20</v>
      </c>
      <c r="P442">
        <v>0</v>
      </c>
    </row>
    <row r="443" spans="1:16" x14ac:dyDescent="0.25">
      <c r="A443" t="s">
        <v>654</v>
      </c>
      <c r="B443">
        <v>2021</v>
      </c>
      <c r="C443" t="s">
        <v>905</v>
      </c>
      <c r="D443">
        <v>0</v>
      </c>
      <c r="E443">
        <v>0</v>
      </c>
      <c r="F443">
        <v>1</v>
      </c>
      <c r="G443">
        <v>0</v>
      </c>
      <c r="H443" t="s">
        <v>906</v>
      </c>
      <c r="I443" t="s">
        <v>907</v>
      </c>
      <c r="J443">
        <v>2012</v>
      </c>
      <c r="K443" t="s">
        <v>49</v>
      </c>
      <c r="L443" t="str">
        <f>VLOOKUP(game_data!$K443,[1]Sheet2!$A$2:$C$246,2,0)</f>
        <v>PC</v>
      </c>
      <c r="M443" t="str">
        <f>VLOOKUP(game_data!$K443,[1]Sheet2!$A$2:$C$246,3,0)</f>
        <v>Various</v>
      </c>
      <c r="N443" t="s">
        <v>20</v>
      </c>
      <c r="O443" t="s">
        <v>20</v>
      </c>
      <c r="P443">
        <v>1</v>
      </c>
    </row>
    <row r="444" spans="1:16" x14ac:dyDescent="0.25">
      <c r="A444" t="s">
        <v>654</v>
      </c>
      <c r="B444">
        <v>2021</v>
      </c>
      <c r="C444" t="s">
        <v>908</v>
      </c>
      <c r="D444">
        <v>0</v>
      </c>
      <c r="E444">
        <v>0</v>
      </c>
      <c r="F444">
        <v>1</v>
      </c>
      <c r="G444">
        <v>1</v>
      </c>
      <c r="H444" t="s">
        <v>193</v>
      </c>
      <c r="I444" t="s">
        <v>194</v>
      </c>
      <c r="J444">
        <v>2012</v>
      </c>
      <c r="K444" t="s">
        <v>173</v>
      </c>
      <c r="L444" t="str">
        <f>VLOOKUP(game_data!$K444,[1]Sheet2!$A$2:$C$246,2,0)</f>
        <v>PC, PS3, Xbox 360</v>
      </c>
      <c r="M444">
        <f>VLOOKUP(game_data!$K444,[1]Sheet2!$A$2:$C$246,3,0)</f>
        <v>7</v>
      </c>
      <c r="N444">
        <v>91</v>
      </c>
      <c r="O444">
        <v>8.6999999999999993</v>
      </c>
      <c r="P444">
        <v>1</v>
      </c>
    </row>
    <row r="445" spans="1:16" x14ac:dyDescent="0.25">
      <c r="A445" t="s">
        <v>654</v>
      </c>
      <c r="B445">
        <v>2021</v>
      </c>
      <c r="C445" t="s">
        <v>909</v>
      </c>
      <c r="D445">
        <v>0</v>
      </c>
      <c r="E445">
        <v>0</v>
      </c>
      <c r="F445">
        <v>1</v>
      </c>
      <c r="G445">
        <v>0</v>
      </c>
      <c r="H445" t="s">
        <v>910</v>
      </c>
      <c r="I445" t="s">
        <v>186</v>
      </c>
      <c r="J445">
        <v>2017</v>
      </c>
      <c r="K445" t="s">
        <v>187</v>
      </c>
      <c r="L445" t="str">
        <f>VLOOKUP(game_data!$K445,[1]Sheet2!$A$2:$C$246,2,0)</f>
        <v>PS4</v>
      </c>
      <c r="M445">
        <f>VLOOKUP(game_data!$K445,[1]Sheet2!$A$2:$C$246,3,0)</f>
        <v>8</v>
      </c>
      <c r="N445">
        <v>89</v>
      </c>
      <c r="O445">
        <v>8.4</v>
      </c>
      <c r="P445">
        <v>0</v>
      </c>
    </row>
    <row r="446" spans="1:16" x14ac:dyDescent="0.25">
      <c r="A446" t="s">
        <v>654</v>
      </c>
      <c r="B446">
        <v>2021</v>
      </c>
      <c r="C446" t="s">
        <v>911</v>
      </c>
      <c r="D446">
        <v>1</v>
      </c>
      <c r="E446">
        <v>0</v>
      </c>
      <c r="F446">
        <v>1</v>
      </c>
      <c r="G446">
        <v>1</v>
      </c>
      <c r="H446" t="s">
        <v>912</v>
      </c>
      <c r="I446" t="s">
        <v>782</v>
      </c>
      <c r="J446">
        <v>2001</v>
      </c>
      <c r="K446" t="s">
        <v>339</v>
      </c>
      <c r="L446" t="str">
        <f>VLOOKUP(game_data!$K446,[1]Sheet2!$A$2:$C$246,2,0)</f>
        <v>PS2</v>
      </c>
      <c r="M446">
        <f>VLOOKUP(game_data!$K446,[1]Sheet2!$A$2:$C$246,3,0)</f>
        <v>6</v>
      </c>
      <c r="N446">
        <v>97</v>
      </c>
      <c r="O446">
        <v>8.5</v>
      </c>
      <c r="P446">
        <v>0</v>
      </c>
    </row>
    <row r="447" spans="1:16" x14ac:dyDescent="0.25">
      <c r="A447" t="s">
        <v>654</v>
      </c>
      <c r="B447">
        <v>2021</v>
      </c>
      <c r="C447" t="s">
        <v>913</v>
      </c>
      <c r="D447">
        <v>0</v>
      </c>
      <c r="E447">
        <v>0</v>
      </c>
      <c r="F447">
        <v>1</v>
      </c>
      <c r="G447">
        <v>1</v>
      </c>
      <c r="H447" t="s">
        <v>508</v>
      </c>
      <c r="I447" t="s">
        <v>37</v>
      </c>
      <c r="J447">
        <v>2011</v>
      </c>
      <c r="K447" t="s">
        <v>319</v>
      </c>
      <c r="L447" t="str">
        <f>VLOOKUP(game_data!$K447,[1]Sheet2!$A$2:$C$246,2,0)</f>
        <v>PS3, Xbox 360</v>
      </c>
      <c r="M447">
        <f>VLOOKUP(game_data!$K447,[1]Sheet2!$A$2:$C$246,3,0)</f>
        <v>7</v>
      </c>
      <c r="N447">
        <v>94</v>
      </c>
      <c r="O447">
        <v>8.9</v>
      </c>
      <c r="P447">
        <v>0</v>
      </c>
    </row>
    <row r="448" spans="1:16" x14ac:dyDescent="0.25">
      <c r="A448" t="s">
        <v>654</v>
      </c>
      <c r="B448">
        <v>2021</v>
      </c>
      <c r="C448" t="s">
        <v>343</v>
      </c>
      <c r="D448">
        <v>0</v>
      </c>
      <c r="E448">
        <v>0</v>
      </c>
      <c r="F448">
        <v>0</v>
      </c>
      <c r="G448">
        <v>0</v>
      </c>
      <c r="H448" t="s">
        <v>20</v>
      </c>
      <c r="I448" t="s">
        <v>20</v>
      </c>
      <c r="J448" t="s">
        <v>20</v>
      </c>
      <c r="K448" t="s">
        <v>20</v>
      </c>
      <c r="L448" t="str">
        <f>VLOOKUP(game_data!$K448,[1]Sheet2!$A$2:$C$246,2,0)</f>
        <v>N/A</v>
      </c>
      <c r="M448" t="str">
        <f>VLOOKUP(game_data!$K448,[1]Sheet2!$A$2:$C$246,3,0)</f>
        <v>N/A</v>
      </c>
      <c r="N448" t="s">
        <v>20</v>
      </c>
      <c r="O448" t="s">
        <v>20</v>
      </c>
      <c r="P448" t="s">
        <v>20</v>
      </c>
    </row>
    <row r="449" spans="1:16" x14ac:dyDescent="0.25">
      <c r="A449" t="s">
        <v>654</v>
      </c>
      <c r="B449">
        <v>2021</v>
      </c>
      <c r="C449" t="s">
        <v>914</v>
      </c>
      <c r="D449">
        <v>0</v>
      </c>
      <c r="E449">
        <v>0</v>
      </c>
      <c r="F449">
        <v>0</v>
      </c>
      <c r="G449">
        <v>0</v>
      </c>
      <c r="H449" t="s">
        <v>67</v>
      </c>
      <c r="I449" t="s">
        <v>67</v>
      </c>
      <c r="J449">
        <v>2017</v>
      </c>
      <c r="K449" t="s">
        <v>666</v>
      </c>
      <c r="L449" t="str">
        <f>VLOOKUP(game_data!$K449,[1]Sheet2!$A$2:$C$246,2,0)</f>
        <v>PS4, Xbox One, PC</v>
      </c>
      <c r="M449">
        <f>VLOOKUP(game_data!$K449,[1]Sheet2!$A$2:$C$246,3,0)</f>
        <v>8</v>
      </c>
      <c r="N449">
        <v>86</v>
      </c>
      <c r="O449">
        <v>7.9</v>
      </c>
      <c r="P449">
        <v>1</v>
      </c>
    </row>
    <row r="450" spans="1:16" x14ac:dyDescent="0.25">
      <c r="A450" t="s">
        <v>654</v>
      </c>
      <c r="B450">
        <v>2021</v>
      </c>
      <c r="C450" t="s">
        <v>915</v>
      </c>
      <c r="D450">
        <v>0</v>
      </c>
      <c r="E450">
        <v>0</v>
      </c>
      <c r="F450">
        <v>0</v>
      </c>
      <c r="G450">
        <v>0</v>
      </c>
      <c r="H450" t="s">
        <v>916</v>
      </c>
      <c r="I450" t="s">
        <v>211</v>
      </c>
      <c r="J450">
        <v>2008</v>
      </c>
      <c r="K450" t="s">
        <v>917</v>
      </c>
      <c r="L450" t="str">
        <f>VLOOKUP(game_data!$K450,[1]Sheet2!$A$2:$C$246,2,0)</f>
        <v>PS3, Xbox 360, PC</v>
      </c>
      <c r="M450">
        <f>VLOOKUP(game_data!$K450,[1]Sheet2!$A$2:$C$246,3,0)</f>
        <v>7</v>
      </c>
      <c r="N450">
        <v>89</v>
      </c>
      <c r="O450">
        <v>8.6999999999999993</v>
      </c>
      <c r="P450">
        <v>1</v>
      </c>
    </row>
    <row r="451" spans="1:16" x14ac:dyDescent="0.25">
      <c r="A451" t="s">
        <v>654</v>
      </c>
      <c r="B451">
        <v>2021</v>
      </c>
      <c r="C451" t="s">
        <v>918</v>
      </c>
      <c r="D451">
        <v>0</v>
      </c>
      <c r="E451">
        <v>0</v>
      </c>
      <c r="F451">
        <v>0</v>
      </c>
      <c r="G451">
        <v>0</v>
      </c>
      <c r="H451" t="s">
        <v>919</v>
      </c>
      <c r="I451" t="s">
        <v>318</v>
      </c>
      <c r="J451">
        <v>2021</v>
      </c>
      <c r="K451" t="s">
        <v>920</v>
      </c>
      <c r="L451" t="str">
        <f>VLOOKUP(game_data!$K451,[1]Sheet2!$A$2:$C$246,2,0)</f>
        <v>PS4, Xbox One, PC, Switch</v>
      </c>
      <c r="M451">
        <f>VLOOKUP(game_data!$K451,[1]Sheet2!$A$2:$C$246,3,0)</f>
        <v>8</v>
      </c>
      <c r="N451">
        <v>81</v>
      </c>
      <c r="O451">
        <v>8.1999999999999993</v>
      </c>
      <c r="P451">
        <v>1</v>
      </c>
    </row>
    <row r="452" spans="1:16" x14ac:dyDescent="0.25">
      <c r="A452" t="s">
        <v>654</v>
      </c>
      <c r="B452">
        <v>2021</v>
      </c>
      <c r="C452" t="s">
        <v>921</v>
      </c>
      <c r="D452">
        <v>0</v>
      </c>
      <c r="E452">
        <v>0</v>
      </c>
      <c r="F452">
        <v>0</v>
      </c>
      <c r="G452">
        <v>0</v>
      </c>
      <c r="H452" t="s">
        <v>147</v>
      </c>
      <c r="I452" t="s">
        <v>147</v>
      </c>
      <c r="J452">
        <v>2005</v>
      </c>
      <c r="K452" t="s">
        <v>922</v>
      </c>
      <c r="L452" t="str">
        <f>VLOOKUP(game_data!$K452,[1]Sheet2!$A$2:$C$246,2,0)</f>
        <v>Xbox, PC</v>
      </c>
      <c r="M452">
        <f>VLOOKUP(game_data!$K452,[1]Sheet2!$A$2:$C$246,3,0)</f>
        <v>6</v>
      </c>
      <c r="N452">
        <v>78</v>
      </c>
      <c r="O452">
        <v>8.5</v>
      </c>
      <c r="P452">
        <v>1</v>
      </c>
    </row>
    <row r="453" spans="1:16" x14ac:dyDescent="0.25">
      <c r="A453" t="s">
        <v>654</v>
      </c>
      <c r="B453">
        <v>2021</v>
      </c>
      <c r="C453" t="s">
        <v>286</v>
      </c>
      <c r="D453">
        <v>0</v>
      </c>
      <c r="E453">
        <v>0</v>
      </c>
      <c r="F453">
        <v>0</v>
      </c>
      <c r="G453">
        <v>0</v>
      </c>
      <c r="H453" t="s">
        <v>20</v>
      </c>
      <c r="I453" t="s">
        <v>20</v>
      </c>
      <c r="J453" t="s">
        <v>20</v>
      </c>
      <c r="K453" t="s">
        <v>20</v>
      </c>
      <c r="L453" t="str">
        <f>VLOOKUP(game_data!$K453,[1]Sheet2!$A$2:$C$246,2,0)</f>
        <v>N/A</v>
      </c>
      <c r="M453" t="str">
        <f>VLOOKUP(game_data!$K453,[1]Sheet2!$A$2:$C$246,3,0)</f>
        <v>N/A</v>
      </c>
      <c r="N453" t="s">
        <v>20</v>
      </c>
      <c r="O453" t="s">
        <v>20</v>
      </c>
      <c r="P453" t="s">
        <v>20</v>
      </c>
    </row>
    <row r="454" spans="1:16" x14ac:dyDescent="0.25">
      <c r="A454" t="s">
        <v>654</v>
      </c>
      <c r="B454">
        <v>2021</v>
      </c>
      <c r="C454" t="s">
        <v>408</v>
      </c>
      <c r="D454">
        <v>0</v>
      </c>
      <c r="E454">
        <v>0</v>
      </c>
      <c r="F454">
        <v>0</v>
      </c>
      <c r="G454">
        <v>0</v>
      </c>
      <c r="H454" t="s">
        <v>98</v>
      </c>
      <c r="I454" t="s">
        <v>85</v>
      </c>
      <c r="J454">
        <v>2000</v>
      </c>
      <c r="K454" t="s">
        <v>288</v>
      </c>
      <c r="L454" t="str">
        <f>VLOOKUP(game_data!$K454,[1]Sheet2!$A$2:$C$246,2,0)</f>
        <v>N64</v>
      </c>
      <c r="M454">
        <f>VLOOKUP(game_data!$K454,[1]Sheet2!$A$2:$C$246,3,0)</f>
        <v>5</v>
      </c>
      <c r="N454">
        <v>95</v>
      </c>
      <c r="O454">
        <v>9.1</v>
      </c>
      <c r="P454">
        <v>0</v>
      </c>
    </row>
    <row r="455" spans="1:16" x14ac:dyDescent="0.25">
      <c r="A455" t="s">
        <v>654</v>
      </c>
      <c r="B455">
        <v>2020</v>
      </c>
      <c r="C455" t="s">
        <v>923</v>
      </c>
      <c r="D455">
        <v>0</v>
      </c>
      <c r="E455">
        <v>0</v>
      </c>
      <c r="F455">
        <v>0</v>
      </c>
      <c r="G455">
        <v>0</v>
      </c>
      <c r="H455" t="s">
        <v>924</v>
      </c>
      <c r="I455" t="s">
        <v>925</v>
      </c>
      <c r="J455">
        <v>2019</v>
      </c>
      <c r="K455" t="s">
        <v>926</v>
      </c>
      <c r="L455" t="str">
        <f>VLOOKUP(game_data!$K455,[1]Sheet2!$A$2:$C$246,2,0)</f>
        <v>PC, Switch, PS4, Xbox One</v>
      </c>
      <c r="M455">
        <f>VLOOKUP(game_data!$K455,[1]Sheet2!$A$2:$C$246,3,0)</f>
        <v>8</v>
      </c>
      <c r="N455" t="s">
        <v>20</v>
      </c>
      <c r="O455" t="s">
        <v>20</v>
      </c>
      <c r="P455">
        <v>1</v>
      </c>
    </row>
    <row r="456" spans="1:16" x14ac:dyDescent="0.25">
      <c r="A456" t="s">
        <v>654</v>
      </c>
      <c r="B456">
        <v>2020</v>
      </c>
      <c r="C456" t="s">
        <v>927</v>
      </c>
      <c r="D456">
        <v>0</v>
      </c>
      <c r="E456">
        <v>0</v>
      </c>
      <c r="F456">
        <v>0</v>
      </c>
      <c r="G456">
        <v>0</v>
      </c>
      <c r="H456" t="s">
        <v>928</v>
      </c>
      <c r="I456" t="s">
        <v>928</v>
      </c>
      <c r="J456">
        <v>2019</v>
      </c>
      <c r="K456" t="s">
        <v>830</v>
      </c>
      <c r="L456" t="str">
        <f>VLOOKUP(game_data!$K456,[1]Sheet2!$A$2:$C$246,2,0)</f>
        <v>PC</v>
      </c>
      <c r="M456" t="str">
        <f>VLOOKUP(game_data!$K456,[1]Sheet2!$A$2:$C$246,3,0)</f>
        <v>Various</v>
      </c>
      <c r="N456" t="s">
        <v>20</v>
      </c>
      <c r="O456" t="s">
        <v>20</v>
      </c>
      <c r="P456">
        <v>1</v>
      </c>
    </row>
    <row r="457" spans="1:16" x14ac:dyDescent="0.25">
      <c r="A457" t="s">
        <v>654</v>
      </c>
      <c r="B457">
        <v>2020</v>
      </c>
      <c r="C457" t="s">
        <v>929</v>
      </c>
      <c r="D457">
        <v>0</v>
      </c>
      <c r="E457">
        <v>0</v>
      </c>
      <c r="F457">
        <v>1</v>
      </c>
      <c r="G457">
        <v>1</v>
      </c>
      <c r="H457" t="s">
        <v>930</v>
      </c>
      <c r="I457" t="s">
        <v>270</v>
      </c>
      <c r="J457">
        <v>2020</v>
      </c>
      <c r="K457" t="s">
        <v>931</v>
      </c>
      <c r="L457" t="str">
        <f>VLOOKUP(game_data!$K457,[1]Sheet2!$A$2:$C$246,2,0)</f>
        <v>PC, Switch, PS4</v>
      </c>
      <c r="M457">
        <f>VLOOKUP(game_data!$K457,[1]Sheet2!$A$2:$C$246,3,0)</f>
        <v>8</v>
      </c>
      <c r="N457">
        <v>82</v>
      </c>
      <c r="O457">
        <v>7.5</v>
      </c>
      <c r="P457">
        <v>1</v>
      </c>
    </row>
    <row r="458" spans="1:16" x14ac:dyDescent="0.25">
      <c r="A458" t="s">
        <v>654</v>
      </c>
      <c r="B458">
        <v>2020</v>
      </c>
      <c r="C458" t="s">
        <v>932</v>
      </c>
      <c r="D458">
        <v>0</v>
      </c>
      <c r="E458">
        <v>0</v>
      </c>
      <c r="F458">
        <v>1</v>
      </c>
      <c r="G458">
        <v>1</v>
      </c>
      <c r="H458" t="s">
        <v>933</v>
      </c>
      <c r="I458" t="s">
        <v>85</v>
      </c>
      <c r="J458">
        <v>2015</v>
      </c>
      <c r="K458" t="s">
        <v>374</v>
      </c>
      <c r="L458" t="str">
        <f>VLOOKUP(game_data!$K458,[1]Sheet2!$A$2:$C$246,2,0)</f>
        <v>Nintendo 3DS</v>
      </c>
      <c r="M458">
        <f>VLOOKUP(game_data!$K458,[1]Sheet2!$A$2:$C$246,3,0)</f>
        <v>7</v>
      </c>
      <c r="N458">
        <v>76</v>
      </c>
      <c r="O458">
        <v>7.1</v>
      </c>
      <c r="P458">
        <v>0</v>
      </c>
    </row>
    <row r="459" spans="1:16" x14ac:dyDescent="0.25">
      <c r="A459" t="s">
        <v>654</v>
      </c>
      <c r="B459">
        <v>2020</v>
      </c>
      <c r="C459" t="s">
        <v>934</v>
      </c>
      <c r="D459">
        <v>0</v>
      </c>
      <c r="E459">
        <v>0</v>
      </c>
      <c r="F459">
        <v>0</v>
      </c>
      <c r="G459">
        <v>0</v>
      </c>
      <c r="H459" t="s">
        <v>85</v>
      </c>
      <c r="I459" t="s">
        <v>85</v>
      </c>
      <c r="J459">
        <v>1993</v>
      </c>
      <c r="K459" t="s">
        <v>78</v>
      </c>
      <c r="L459" t="str">
        <f>VLOOKUP(game_data!$K459,[1]Sheet2!$A$2:$C$246,2,0)</f>
        <v>Game Boy</v>
      </c>
      <c r="M459">
        <f>VLOOKUP(game_data!$K459,[1]Sheet2!$A$2:$C$246,3,0)</f>
        <v>3</v>
      </c>
      <c r="N459" t="s">
        <v>20</v>
      </c>
      <c r="O459" t="s">
        <v>20</v>
      </c>
      <c r="P459">
        <v>0</v>
      </c>
    </row>
    <row r="460" spans="1:16" x14ac:dyDescent="0.25">
      <c r="A460" t="s">
        <v>654</v>
      </c>
      <c r="B460">
        <v>2020</v>
      </c>
      <c r="C460" t="s">
        <v>935</v>
      </c>
      <c r="D460">
        <v>0</v>
      </c>
      <c r="E460">
        <v>0</v>
      </c>
      <c r="F460">
        <v>0</v>
      </c>
      <c r="G460">
        <v>0</v>
      </c>
      <c r="H460" t="s">
        <v>936</v>
      </c>
      <c r="I460" t="s">
        <v>43</v>
      </c>
      <c r="J460">
        <v>1994</v>
      </c>
      <c r="K460" t="s">
        <v>367</v>
      </c>
      <c r="L460" t="str">
        <f>VLOOKUP(game_data!$K460,[1]Sheet2!$A$2:$C$246,2,0)</f>
        <v>Sega Genesis</v>
      </c>
      <c r="M460">
        <f>VLOOKUP(game_data!$K460,[1]Sheet2!$A$2:$C$246,3,0)</f>
        <v>4</v>
      </c>
      <c r="N460" t="s">
        <v>20</v>
      </c>
      <c r="O460" t="s">
        <v>20</v>
      </c>
      <c r="P460">
        <v>0</v>
      </c>
    </row>
    <row r="461" spans="1:16" x14ac:dyDescent="0.25">
      <c r="A461" t="s">
        <v>654</v>
      </c>
      <c r="B461">
        <v>2020</v>
      </c>
      <c r="C461" t="s">
        <v>937</v>
      </c>
      <c r="D461">
        <v>0</v>
      </c>
      <c r="E461">
        <v>0</v>
      </c>
      <c r="F461">
        <v>1</v>
      </c>
      <c r="G461">
        <v>0</v>
      </c>
      <c r="H461" t="s">
        <v>266</v>
      </c>
      <c r="I461" t="s">
        <v>43</v>
      </c>
      <c r="J461">
        <v>2003</v>
      </c>
      <c r="K461" t="s">
        <v>873</v>
      </c>
      <c r="L461" t="str">
        <f>VLOOKUP(game_data!$K461,[1]Sheet2!$A$2:$C$246,2,0)</f>
        <v>PS2, Xbox, GameCube</v>
      </c>
      <c r="M461">
        <f>VLOOKUP(game_data!$K461,[1]Sheet2!$A$2:$C$246,3,0)</f>
        <v>6</v>
      </c>
      <c r="N461">
        <v>73</v>
      </c>
      <c r="O461">
        <v>7.5</v>
      </c>
      <c r="P461">
        <v>0</v>
      </c>
    </row>
    <row r="462" spans="1:16" x14ac:dyDescent="0.25">
      <c r="A462" t="s">
        <v>654</v>
      </c>
      <c r="B462">
        <v>2020</v>
      </c>
      <c r="C462" t="s">
        <v>938</v>
      </c>
      <c r="D462">
        <v>1</v>
      </c>
      <c r="E462">
        <v>0</v>
      </c>
      <c r="F462">
        <v>1</v>
      </c>
      <c r="G462">
        <v>1</v>
      </c>
      <c r="H462" t="s">
        <v>67</v>
      </c>
      <c r="I462" t="s">
        <v>67</v>
      </c>
      <c r="J462">
        <v>2020</v>
      </c>
      <c r="K462" t="s">
        <v>666</v>
      </c>
      <c r="L462" t="str">
        <f>VLOOKUP(game_data!$K462,[1]Sheet2!$A$2:$C$246,2,0)</f>
        <v>PS4, Xbox One, PC</v>
      </c>
      <c r="M462">
        <f>VLOOKUP(game_data!$K462,[1]Sheet2!$A$2:$C$246,3,0)</f>
        <v>8</v>
      </c>
      <c r="N462">
        <v>79</v>
      </c>
      <c r="O462">
        <v>6.2</v>
      </c>
      <c r="P462">
        <v>1</v>
      </c>
    </row>
    <row r="463" spans="1:16" x14ac:dyDescent="0.25">
      <c r="A463" t="s">
        <v>654</v>
      </c>
      <c r="B463">
        <v>2020</v>
      </c>
      <c r="C463" t="s">
        <v>939</v>
      </c>
      <c r="D463">
        <v>0</v>
      </c>
      <c r="E463">
        <v>0</v>
      </c>
      <c r="F463">
        <v>1</v>
      </c>
      <c r="G463">
        <v>1</v>
      </c>
      <c r="H463" t="s">
        <v>67</v>
      </c>
      <c r="I463" t="s">
        <v>67</v>
      </c>
      <c r="J463">
        <v>2015</v>
      </c>
      <c r="K463" t="s">
        <v>666</v>
      </c>
      <c r="L463" t="str">
        <f>VLOOKUP(game_data!$K463,[1]Sheet2!$A$2:$C$246,2,0)</f>
        <v>PS4, Xbox One, PC</v>
      </c>
      <c r="M463">
        <f>VLOOKUP(game_data!$K463,[1]Sheet2!$A$2:$C$246,3,0)</f>
        <v>8</v>
      </c>
      <c r="N463">
        <v>75</v>
      </c>
      <c r="O463">
        <v>7.8</v>
      </c>
      <c r="P463">
        <v>1</v>
      </c>
    </row>
    <row r="464" spans="1:16" x14ac:dyDescent="0.25">
      <c r="A464" t="s">
        <v>654</v>
      </c>
      <c r="B464">
        <v>2020</v>
      </c>
      <c r="C464" t="s">
        <v>940</v>
      </c>
      <c r="D464">
        <v>0</v>
      </c>
      <c r="E464">
        <v>0</v>
      </c>
      <c r="F464">
        <v>0</v>
      </c>
      <c r="G464">
        <v>0</v>
      </c>
      <c r="H464" t="s">
        <v>941</v>
      </c>
      <c r="I464" t="s">
        <v>942</v>
      </c>
      <c r="J464">
        <v>2019</v>
      </c>
      <c r="K464" t="s">
        <v>830</v>
      </c>
      <c r="L464" t="str">
        <f>VLOOKUP(game_data!$K464,[1]Sheet2!$A$2:$C$246,2,0)</f>
        <v>PC</v>
      </c>
      <c r="M464" t="str">
        <f>VLOOKUP(game_data!$K464,[1]Sheet2!$A$2:$C$246,3,0)</f>
        <v>Various</v>
      </c>
      <c r="N464" t="s">
        <v>20</v>
      </c>
      <c r="O464" t="s">
        <v>20</v>
      </c>
      <c r="P464">
        <v>1</v>
      </c>
    </row>
    <row r="465" spans="1:16" x14ac:dyDescent="0.25">
      <c r="A465" t="s">
        <v>654</v>
      </c>
      <c r="B465">
        <v>2020</v>
      </c>
      <c r="C465" t="s">
        <v>943</v>
      </c>
      <c r="D465">
        <v>0</v>
      </c>
      <c r="E465">
        <v>0</v>
      </c>
      <c r="F465">
        <v>0</v>
      </c>
      <c r="G465">
        <v>0</v>
      </c>
      <c r="H465" t="s">
        <v>944</v>
      </c>
      <c r="I465" t="s">
        <v>945</v>
      </c>
      <c r="J465">
        <v>2003</v>
      </c>
      <c r="K465" t="s">
        <v>830</v>
      </c>
      <c r="L465" t="str">
        <f>VLOOKUP(game_data!$K465,[1]Sheet2!$A$2:$C$246,2,0)</f>
        <v>PC</v>
      </c>
      <c r="M465" t="str">
        <f>VLOOKUP(game_data!$K465,[1]Sheet2!$A$2:$C$246,3,0)</f>
        <v>Various</v>
      </c>
      <c r="N465" t="s">
        <v>20</v>
      </c>
      <c r="O465" t="s">
        <v>20</v>
      </c>
      <c r="P465">
        <v>1</v>
      </c>
    </row>
    <row r="466" spans="1:16" x14ac:dyDescent="0.25">
      <c r="A466" t="s">
        <v>654</v>
      </c>
      <c r="B466">
        <v>2020</v>
      </c>
      <c r="C466" t="s">
        <v>946</v>
      </c>
      <c r="D466">
        <v>0</v>
      </c>
      <c r="E466">
        <v>0</v>
      </c>
      <c r="F466">
        <v>1</v>
      </c>
      <c r="G466">
        <v>0</v>
      </c>
      <c r="H466" t="s">
        <v>947</v>
      </c>
      <c r="I466" t="s">
        <v>948</v>
      </c>
      <c r="J466">
        <v>1993</v>
      </c>
      <c r="K466" t="s">
        <v>830</v>
      </c>
      <c r="L466" t="str">
        <f>VLOOKUP(game_data!$K466,[1]Sheet2!$A$2:$C$246,2,0)</f>
        <v>PC</v>
      </c>
      <c r="M466" t="str">
        <f>VLOOKUP(game_data!$K466,[1]Sheet2!$A$2:$C$246,3,0)</f>
        <v>Various</v>
      </c>
      <c r="N466" t="s">
        <v>20</v>
      </c>
      <c r="O466" t="s">
        <v>20</v>
      </c>
      <c r="P466">
        <v>1</v>
      </c>
    </row>
    <row r="467" spans="1:16" x14ac:dyDescent="0.25">
      <c r="A467" t="s">
        <v>654</v>
      </c>
      <c r="B467">
        <v>2020</v>
      </c>
      <c r="C467" t="s">
        <v>949</v>
      </c>
      <c r="D467">
        <v>0</v>
      </c>
      <c r="E467">
        <v>0</v>
      </c>
      <c r="F467">
        <v>0</v>
      </c>
      <c r="G467">
        <v>0</v>
      </c>
      <c r="H467" t="s">
        <v>950</v>
      </c>
      <c r="I467" t="s">
        <v>211</v>
      </c>
      <c r="J467">
        <v>1997</v>
      </c>
      <c r="K467" t="s">
        <v>830</v>
      </c>
      <c r="L467" t="str">
        <f>VLOOKUP(game_data!$K467,[1]Sheet2!$A$2:$C$246,2,0)</f>
        <v>PC</v>
      </c>
      <c r="M467" t="str">
        <f>VLOOKUP(game_data!$K467,[1]Sheet2!$A$2:$C$246,3,0)</f>
        <v>Various</v>
      </c>
      <c r="N467" t="s">
        <v>20</v>
      </c>
      <c r="O467" t="s">
        <v>20</v>
      </c>
      <c r="P467">
        <v>1</v>
      </c>
    </row>
    <row r="468" spans="1:16" x14ac:dyDescent="0.25">
      <c r="A468" t="s">
        <v>654</v>
      </c>
      <c r="B468">
        <v>2020</v>
      </c>
      <c r="C468" t="s">
        <v>951</v>
      </c>
      <c r="D468">
        <v>0</v>
      </c>
      <c r="E468">
        <v>0</v>
      </c>
      <c r="F468">
        <v>1</v>
      </c>
      <c r="G468">
        <v>1</v>
      </c>
      <c r="H468" t="s">
        <v>952</v>
      </c>
      <c r="I468" t="s">
        <v>43</v>
      </c>
      <c r="J468">
        <v>1989</v>
      </c>
      <c r="K468" t="s">
        <v>521</v>
      </c>
      <c r="L468" t="str">
        <f>VLOOKUP(game_data!$K468,[1]Sheet2!$A$2:$C$246,2,0)</f>
        <v>Sega Master System</v>
      </c>
      <c r="M468">
        <f>VLOOKUP(game_data!$K468,[1]Sheet2!$A$2:$C$246,3,0)</f>
        <v>3</v>
      </c>
      <c r="N468" t="s">
        <v>20</v>
      </c>
      <c r="O468" t="s">
        <v>20</v>
      </c>
      <c r="P468">
        <v>0</v>
      </c>
    </row>
    <row r="469" spans="1:16" x14ac:dyDescent="0.25">
      <c r="A469" t="s">
        <v>654</v>
      </c>
      <c r="B469">
        <v>2020</v>
      </c>
      <c r="C469" t="s">
        <v>953</v>
      </c>
      <c r="D469">
        <v>0</v>
      </c>
      <c r="E469">
        <v>0</v>
      </c>
      <c r="F469">
        <v>0</v>
      </c>
      <c r="G469">
        <v>0</v>
      </c>
      <c r="H469" t="s">
        <v>954</v>
      </c>
      <c r="I469" t="s">
        <v>955</v>
      </c>
      <c r="J469">
        <v>2006</v>
      </c>
      <c r="K469" t="s">
        <v>830</v>
      </c>
      <c r="L469" t="str">
        <f>VLOOKUP(game_data!$K469,[1]Sheet2!$A$2:$C$246,2,0)</f>
        <v>PC</v>
      </c>
      <c r="M469" t="str">
        <f>VLOOKUP(game_data!$K469,[1]Sheet2!$A$2:$C$246,3,0)</f>
        <v>Various</v>
      </c>
      <c r="N469" t="s">
        <v>20</v>
      </c>
      <c r="O469" t="s">
        <v>20</v>
      </c>
      <c r="P469">
        <v>1</v>
      </c>
    </row>
    <row r="470" spans="1:16" x14ac:dyDescent="0.25">
      <c r="A470" t="s">
        <v>654</v>
      </c>
      <c r="B470">
        <v>2020</v>
      </c>
      <c r="C470" t="s">
        <v>956</v>
      </c>
      <c r="D470">
        <v>0</v>
      </c>
      <c r="E470">
        <v>0</v>
      </c>
      <c r="F470">
        <v>1</v>
      </c>
      <c r="G470">
        <v>1</v>
      </c>
      <c r="H470" t="s">
        <v>826</v>
      </c>
      <c r="I470" t="s">
        <v>957</v>
      </c>
      <c r="J470">
        <v>1998</v>
      </c>
      <c r="K470" t="s">
        <v>830</v>
      </c>
      <c r="L470" t="str">
        <f>VLOOKUP(game_data!$K470,[1]Sheet2!$A$2:$C$246,2,0)</f>
        <v>PC</v>
      </c>
      <c r="M470" t="str">
        <f>VLOOKUP(game_data!$K470,[1]Sheet2!$A$2:$C$246,3,0)</f>
        <v>Various</v>
      </c>
      <c r="N470" t="s">
        <v>20</v>
      </c>
      <c r="O470" t="s">
        <v>20</v>
      </c>
      <c r="P470">
        <v>1</v>
      </c>
    </row>
    <row r="471" spans="1:16" x14ac:dyDescent="0.25">
      <c r="A471" t="s">
        <v>654</v>
      </c>
      <c r="B471">
        <v>2020</v>
      </c>
      <c r="C471" t="s">
        <v>958</v>
      </c>
      <c r="D471">
        <v>0</v>
      </c>
      <c r="E471">
        <v>0</v>
      </c>
      <c r="F471">
        <v>0</v>
      </c>
      <c r="G471">
        <v>0</v>
      </c>
      <c r="H471" t="s">
        <v>527</v>
      </c>
      <c r="I471" t="s">
        <v>194</v>
      </c>
      <c r="J471">
        <v>2020</v>
      </c>
      <c r="K471" t="s">
        <v>959</v>
      </c>
      <c r="L471" t="str">
        <f>VLOOKUP(game_data!$K471,[1]Sheet2!$A$2:$C$246,2,0)</f>
        <v>PC, PS4, Xbox One, Switch</v>
      </c>
      <c r="M471">
        <f>VLOOKUP(game_data!$K471,[1]Sheet2!$A$2:$C$246,3,0)</f>
        <v>8</v>
      </c>
      <c r="N471" t="s">
        <v>20</v>
      </c>
      <c r="O471" t="s">
        <v>20</v>
      </c>
      <c r="P471">
        <v>1</v>
      </c>
    </row>
    <row r="472" spans="1:16" x14ac:dyDescent="0.25">
      <c r="A472" t="s">
        <v>654</v>
      </c>
      <c r="B472">
        <v>2020</v>
      </c>
      <c r="C472" t="s">
        <v>960</v>
      </c>
      <c r="D472">
        <v>0</v>
      </c>
      <c r="E472">
        <v>0</v>
      </c>
      <c r="F472">
        <v>0</v>
      </c>
      <c r="G472">
        <v>0</v>
      </c>
      <c r="H472" t="s">
        <v>147</v>
      </c>
      <c r="I472" t="s">
        <v>147</v>
      </c>
      <c r="J472">
        <v>1997</v>
      </c>
      <c r="K472" t="s">
        <v>830</v>
      </c>
      <c r="L472" t="str">
        <f>VLOOKUP(game_data!$K472,[1]Sheet2!$A$2:$C$246,2,0)</f>
        <v>PC</v>
      </c>
      <c r="M472" t="str">
        <f>VLOOKUP(game_data!$K472,[1]Sheet2!$A$2:$C$246,3,0)</f>
        <v>Various</v>
      </c>
      <c r="N472" t="s">
        <v>20</v>
      </c>
      <c r="O472" t="s">
        <v>20</v>
      </c>
      <c r="P472">
        <v>1</v>
      </c>
    </row>
    <row r="473" spans="1:16" x14ac:dyDescent="0.25">
      <c r="A473" t="s">
        <v>654</v>
      </c>
      <c r="B473">
        <v>2020</v>
      </c>
      <c r="C473" t="s">
        <v>961</v>
      </c>
      <c r="D473">
        <v>0</v>
      </c>
      <c r="E473">
        <v>0</v>
      </c>
      <c r="F473">
        <v>1</v>
      </c>
      <c r="G473">
        <v>1</v>
      </c>
      <c r="H473" t="s">
        <v>615</v>
      </c>
      <c r="I473" t="s">
        <v>962</v>
      </c>
      <c r="J473">
        <v>1997</v>
      </c>
      <c r="K473" t="s">
        <v>830</v>
      </c>
      <c r="L473" t="str">
        <f>VLOOKUP(game_data!$K473,[1]Sheet2!$A$2:$C$246,2,0)</f>
        <v>PC</v>
      </c>
      <c r="M473" t="str">
        <f>VLOOKUP(game_data!$K473,[1]Sheet2!$A$2:$C$246,3,0)</f>
        <v>Various</v>
      </c>
      <c r="N473" t="s">
        <v>20</v>
      </c>
      <c r="O473" t="s">
        <v>20</v>
      </c>
      <c r="P473">
        <v>1</v>
      </c>
    </row>
    <row r="474" spans="1:16" x14ac:dyDescent="0.25">
      <c r="A474" t="s">
        <v>654</v>
      </c>
      <c r="B474">
        <v>2020</v>
      </c>
      <c r="C474" t="s">
        <v>963</v>
      </c>
      <c r="D474">
        <v>0</v>
      </c>
      <c r="E474">
        <v>0</v>
      </c>
      <c r="F474">
        <v>0</v>
      </c>
      <c r="G474">
        <v>0</v>
      </c>
      <c r="H474" t="s">
        <v>665</v>
      </c>
      <c r="I474" t="s">
        <v>169</v>
      </c>
      <c r="J474">
        <v>2004</v>
      </c>
      <c r="K474" t="s">
        <v>830</v>
      </c>
      <c r="L474" t="str">
        <f>VLOOKUP(game_data!$K474,[1]Sheet2!$A$2:$C$246,2,0)</f>
        <v>PC</v>
      </c>
      <c r="M474" t="str">
        <f>VLOOKUP(game_data!$K474,[1]Sheet2!$A$2:$C$246,3,0)</f>
        <v>Various</v>
      </c>
      <c r="N474">
        <v>87</v>
      </c>
      <c r="O474">
        <v>8.5</v>
      </c>
      <c r="P474">
        <v>1</v>
      </c>
    </row>
    <row r="475" spans="1:16" x14ac:dyDescent="0.25">
      <c r="A475" t="s">
        <v>654</v>
      </c>
      <c r="B475">
        <v>2020</v>
      </c>
      <c r="C475" t="s">
        <v>964</v>
      </c>
      <c r="D475">
        <v>1</v>
      </c>
      <c r="E475">
        <v>0</v>
      </c>
      <c r="F475">
        <v>1</v>
      </c>
      <c r="G475">
        <v>1</v>
      </c>
      <c r="H475" t="s">
        <v>62</v>
      </c>
      <c r="I475" t="s">
        <v>62</v>
      </c>
      <c r="J475">
        <v>2020</v>
      </c>
      <c r="K475" t="s">
        <v>830</v>
      </c>
      <c r="L475" t="str">
        <f>VLOOKUP(game_data!$K475,[1]Sheet2!$A$2:$C$246,2,0)</f>
        <v>PC</v>
      </c>
      <c r="M475" t="str">
        <f>VLOOKUP(game_data!$K475,[1]Sheet2!$A$2:$C$246,3,0)</f>
        <v>Various</v>
      </c>
      <c r="N475">
        <v>93</v>
      </c>
      <c r="O475">
        <v>9.1</v>
      </c>
      <c r="P475">
        <v>1</v>
      </c>
    </row>
    <row r="476" spans="1:16" x14ac:dyDescent="0.25">
      <c r="A476" t="s">
        <v>654</v>
      </c>
      <c r="B476">
        <v>2020</v>
      </c>
      <c r="C476" t="s">
        <v>965</v>
      </c>
      <c r="D476">
        <v>0</v>
      </c>
      <c r="E476">
        <v>0</v>
      </c>
      <c r="F476">
        <v>1</v>
      </c>
      <c r="G476">
        <v>0</v>
      </c>
      <c r="H476" t="s">
        <v>665</v>
      </c>
      <c r="I476" t="s">
        <v>194</v>
      </c>
      <c r="J476">
        <v>2020</v>
      </c>
      <c r="K476" t="s">
        <v>790</v>
      </c>
      <c r="L476" t="str">
        <f>VLOOKUP(game_data!$K476,[1]Sheet2!$A$2:$C$246,2,0)</f>
        <v>PC, PS4, Xbox One</v>
      </c>
      <c r="M476">
        <f>VLOOKUP(game_data!$K476,[1]Sheet2!$A$2:$C$246,3,0)</f>
        <v>8</v>
      </c>
      <c r="N476">
        <v>88</v>
      </c>
      <c r="O476">
        <v>8.8000000000000007</v>
      </c>
      <c r="P476">
        <v>1</v>
      </c>
    </row>
    <row r="477" spans="1:16" x14ac:dyDescent="0.25">
      <c r="A477" t="s">
        <v>654</v>
      </c>
      <c r="B477">
        <v>2020</v>
      </c>
      <c r="C477" t="s">
        <v>966</v>
      </c>
      <c r="D477">
        <v>0</v>
      </c>
      <c r="E477">
        <v>0</v>
      </c>
      <c r="F477">
        <v>0</v>
      </c>
      <c r="G477">
        <v>0</v>
      </c>
      <c r="H477" t="s">
        <v>247</v>
      </c>
      <c r="I477" t="s">
        <v>85</v>
      </c>
      <c r="J477">
        <v>2004</v>
      </c>
      <c r="K477" t="s">
        <v>58</v>
      </c>
      <c r="L477" t="str">
        <f>VLOOKUP(game_data!$K477,[1]Sheet2!$A$2:$C$246,2,0)</f>
        <v>Game Boy Advance</v>
      </c>
      <c r="M477">
        <f>VLOOKUP(game_data!$K477,[1]Sheet2!$A$2:$C$246,3,0)</f>
        <v>6</v>
      </c>
      <c r="N477">
        <v>81</v>
      </c>
      <c r="O477">
        <v>9</v>
      </c>
      <c r="P477">
        <v>0</v>
      </c>
    </row>
    <row r="478" spans="1:16" x14ac:dyDescent="0.25">
      <c r="A478" t="s">
        <v>654</v>
      </c>
      <c r="B478">
        <v>2020</v>
      </c>
      <c r="C478" t="s">
        <v>967</v>
      </c>
      <c r="D478">
        <v>0</v>
      </c>
      <c r="E478">
        <v>0</v>
      </c>
      <c r="F478">
        <v>0</v>
      </c>
      <c r="G478">
        <v>0</v>
      </c>
      <c r="H478" t="s">
        <v>27</v>
      </c>
      <c r="I478" t="s">
        <v>27</v>
      </c>
      <c r="J478">
        <v>2020</v>
      </c>
      <c r="K478" t="s">
        <v>497</v>
      </c>
      <c r="L478" t="str">
        <f>VLOOKUP(game_data!$K478,[1]Sheet2!$A$2:$C$246,2,0)</f>
        <v>PS4</v>
      </c>
      <c r="M478">
        <f>VLOOKUP(game_data!$K478,[1]Sheet2!$A$2:$C$246,3,0)</f>
        <v>8</v>
      </c>
      <c r="N478">
        <v>87</v>
      </c>
      <c r="O478">
        <v>8.1999999999999993</v>
      </c>
      <c r="P478">
        <v>0</v>
      </c>
    </row>
    <row r="479" spans="1:16" x14ac:dyDescent="0.25">
      <c r="A479" t="s">
        <v>654</v>
      </c>
      <c r="B479">
        <v>2020</v>
      </c>
      <c r="C479" t="s">
        <v>968</v>
      </c>
      <c r="D479">
        <v>0</v>
      </c>
      <c r="E479">
        <v>0</v>
      </c>
      <c r="F479">
        <v>0</v>
      </c>
      <c r="G479">
        <v>0</v>
      </c>
      <c r="H479" t="s">
        <v>575</v>
      </c>
      <c r="I479" t="s">
        <v>969</v>
      </c>
      <c r="J479">
        <v>2003</v>
      </c>
      <c r="K479" t="s">
        <v>298</v>
      </c>
      <c r="L479" t="str">
        <f>VLOOKUP(game_data!$K479,[1]Sheet2!$A$2:$C$246,2,0)</f>
        <v>Arcade</v>
      </c>
      <c r="M479" t="str">
        <f>VLOOKUP(game_data!$K479,[1]Sheet2!$A$2:$C$246,3,0)</f>
        <v>Various</v>
      </c>
      <c r="N479" t="s">
        <v>20</v>
      </c>
      <c r="O479" t="s">
        <v>20</v>
      </c>
      <c r="P479">
        <v>0</v>
      </c>
    </row>
    <row r="480" spans="1:16" x14ac:dyDescent="0.25">
      <c r="A480" t="s">
        <v>654</v>
      </c>
      <c r="B480">
        <v>2020</v>
      </c>
      <c r="C480" t="s">
        <v>970</v>
      </c>
      <c r="D480">
        <v>0</v>
      </c>
      <c r="E480">
        <v>0</v>
      </c>
      <c r="F480">
        <v>0</v>
      </c>
      <c r="G480">
        <v>0</v>
      </c>
      <c r="H480" t="s">
        <v>971</v>
      </c>
      <c r="I480" t="s">
        <v>782</v>
      </c>
      <c r="J480">
        <v>2002</v>
      </c>
      <c r="K480" t="s">
        <v>55</v>
      </c>
      <c r="L480" t="str">
        <f>VLOOKUP(game_data!$K480,[1]Sheet2!$A$2:$C$246,2,0)</f>
        <v>PS2</v>
      </c>
      <c r="M480">
        <f>VLOOKUP(game_data!$K480,[1]Sheet2!$A$2:$C$246,3,0)</f>
        <v>6</v>
      </c>
      <c r="N480">
        <v>95</v>
      </c>
      <c r="O480">
        <v>8.9</v>
      </c>
      <c r="P480">
        <v>0</v>
      </c>
    </row>
    <row r="481" spans="1:16" x14ac:dyDescent="0.25">
      <c r="A481" t="s">
        <v>654</v>
      </c>
      <c r="B481">
        <v>2020</v>
      </c>
      <c r="C481" t="s">
        <v>972</v>
      </c>
      <c r="D481">
        <v>0</v>
      </c>
      <c r="E481">
        <v>0</v>
      </c>
      <c r="F481">
        <v>1</v>
      </c>
      <c r="G481">
        <v>0</v>
      </c>
      <c r="H481" t="s">
        <v>106</v>
      </c>
      <c r="I481" t="s">
        <v>85</v>
      </c>
      <c r="J481">
        <v>1999</v>
      </c>
      <c r="K481" t="s">
        <v>288</v>
      </c>
      <c r="L481" t="str">
        <f>VLOOKUP(game_data!$K481,[1]Sheet2!$A$2:$C$246,2,0)</f>
        <v>N64</v>
      </c>
      <c r="M481">
        <f>VLOOKUP(game_data!$K481,[1]Sheet2!$A$2:$C$246,3,0)</f>
        <v>5</v>
      </c>
      <c r="N481">
        <v>79</v>
      </c>
      <c r="O481">
        <v>8.9</v>
      </c>
      <c r="P481">
        <v>0</v>
      </c>
    </row>
    <row r="482" spans="1:16" x14ac:dyDescent="0.25">
      <c r="A482" t="s">
        <v>654</v>
      </c>
      <c r="B482">
        <v>2020</v>
      </c>
      <c r="C482" t="s">
        <v>973</v>
      </c>
      <c r="D482">
        <v>0</v>
      </c>
      <c r="E482">
        <v>0</v>
      </c>
      <c r="F482">
        <v>0</v>
      </c>
      <c r="G482">
        <v>0</v>
      </c>
      <c r="H482" t="s">
        <v>182</v>
      </c>
      <c r="I482" t="s">
        <v>81</v>
      </c>
      <c r="J482">
        <v>2015</v>
      </c>
      <c r="K482" t="s">
        <v>497</v>
      </c>
      <c r="L482" t="str">
        <f>VLOOKUP(game_data!$K482,[1]Sheet2!$A$2:$C$246,2,0)</f>
        <v>PS4</v>
      </c>
      <c r="M482">
        <f>VLOOKUP(game_data!$K482,[1]Sheet2!$A$2:$C$246,3,0)</f>
        <v>8</v>
      </c>
      <c r="N482">
        <v>92</v>
      </c>
      <c r="O482">
        <v>8.9</v>
      </c>
      <c r="P482">
        <v>0</v>
      </c>
    </row>
    <row r="483" spans="1:16" x14ac:dyDescent="0.25">
      <c r="A483" t="s">
        <v>654</v>
      </c>
      <c r="B483">
        <v>2020</v>
      </c>
      <c r="C483" t="s">
        <v>974</v>
      </c>
      <c r="D483">
        <v>1</v>
      </c>
      <c r="E483">
        <v>0</v>
      </c>
      <c r="F483">
        <v>1</v>
      </c>
      <c r="G483">
        <v>1</v>
      </c>
      <c r="H483" t="s">
        <v>975</v>
      </c>
      <c r="I483" t="s">
        <v>975</v>
      </c>
      <c r="J483">
        <v>2011</v>
      </c>
      <c r="K483" t="s">
        <v>824</v>
      </c>
      <c r="L483" t="str">
        <f>VLOOKUP(game_data!$K483,[1]Sheet2!$A$2:$C$246,2,0)</f>
        <v>PC</v>
      </c>
      <c r="M483" t="str">
        <f>VLOOKUP(game_data!$K483,[1]Sheet2!$A$2:$C$246,3,0)</f>
        <v>Various</v>
      </c>
      <c r="N483">
        <v>93</v>
      </c>
      <c r="O483">
        <v>8.6999999999999993</v>
      </c>
      <c r="P483">
        <v>1</v>
      </c>
    </row>
    <row r="484" spans="1:16" x14ac:dyDescent="0.25">
      <c r="A484" t="s">
        <v>654</v>
      </c>
      <c r="B484">
        <v>2020</v>
      </c>
      <c r="C484" t="s">
        <v>976</v>
      </c>
      <c r="D484">
        <v>0</v>
      </c>
      <c r="E484">
        <v>0</v>
      </c>
      <c r="F484">
        <v>0</v>
      </c>
      <c r="G484">
        <v>0</v>
      </c>
      <c r="H484" t="s">
        <v>247</v>
      </c>
      <c r="I484" t="s">
        <v>85</v>
      </c>
      <c r="J484">
        <v>2019</v>
      </c>
      <c r="K484" t="s">
        <v>291</v>
      </c>
      <c r="L484" t="str">
        <f>VLOOKUP(game_data!$K484,[1]Sheet2!$A$2:$C$246,2,0)</f>
        <v>Switch</v>
      </c>
      <c r="M484">
        <f>VLOOKUP(game_data!$K484,[1]Sheet2!$A$2:$C$246,3,0)</f>
        <v>9</v>
      </c>
      <c r="N484">
        <v>80</v>
      </c>
      <c r="O484">
        <v>4.5999999999999996</v>
      </c>
      <c r="P484">
        <v>0</v>
      </c>
    </row>
    <row r="485" spans="1:16" x14ac:dyDescent="0.25">
      <c r="A485" t="s">
        <v>654</v>
      </c>
      <c r="B485">
        <v>2020</v>
      </c>
      <c r="C485" t="s">
        <v>977</v>
      </c>
      <c r="D485">
        <v>0</v>
      </c>
      <c r="E485">
        <v>0</v>
      </c>
      <c r="F485">
        <v>1</v>
      </c>
      <c r="G485">
        <v>1</v>
      </c>
      <c r="H485" t="s">
        <v>401</v>
      </c>
      <c r="I485" t="s">
        <v>85</v>
      </c>
      <c r="J485">
        <v>1986</v>
      </c>
      <c r="K485" t="s">
        <v>153</v>
      </c>
      <c r="L485" t="str">
        <f>VLOOKUP(game_data!$K485,[1]Sheet2!$A$2:$C$246,2,0)</f>
        <v>NES</v>
      </c>
      <c r="M485">
        <f>VLOOKUP(game_data!$K485,[1]Sheet2!$A$2:$C$246,3,0)</f>
        <v>3</v>
      </c>
      <c r="N485" t="s">
        <v>20</v>
      </c>
      <c r="O485" t="s">
        <v>20</v>
      </c>
      <c r="P485">
        <v>0</v>
      </c>
    </row>
    <row r="486" spans="1:16" x14ac:dyDescent="0.25">
      <c r="A486" t="s">
        <v>654</v>
      </c>
      <c r="B486">
        <v>2020</v>
      </c>
      <c r="C486" t="s">
        <v>978</v>
      </c>
      <c r="D486">
        <v>0</v>
      </c>
      <c r="E486">
        <v>0</v>
      </c>
      <c r="F486">
        <v>0</v>
      </c>
      <c r="G486">
        <v>0</v>
      </c>
      <c r="H486" t="s">
        <v>979</v>
      </c>
      <c r="I486" t="s">
        <v>230</v>
      </c>
      <c r="J486">
        <v>1991</v>
      </c>
      <c r="K486" t="s">
        <v>153</v>
      </c>
      <c r="L486" t="str">
        <f>VLOOKUP(game_data!$K486,[1]Sheet2!$A$2:$C$246,2,0)</f>
        <v>NES</v>
      </c>
      <c r="M486">
        <f>VLOOKUP(game_data!$K486,[1]Sheet2!$A$2:$C$246,3,0)</f>
        <v>3</v>
      </c>
      <c r="N486" t="s">
        <v>20</v>
      </c>
      <c r="O486" t="s">
        <v>20</v>
      </c>
      <c r="P486">
        <v>0</v>
      </c>
    </row>
    <row r="487" spans="1:16" x14ac:dyDescent="0.25">
      <c r="A487" t="s">
        <v>654</v>
      </c>
      <c r="B487">
        <v>2020</v>
      </c>
      <c r="C487" t="s">
        <v>980</v>
      </c>
      <c r="D487">
        <v>0</v>
      </c>
      <c r="E487">
        <v>0</v>
      </c>
      <c r="F487">
        <v>0</v>
      </c>
      <c r="G487">
        <v>0</v>
      </c>
      <c r="H487" t="s">
        <v>98</v>
      </c>
      <c r="I487" t="s">
        <v>85</v>
      </c>
      <c r="J487">
        <v>1987</v>
      </c>
      <c r="K487" t="s">
        <v>153</v>
      </c>
      <c r="L487" t="str">
        <f>VLOOKUP(game_data!$K487,[1]Sheet2!$A$2:$C$246,2,0)</f>
        <v>NES</v>
      </c>
      <c r="M487">
        <f>VLOOKUP(game_data!$K487,[1]Sheet2!$A$2:$C$246,3,0)</f>
        <v>3</v>
      </c>
      <c r="N487" t="s">
        <v>20</v>
      </c>
      <c r="O487" t="s">
        <v>20</v>
      </c>
      <c r="P487">
        <v>0</v>
      </c>
    </row>
    <row r="488" spans="1:16" x14ac:dyDescent="0.25">
      <c r="A488" t="s">
        <v>654</v>
      </c>
      <c r="B488">
        <v>2020</v>
      </c>
      <c r="C488" t="s">
        <v>306</v>
      </c>
      <c r="D488">
        <v>0</v>
      </c>
      <c r="E488">
        <v>0</v>
      </c>
      <c r="F488">
        <v>0</v>
      </c>
      <c r="G488">
        <v>0</v>
      </c>
      <c r="H488" t="s">
        <v>307</v>
      </c>
      <c r="I488" t="s">
        <v>981</v>
      </c>
      <c r="J488">
        <v>2006</v>
      </c>
      <c r="K488" t="s">
        <v>613</v>
      </c>
      <c r="L488" t="str">
        <f>VLOOKUP(game_data!$K488,[1]Sheet2!$A$2:$C$246,2,0)</f>
        <v>PC, Xbox 360</v>
      </c>
      <c r="M488">
        <f>VLOOKUP(game_data!$K488,[1]Sheet2!$A$2:$C$246,3,0)</f>
        <v>7</v>
      </c>
      <c r="N488">
        <v>94</v>
      </c>
      <c r="O488">
        <v>8.6</v>
      </c>
      <c r="P488">
        <v>1</v>
      </c>
    </row>
    <row r="489" spans="1:16" x14ac:dyDescent="0.25">
      <c r="A489" t="s">
        <v>654</v>
      </c>
      <c r="B489">
        <v>2020</v>
      </c>
      <c r="C489" t="s">
        <v>982</v>
      </c>
      <c r="D489">
        <v>0</v>
      </c>
      <c r="E489">
        <v>0</v>
      </c>
      <c r="F489">
        <v>1</v>
      </c>
      <c r="G489">
        <v>0</v>
      </c>
      <c r="H489" t="s">
        <v>983</v>
      </c>
      <c r="I489" t="s">
        <v>984</v>
      </c>
      <c r="J489">
        <v>2015</v>
      </c>
      <c r="K489" t="s">
        <v>985</v>
      </c>
      <c r="L489" t="str">
        <f>VLOOKUP(game_data!$K489,[1]Sheet2!$A$2:$C$246,2,0)</f>
        <v>PC, PS4, Xbox One</v>
      </c>
      <c r="M489">
        <f>VLOOKUP(game_data!$K489,[1]Sheet2!$A$2:$C$246,3,0)</f>
        <v>8</v>
      </c>
      <c r="N489">
        <v>93</v>
      </c>
      <c r="O489">
        <v>9.4</v>
      </c>
      <c r="P489">
        <v>1</v>
      </c>
    </row>
    <row r="490" spans="1:16" x14ac:dyDescent="0.25">
      <c r="A490" t="s">
        <v>654</v>
      </c>
      <c r="B490">
        <v>2020</v>
      </c>
      <c r="C490" t="s">
        <v>986</v>
      </c>
      <c r="D490">
        <v>0</v>
      </c>
      <c r="E490">
        <v>0</v>
      </c>
      <c r="F490">
        <v>0</v>
      </c>
      <c r="G490">
        <v>0</v>
      </c>
      <c r="H490" t="s">
        <v>987</v>
      </c>
      <c r="I490" t="s">
        <v>988</v>
      </c>
      <c r="J490">
        <v>2011</v>
      </c>
      <c r="K490" t="s">
        <v>212</v>
      </c>
      <c r="L490" t="str">
        <f>VLOOKUP(game_data!$K490,[1]Sheet2!$A$2:$C$246,2,0)</f>
        <v>PS3, Xbox 360, PC</v>
      </c>
      <c r="M490">
        <f>VLOOKUP(game_data!$K490,[1]Sheet2!$A$2:$C$246,3,0)</f>
        <v>7</v>
      </c>
      <c r="N490">
        <v>96</v>
      </c>
      <c r="O490">
        <v>8.6999999999999993</v>
      </c>
      <c r="P490">
        <v>1</v>
      </c>
    </row>
    <row r="491" spans="1:16" x14ac:dyDescent="0.25">
      <c r="A491" t="s">
        <v>654</v>
      </c>
      <c r="B491">
        <v>2020</v>
      </c>
      <c r="C491" t="s">
        <v>989</v>
      </c>
      <c r="D491">
        <v>0</v>
      </c>
      <c r="E491">
        <v>0</v>
      </c>
      <c r="F491">
        <v>1</v>
      </c>
      <c r="G491">
        <v>1</v>
      </c>
      <c r="H491" t="s">
        <v>990</v>
      </c>
      <c r="I491" t="s">
        <v>990</v>
      </c>
      <c r="J491">
        <v>2016</v>
      </c>
      <c r="K491" t="s">
        <v>985</v>
      </c>
      <c r="L491" t="str">
        <f>VLOOKUP(game_data!$K491,[1]Sheet2!$A$2:$C$246,2,0)</f>
        <v>PC, PS4, Xbox One</v>
      </c>
      <c r="M491">
        <f>VLOOKUP(game_data!$K491,[1]Sheet2!$A$2:$C$246,3,0)</f>
        <v>8</v>
      </c>
      <c r="N491">
        <v>70</v>
      </c>
      <c r="O491">
        <v>7.2</v>
      </c>
      <c r="P491">
        <v>1</v>
      </c>
    </row>
    <row r="492" spans="1:16" x14ac:dyDescent="0.25">
      <c r="A492" t="s">
        <v>654</v>
      </c>
      <c r="B492">
        <v>2020</v>
      </c>
      <c r="C492" t="s">
        <v>991</v>
      </c>
      <c r="D492">
        <v>0</v>
      </c>
      <c r="E492">
        <v>0</v>
      </c>
      <c r="F492">
        <v>0</v>
      </c>
      <c r="G492">
        <v>0</v>
      </c>
      <c r="H492" t="s">
        <v>992</v>
      </c>
      <c r="I492" t="s">
        <v>993</v>
      </c>
      <c r="J492">
        <v>2018</v>
      </c>
      <c r="K492" t="s">
        <v>378</v>
      </c>
      <c r="L492" t="str">
        <f>VLOOKUP(game_data!$K492,[1]Sheet2!$A$2:$C$246,2,0)</f>
        <v>PC, PS4, Xbox One, Switch</v>
      </c>
      <c r="M492">
        <f>VLOOKUP(game_data!$K492,[1]Sheet2!$A$2:$C$246,3,0)</f>
        <v>8</v>
      </c>
      <c r="N492">
        <v>70</v>
      </c>
      <c r="O492">
        <v>7.5</v>
      </c>
      <c r="P492">
        <v>1</v>
      </c>
    </row>
    <row r="493" spans="1:16" x14ac:dyDescent="0.25">
      <c r="A493" t="s">
        <v>654</v>
      </c>
      <c r="B493">
        <v>2020</v>
      </c>
      <c r="C493" t="s">
        <v>994</v>
      </c>
      <c r="D493">
        <v>0</v>
      </c>
      <c r="E493">
        <v>0</v>
      </c>
      <c r="F493">
        <v>0</v>
      </c>
      <c r="G493">
        <v>0</v>
      </c>
      <c r="H493" t="s">
        <v>62</v>
      </c>
      <c r="I493" t="s">
        <v>62</v>
      </c>
      <c r="J493">
        <v>2007</v>
      </c>
      <c r="K493" t="s">
        <v>995</v>
      </c>
      <c r="L493" t="str">
        <f>VLOOKUP(game_data!$K493,[1]Sheet2!$A$2:$C$246,2,0)</f>
        <v>PC, Xbox 360, PS3</v>
      </c>
      <c r="M493">
        <f>VLOOKUP(game_data!$K493,[1]Sheet2!$A$2:$C$246,3,0)</f>
        <v>7</v>
      </c>
      <c r="N493">
        <v>90</v>
      </c>
      <c r="O493">
        <v>9.1999999999999993</v>
      </c>
      <c r="P493">
        <v>1</v>
      </c>
    </row>
    <row r="494" spans="1:16" x14ac:dyDescent="0.25">
      <c r="A494" t="s">
        <v>654</v>
      </c>
      <c r="B494">
        <v>2020</v>
      </c>
      <c r="C494" t="s">
        <v>99</v>
      </c>
      <c r="D494">
        <v>0</v>
      </c>
      <c r="E494">
        <v>0</v>
      </c>
      <c r="F494">
        <v>0</v>
      </c>
      <c r="G494">
        <v>0</v>
      </c>
      <c r="H494" t="s">
        <v>62</v>
      </c>
      <c r="I494" t="s">
        <v>62</v>
      </c>
      <c r="J494">
        <v>2011</v>
      </c>
      <c r="K494" t="s">
        <v>995</v>
      </c>
      <c r="L494" t="str">
        <f>VLOOKUP(game_data!$K494,[1]Sheet2!$A$2:$C$246,2,0)</f>
        <v>PC, Xbox 360, PS3</v>
      </c>
      <c r="M494">
        <f>VLOOKUP(game_data!$K494,[1]Sheet2!$A$2:$C$246,3,0)</f>
        <v>7</v>
      </c>
      <c r="N494">
        <v>95</v>
      </c>
      <c r="O494">
        <v>9.1</v>
      </c>
      <c r="P494">
        <v>1</v>
      </c>
    </row>
    <row r="495" spans="1:16" x14ac:dyDescent="0.25">
      <c r="A495" t="s">
        <v>654</v>
      </c>
      <c r="B495">
        <v>2020</v>
      </c>
      <c r="C495" t="s">
        <v>996</v>
      </c>
      <c r="D495">
        <v>0</v>
      </c>
      <c r="E495">
        <v>0</v>
      </c>
      <c r="F495">
        <v>1</v>
      </c>
      <c r="G495">
        <v>1</v>
      </c>
      <c r="H495" t="s">
        <v>140</v>
      </c>
      <c r="I495" t="s">
        <v>141</v>
      </c>
      <c r="J495">
        <v>2014</v>
      </c>
      <c r="K495" t="s">
        <v>49</v>
      </c>
      <c r="L495" t="str">
        <f>VLOOKUP(game_data!$K495,[1]Sheet2!$A$2:$C$246,2,0)</f>
        <v>PC</v>
      </c>
      <c r="M495" t="str">
        <f>VLOOKUP(game_data!$K495,[1]Sheet2!$A$2:$C$246,3,0)</f>
        <v>Various</v>
      </c>
      <c r="N495">
        <v>85</v>
      </c>
      <c r="O495">
        <v>8.5</v>
      </c>
      <c r="P495">
        <v>1</v>
      </c>
    </row>
    <row r="496" spans="1:16" x14ac:dyDescent="0.25">
      <c r="A496" t="s">
        <v>654</v>
      </c>
      <c r="B496">
        <v>2020</v>
      </c>
      <c r="C496" t="s">
        <v>997</v>
      </c>
      <c r="D496">
        <v>0</v>
      </c>
      <c r="E496">
        <v>0</v>
      </c>
      <c r="F496">
        <v>0</v>
      </c>
      <c r="G496">
        <v>0</v>
      </c>
      <c r="H496" t="s">
        <v>998</v>
      </c>
      <c r="I496" t="s">
        <v>998</v>
      </c>
      <c r="J496">
        <v>2019</v>
      </c>
      <c r="K496" t="s">
        <v>49</v>
      </c>
      <c r="L496" t="str">
        <f>VLOOKUP(game_data!$K496,[1]Sheet2!$A$2:$C$246,2,0)</f>
        <v>PC</v>
      </c>
      <c r="M496" t="str">
        <f>VLOOKUP(game_data!$K496,[1]Sheet2!$A$2:$C$246,3,0)</f>
        <v>Various</v>
      </c>
      <c r="N496">
        <v>76</v>
      </c>
      <c r="O496">
        <v>7.7</v>
      </c>
      <c r="P496">
        <v>1</v>
      </c>
    </row>
    <row r="497" spans="1:16" x14ac:dyDescent="0.25">
      <c r="A497" t="s">
        <v>654</v>
      </c>
      <c r="B497">
        <v>2020</v>
      </c>
      <c r="C497" t="s">
        <v>999</v>
      </c>
      <c r="D497">
        <v>0</v>
      </c>
      <c r="E497">
        <v>0</v>
      </c>
      <c r="F497">
        <v>1</v>
      </c>
      <c r="G497">
        <v>0</v>
      </c>
      <c r="H497" t="s">
        <v>1000</v>
      </c>
      <c r="I497" t="s">
        <v>1000</v>
      </c>
      <c r="J497">
        <v>2017</v>
      </c>
      <c r="K497" t="s">
        <v>49</v>
      </c>
      <c r="L497" t="str">
        <f>VLOOKUP(game_data!$K497,[1]Sheet2!$A$2:$C$246,2,0)</f>
        <v>PC</v>
      </c>
      <c r="M497" t="str">
        <f>VLOOKUP(game_data!$K497,[1]Sheet2!$A$2:$C$246,3,0)</f>
        <v>Various</v>
      </c>
      <c r="N497">
        <v>87</v>
      </c>
      <c r="O497">
        <v>9</v>
      </c>
      <c r="P497">
        <v>1</v>
      </c>
    </row>
    <row r="498" spans="1:16" x14ac:dyDescent="0.25">
      <c r="A498" t="s">
        <v>654</v>
      </c>
      <c r="B498">
        <v>2020</v>
      </c>
      <c r="C498" t="s">
        <v>1001</v>
      </c>
      <c r="D498">
        <v>1</v>
      </c>
      <c r="E498">
        <v>0</v>
      </c>
      <c r="F498">
        <v>1</v>
      </c>
      <c r="G498">
        <v>1</v>
      </c>
      <c r="H498" t="s">
        <v>125</v>
      </c>
      <c r="I498" t="s">
        <v>120</v>
      </c>
      <c r="J498">
        <v>2020</v>
      </c>
      <c r="K498" t="s">
        <v>127</v>
      </c>
      <c r="L498" t="str">
        <f>VLOOKUP(game_data!$K498,[1]Sheet2!$A$2:$C$246,2,0)</f>
        <v>Xbox One, PC</v>
      </c>
      <c r="M498">
        <f>VLOOKUP(game_data!$K498,[1]Sheet2!$A$2:$C$246,3,0)</f>
        <v>8</v>
      </c>
      <c r="N498">
        <v>90</v>
      </c>
      <c r="O498">
        <v>8.8000000000000007</v>
      </c>
      <c r="P498">
        <v>1</v>
      </c>
    </row>
    <row r="499" spans="1:16" x14ac:dyDescent="0.25">
      <c r="A499" t="s">
        <v>654</v>
      </c>
      <c r="B499">
        <v>2020</v>
      </c>
      <c r="C499" t="s">
        <v>1002</v>
      </c>
      <c r="D499">
        <v>0</v>
      </c>
      <c r="E499">
        <v>0</v>
      </c>
      <c r="F499">
        <v>0</v>
      </c>
      <c r="G499">
        <v>0</v>
      </c>
      <c r="H499" t="s">
        <v>416</v>
      </c>
      <c r="I499" t="s">
        <v>416</v>
      </c>
      <c r="J499">
        <v>2019</v>
      </c>
      <c r="K499" t="s">
        <v>1003</v>
      </c>
      <c r="L499" t="str">
        <f>VLOOKUP(game_data!$K499,[1]Sheet2!$A$2:$C$246,2,0)</f>
        <v>Switch, PS4, PC</v>
      </c>
      <c r="M499">
        <f>VLOOKUP(game_data!$K499,[1]Sheet2!$A$2:$C$246,3,0)</f>
        <v>8</v>
      </c>
      <c r="N499">
        <v>80</v>
      </c>
      <c r="O499">
        <v>7.8</v>
      </c>
      <c r="P499">
        <v>1</v>
      </c>
    </row>
    <row r="500" spans="1:16" x14ac:dyDescent="0.25">
      <c r="A500" t="s">
        <v>654</v>
      </c>
      <c r="B500">
        <v>2020</v>
      </c>
      <c r="C500" t="s">
        <v>1004</v>
      </c>
      <c r="D500">
        <v>0</v>
      </c>
      <c r="E500">
        <v>0</v>
      </c>
      <c r="F500">
        <v>1</v>
      </c>
      <c r="G500">
        <v>1</v>
      </c>
      <c r="H500" t="s">
        <v>1005</v>
      </c>
      <c r="I500" t="s">
        <v>1006</v>
      </c>
      <c r="J500">
        <v>2017</v>
      </c>
      <c r="K500" t="s">
        <v>222</v>
      </c>
      <c r="L500" t="str">
        <f>VLOOKUP(game_data!$K500,[1]Sheet2!$A$2:$C$246,2,0)</f>
        <v>Switch, PC</v>
      </c>
      <c r="M500">
        <f>VLOOKUP(game_data!$K500,[1]Sheet2!$A$2:$C$246,3,0)</f>
        <v>9</v>
      </c>
      <c r="N500">
        <v>67</v>
      </c>
      <c r="O500">
        <v>6.8</v>
      </c>
      <c r="P500">
        <v>1</v>
      </c>
    </row>
    <row r="501" spans="1:16" x14ac:dyDescent="0.25">
      <c r="A501" t="s">
        <v>654</v>
      </c>
      <c r="B501">
        <v>2020</v>
      </c>
      <c r="C501" t="s">
        <v>1007</v>
      </c>
      <c r="D501">
        <v>0</v>
      </c>
      <c r="E501">
        <v>0</v>
      </c>
      <c r="F501">
        <v>0</v>
      </c>
      <c r="G501">
        <v>0</v>
      </c>
      <c r="H501" t="s">
        <v>1008</v>
      </c>
      <c r="I501" t="s">
        <v>43</v>
      </c>
      <c r="J501">
        <v>2014</v>
      </c>
      <c r="K501" t="s">
        <v>1009</v>
      </c>
      <c r="L501" t="str">
        <f>VLOOKUP(game_data!$K501,[1]Sheet2!$A$2:$C$246,2,0)</f>
        <v>PC, PS3, PS4, Xbox 360, Xbox One</v>
      </c>
      <c r="M501">
        <f>VLOOKUP(game_data!$K501,[1]Sheet2!$A$2:$C$246,3,0)</f>
        <v>7</v>
      </c>
      <c r="N501">
        <v>81</v>
      </c>
      <c r="O501">
        <v>8.1</v>
      </c>
      <c r="P501">
        <v>1</v>
      </c>
    </row>
    <row r="502" spans="1:16" x14ac:dyDescent="0.25">
      <c r="A502" t="s">
        <v>654</v>
      </c>
      <c r="B502">
        <v>2020</v>
      </c>
      <c r="C502" t="s">
        <v>1010</v>
      </c>
      <c r="D502">
        <v>0</v>
      </c>
      <c r="E502">
        <v>0</v>
      </c>
      <c r="F502">
        <v>1</v>
      </c>
      <c r="G502">
        <v>0</v>
      </c>
      <c r="H502" t="s">
        <v>632</v>
      </c>
      <c r="I502" t="s">
        <v>37</v>
      </c>
      <c r="J502">
        <v>2008</v>
      </c>
      <c r="K502" t="s">
        <v>212</v>
      </c>
      <c r="L502" t="str">
        <f>VLOOKUP(game_data!$K502,[1]Sheet2!$A$2:$C$246,2,0)</f>
        <v>PS3, Xbox 360, PC</v>
      </c>
      <c r="M502">
        <f>VLOOKUP(game_data!$K502,[1]Sheet2!$A$2:$C$246,3,0)</f>
        <v>7</v>
      </c>
      <c r="N502">
        <v>71</v>
      </c>
      <c r="O502">
        <v>6.7</v>
      </c>
      <c r="P502">
        <v>1</v>
      </c>
    </row>
    <row r="503" spans="1:16" x14ac:dyDescent="0.25">
      <c r="A503" t="s">
        <v>654</v>
      </c>
      <c r="B503">
        <v>2020</v>
      </c>
      <c r="C503" t="s">
        <v>1011</v>
      </c>
      <c r="D503">
        <v>0</v>
      </c>
      <c r="E503">
        <v>0</v>
      </c>
      <c r="F503">
        <v>1</v>
      </c>
      <c r="G503">
        <v>0</v>
      </c>
      <c r="H503" t="s">
        <v>1012</v>
      </c>
      <c r="I503" t="s">
        <v>512</v>
      </c>
      <c r="J503">
        <v>2008</v>
      </c>
      <c r="K503" t="s">
        <v>1013</v>
      </c>
      <c r="L503" t="str">
        <f>VLOOKUP(game_data!$K503,[1]Sheet2!$A$2:$C$246,2,0)</f>
        <v>PS2, Wii, Xbox 360, PC</v>
      </c>
      <c r="M503">
        <f>VLOOKUP(game_data!$K503,[1]Sheet2!$A$2:$C$246,3,0)</f>
        <v>6</v>
      </c>
      <c r="N503">
        <v>55</v>
      </c>
      <c r="O503">
        <v>6.1</v>
      </c>
      <c r="P503">
        <v>1</v>
      </c>
    </row>
    <row r="504" spans="1:16" x14ac:dyDescent="0.25">
      <c r="A504" t="s">
        <v>654</v>
      </c>
      <c r="B504">
        <v>2020</v>
      </c>
      <c r="C504" t="s">
        <v>1014</v>
      </c>
      <c r="D504">
        <v>0</v>
      </c>
      <c r="E504">
        <v>0</v>
      </c>
      <c r="F504">
        <v>1</v>
      </c>
      <c r="G504">
        <v>1</v>
      </c>
      <c r="H504" t="s">
        <v>1015</v>
      </c>
      <c r="I504" t="s">
        <v>91</v>
      </c>
      <c r="J504">
        <v>1998</v>
      </c>
      <c r="K504" t="s">
        <v>288</v>
      </c>
      <c r="L504" t="str">
        <f>VLOOKUP(game_data!$K504,[1]Sheet2!$A$2:$C$246,2,0)</f>
        <v>N64</v>
      </c>
      <c r="M504">
        <f>VLOOKUP(game_data!$K504,[1]Sheet2!$A$2:$C$246,3,0)</f>
        <v>5</v>
      </c>
      <c r="N504">
        <v>55</v>
      </c>
      <c r="O504">
        <v>6.4</v>
      </c>
      <c r="P504">
        <v>0</v>
      </c>
    </row>
    <row r="505" spans="1:16" x14ac:dyDescent="0.25">
      <c r="A505" t="s">
        <v>654</v>
      </c>
      <c r="B505">
        <v>2020</v>
      </c>
      <c r="C505" t="s">
        <v>1016</v>
      </c>
      <c r="D505">
        <v>0</v>
      </c>
      <c r="E505">
        <v>0</v>
      </c>
      <c r="F505">
        <v>1</v>
      </c>
      <c r="G505">
        <v>1</v>
      </c>
      <c r="H505" t="s">
        <v>1017</v>
      </c>
      <c r="I505" t="s">
        <v>650</v>
      </c>
      <c r="J505">
        <v>1994</v>
      </c>
      <c r="K505" t="s">
        <v>486</v>
      </c>
      <c r="L505" t="str">
        <f>VLOOKUP(game_data!$K505,[1]Sheet2!$A$2:$C$246,2,0)</f>
        <v>SNES, Sega Genesis</v>
      </c>
      <c r="M505">
        <f>VLOOKUP(game_data!$K505,[1]Sheet2!$A$2:$C$246,3,0)</f>
        <v>4</v>
      </c>
      <c r="N505" t="s">
        <v>20</v>
      </c>
      <c r="O505" t="s">
        <v>20</v>
      </c>
      <c r="P505">
        <v>0</v>
      </c>
    </row>
    <row r="506" spans="1:16" x14ac:dyDescent="0.25">
      <c r="A506" t="s">
        <v>654</v>
      </c>
      <c r="B506">
        <v>2020</v>
      </c>
      <c r="C506" t="s">
        <v>1018</v>
      </c>
      <c r="D506">
        <v>0</v>
      </c>
      <c r="E506">
        <v>0</v>
      </c>
      <c r="F506">
        <v>0</v>
      </c>
      <c r="G506">
        <v>0</v>
      </c>
      <c r="H506" t="s">
        <v>43</v>
      </c>
      <c r="I506" t="s">
        <v>43</v>
      </c>
      <c r="J506">
        <v>1990</v>
      </c>
      <c r="K506" t="s">
        <v>367</v>
      </c>
      <c r="L506" t="str">
        <f>VLOOKUP(game_data!$K506,[1]Sheet2!$A$2:$C$246,2,0)</f>
        <v>Sega Genesis</v>
      </c>
      <c r="M506">
        <f>VLOOKUP(game_data!$K506,[1]Sheet2!$A$2:$C$246,3,0)</f>
        <v>4</v>
      </c>
      <c r="N506" t="s">
        <v>20</v>
      </c>
      <c r="O506" t="s">
        <v>20</v>
      </c>
      <c r="P506">
        <v>0</v>
      </c>
    </row>
    <row r="507" spans="1:16" x14ac:dyDescent="0.25">
      <c r="A507" t="s">
        <v>654</v>
      </c>
      <c r="B507">
        <v>2020</v>
      </c>
      <c r="C507" t="s">
        <v>1019</v>
      </c>
      <c r="D507">
        <v>0</v>
      </c>
      <c r="E507">
        <v>0</v>
      </c>
      <c r="F507">
        <v>0</v>
      </c>
      <c r="G507">
        <v>0</v>
      </c>
      <c r="H507" t="s">
        <v>247</v>
      </c>
      <c r="I507" t="s">
        <v>43</v>
      </c>
      <c r="J507">
        <v>1994</v>
      </c>
      <c r="K507" t="s">
        <v>515</v>
      </c>
      <c r="L507" t="str">
        <f>VLOOKUP(game_data!$K507,[1]Sheet2!$A$2:$C$246,2,0)</f>
        <v>Sega Genesis</v>
      </c>
      <c r="M507">
        <f>VLOOKUP(game_data!$K507,[1]Sheet2!$A$2:$C$246,3,0)</f>
        <v>4</v>
      </c>
      <c r="N507" t="s">
        <v>20</v>
      </c>
      <c r="O507" t="s">
        <v>20</v>
      </c>
      <c r="P507">
        <v>0</v>
      </c>
    </row>
    <row r="508" spans="1:16" x14ac:dyDescent="0.25">
      <c r="A508" t="s">
        <v>654</v>
      </c>
      <c r="B508">
        <v>2020</v>
      </c>
      <c r="C508" t="s">
        <v>1020</v>
      </c>
      <c r="D508">
        <v>0</v>
      </c>
      <c r="E508">
        <v>0</v>
      </c>
      <c r="F508">
        <v>0</v>
      </c>
      <c r="G508">
        <v>0</v>
      </c>
      <c r="H508" t="s">
        <v>893</v>
      </c>
      <c r="I508" t="s">
        <v>1021</v>
      </c>
      <c r="J508">
        <v>1993</v>
      </c>
      <c r="K508" t="s">
        <v>34</v>
      </c>
      <c r="L508" t="str">
        <f>VLOOKUP(game_data!$K508,[1]Sheet2!$A$2:$C$246,2,0)</f>
        <v>SNES</v>
      </c>
      <c r="M508">
        <f>VLOOKUP(game_data!$K508,[1]Sheet2!$A$2:$C$246,3,0)</f>
        <v>4</v>
      </c>
      <c r="N508" t="s">
        <v>20</v>
      </c>
      <c r="O508" t="s">
        <v>20</v>
      </c>
      <c r="P508">
        <v>0</v>
      </c>
    </row>
    <row r="509" spans="1:16" x14ac:dyDescent="0.25">
      <c r="A509" t="s">
        <v>654</v>
      </c>
      <c r="B509">
        <v>2020</v>
      </c>
      <c r="C509" t="s">
        <v>1022</v>
      </c>
      <c r="D509">
        <v>0</v>
      </c>
      <c r="E509">
        <v>0</v>
      </c>
      <c r="F509">
        <v>0</v>
      </c>
      <c r="G509">
        <v>0</v>
      </c>
      <c r="H509" t="s">
        <v>191</v>
      </c>
      <c r="I509" t="s">
        <v>85</v>
      </c>
      <c r="J509">
        <v>1995</v>
      </c>
      <c r="K509" t="s">
        <v>34</v>
      </c>
      <c r="L509" t="str">
        <f>VLOOKUP(game_data!$K509,[1]Sheet2!$A$2:$C$246,2,0)</f>
        <v>SNES</v>
      </c>
      <c r="M509">
        <f>VLOOKUP(game_data!$K509,[1]Sheet2!$A$2:$C$246,3,0)</f>
        <v>4</v>
      </c>
      <c r="N509" t="s">
        <v>20</v>
      </c>
      <c r="O509" t="s">
        <v>20</v>
      </c>
      <c r="P509">
        <v>0</v>
      </c>
    </row>
    <row r="510" spans="1:16" x14ac:dyDescent="0.25">
      <c r="A510" t="s">
        <v>654</v>
      </c>
      <c r="B510">
        <v>2020</v>
      </c>
      <c r="C510" t="s">
        <v>1023</v>
      </c>
      <c r="D510">
        <v>0</v>
      </c>
      <c r="E510">
        <v>0</v>
      </c>
      <c r="F510">
        <v>1</v>
      </c>
      <c r="G510">
        <v>0</v>
      </c>
      <c r="H510" t="s">
        <v>599</v>
      </c>
      <c r="I510" t="s">
        <v>169</v>
      </c>
      <c r="J510">
        <v>2003</v>
      </c>
      <c r="K510" t="s">
        <v>1024</v>
      </c>
      <c r="L510" t="str">
        <f>VLOOKUP(game_data!$K510,[1]Sheet2!$A$2:$C$246,2,0)</f>
        <v>PS2, GameCube, Xbox, Game Boy Advance</v>
      </c>
      <c r="M510">
        <f>VLOOKUP(game_data!$K510,[1]Sheet2!$A$2:$C$246,3,0)</f>
        <v>6</v>
      </c>
      <c r="N510">
        <v>90</v>
      </c>
      <c r="O510">
        <v>8.8000000000000007</v>
      </c>
      <c r="P510">
        <v>0</v>
      </c>
    </row>
    <row r="511" spans="1:16" x14ac:dyDescent="0.25">
      <c r="A511" t="s">
        <v>654</v>
      </c>
      <c r="B511">
        <v>2020</v>
      </c>
      <c r="C511" t="s">
        <v>1025</v>
      </c>
      <c r="D511">
        <v>0</v>
      </c>
      <c r="E511">
        <v>0</v>
      </c>
      <c r="F511">
        <v>1</v>
      </c>
      <c r="G511">
        <v>1</v>
      </c>
      <c r="H511" t="s">
        <v>275</v>
      </c>
      <c r="I511" t="s">
        <v>276</v>
      </c>
      <c r="J511">
        <v>2008</v>
      </c>
      <c r="K511" t="s">
        <v>49</v>
      </c>
      <c r="L511" t="str">
        <f>VLOOKUP(game_data!$K511,[1]Sheet2!$A$2:$C$246,2,0)</f>
        <v>PC</v>
      </c>
      <c r="M511" t="str">
        <f>VLOOKUP(game_data!$K511,[1]Sheet2!$A$2:$C$246,3,0)</f>
        <v>Various</v>
      </c>
      <c r="N511" t="s">
        <v>20</v>
      </c>
      <c r="O511" t="s">
        <v>20</v>
      </c>
      <c r="P511">
        <v>1</v>
      </c>
    </row>
    <row r="512" spans="1:16" x14ac:dyDescent="0.25">
      <c r="A512" t="s">
        <v>654</v>
      </c>
      <c r="B512">
        <v>2020</v>
      </c>
      <c r="C512" t="s">
        <v>1026</v>
      </c>
      <c r="D512">
        <v>0</v>
      </c>
      <c r="E512">
        <v>0</v>
      </c>
      <c r="F512">
        <v>1</v>
      </c>
      <c r="G512">
        <v>0</v>
      </c>
      <c r="H512" t="s">
        <v>1027</v>
      </c>
      <c r="I512" t="s">
        <v>85</v>
      </c>
      <c r="J512">
        <v>2016</v>
      </c>
      <c r="K512" t="s">
        <v>1028</v>
      </c>
      <c r="L512" t="str">
        <f>VLOOKUP(game_data!$K512,[1]Sheet2!$A$2:$C$246,2,0)</f>
        <v>Wii U</v>
      </c>
      <c r="M512">
        <f>VLOOKUP(game_data!$K512,[1]Sheet2!$A$2:$C$246,3,0)</f>
        <v>8</v>
      </c>
      <c r="N512">
        <v>86</v>
      </c>
      <c r="O512">
        <v>8.9</v>
      </c>
      <c r="P512">
        <v>0</v>
      </c>
    </row>
    <row r="513" spans="1:16" x14ac:dyDescent="0.25">
      <c r="A513" t="s">
        <v>654</v>
      </c>
      <c r="B513">
        <v>2020</v>
      </c>
      <c r="C513" t="s">
        <v>1029</v>
      </c>
      <c r="D513">
        <v>1</v>
      </c>
      <c r="E513">
        <v>0</v>
      </c>
      <c r="F513">
        <v>1</v>
      </c>
      <c r="G513">
        <v>1</v>
      </c>
      <c r="H513" t="s">
        <v>85</v>
      </c>
      <c r="I513" t="s">
        <v>85</v>
      </c>
      <c r="J513">
        <v>2017</v>
      </c>
      <c r="K513" t="s">
        <v>688</v>
      </c>
      <c r="L513" t="str">
        <f>VLOOKUP(game_data!$K513,[1]Sheet2!$A$2:$C$246,2,0)</f>
        <v>Switch</v>
      </c>
      <c r="M513">
        <f>VLOOKUP(game_data!$K513,[1]Sheet2!$A$2:$C$246,3,0)</f>
        <v>9</v>
      </c>
      <c r="N513">
        <v>92</v>
      </c>
      <c r="O513">
        <v>8.5</v>
      </c>
      <c r="P513">
        <v>0</v>
      </c>
    </row>
    <row r="514" spans="1:16" x14ac:dyDescent="0.25">
      <c r="A514" t="s">
        <v>654</v>
      </c>
      <c r="B514">
        <v>2020</v>
      </c>
      <c r="C514" t="s">
        <v>1030</v>
      </c>
      <c r="D514">
        <v>0</v>
      </c>
      <c r="E514">
        <v>0</v>
      </c>
      <c r="F514">
        <v>1</v>
      </c>
      <c r="G514">
        <v>0</v>
      </c>
      <c r="H514" t="s">
        <v>98</v>
      </c>
      <c r="I514" t="s">
        <v>85</v>
      </c>
      <c r="J514">
        <v>2015</v>
      </c>
      <c r="K514" t="s">
        <v>1028</v>
      </c>
      <c r="L514" t="str">
        <f>VLOOKUP(game_data!$K514,[1]Sheet2!$A$2:$C$246,2,0)</f>
        <v>Wii U</v>
      </c>
      <c r="M514">
        <f>VLOOKUP(game_data!$K514,[1]Sheet2!$A$2:$C$246,3,0)</f>
        <v>8</v>
      </c>
      <c r="N514">
        <v>81</v>
      </c>
      <c r="O514">
        <v>8.4</v>
      </c>
      <c r="P514">
        <v>0</v>
      </c>
    </row>
    <row r="515" spans="1:16" x14ac:dyDescent="0.25">
      <c r="A515" t="s">
        <v>654</v>
      </c>
      <c r="B515">
        <v>2020</v>
      </c>
      <c r="C515" t="s">
        <v>1031</v>
      </c>
      <c r="D515">
        <v>0</v>
      </c>
      <c r="E515">
        <v>0</v>
      </c>
      <c r="F515">
        <v>1</v>
      </c>
      <c r="G515">
        <v>1</v>
      </c>
      <c r="H515" t="s">
        <v>1032</v>
      </c>
      <c r="I515" t="s">
        <v>1032</v>
      </c>
      <c r="J515">
        <v>2020</v>
      </c>
      <c r="K515" t="s">
        <v>291</v>
      </c>
      <c r="L515" t="str">
        <f>VLOOKUP(game_data!$K515,[1]Sheet2!$A$2:$C$246,2,0)</f>
        <v>Switch</v>
      </c>
      <c r="M515">
        <f>VLOOKUP(game_data!$K515,[1]Sheet2!$A$2:$C$246,3,0)</f>
        <v>9</v>
      </c>
      <c r="N515" t="s">
        <v>20</v>
      </c>
      <c r="O515" t="s">
        <v>20</v>
      </c>
      <c r="P515">
        <v>0</v>
      </c>
    </row>
    <row r="516" spans="1:16" x14ac:dyDescent="0.25">
      <c r="A516" t="s">
        <v>654</v>
      </c>
      <c r="B516">
        <v>2020</v>
      </c>
      <c r="C516" t="s">
        <v>1033</v>
      </c>
      <c r="D516">
        <v>0</v>
      </c>
      <c r="E516">
        <v>0</v>
      </c>
      <c r="F516">
        <v>0</v>
      </c>
      <c r="G516">
        <v>0</v>
      </c>
      <c r="H516" t="s">
        <v>182</v>
      </c>
      <c r="I516" t="s">
        <v>81</v>
      </c>
      <c r="J516">
        <v>2009</v>
      </c>
      <c r="K516" t="s">
        <v>82</v>
      </c>
      <c r="L516" t="str">
        <f>VLOOKUP(game_data!$K516,[1]Sheet2!$A$2:$C$246,2,0)</f>
        <v>PS3</v>
      </c>
      <c r="M516">
        <f>VLOOKUP(game_data!$K516,[1]Sheet2!$A$2:$C$246,3,0)</f>
        <v>7</v>
      </c>
      <c r="N516">
        <v>89</v>
      </c>
      <c r="O516">
        <v>8.9</v>
      </c>
      <c r="P516">
        <v>0</v>
      </c>
    </row>
    <row r="517" spans="1:16" x14ac:dyDescent="0.25">
      <c r="A517" t="s">
        <v>654</v>
      </c>
      <c r="B517">
        <v>2020</v>
      </c>
      <c r="C517" t="s">
        <v>865</v>
      </c>
      <c r="D517">
        <v>0</v>
      </c>
      <c r="E517">
        <v>0</v>
      </c>
      <c r="F517">
        <v>1</v>
      </c>
      <c r="G517">
        <v>1</v>
      </c>
      <c r="H517" t="s">
        <v>866</v>
      </c>
      <c r="I517" t="s">
        <v>867</v>
      </c>
      <c r="J517">
        <v>2020</v>
      </c>
      <c r="K517" t="s">
        <v>1034</v>
      </c>
      <c r="L517" t="str">
        <f>VLOOKUP(game_data!$K517,[1]Sheet2!$A$2:$C$246,2,0)</f>
        <v>Switch, PS4, PC, Xbox One</v>
      </c>
      <c r="M517">
        <f>VLOOKUP(game_data!$K517,[1]Sheet2!$A$2:$C$246,3,0)</f>
        <v>8</v>
      </c>
      <c r="N517">
        <v>82</v>
      </c>
      <c r="O517">
        <v>8.1</v>
      </c>
      <c r="P517">
        <v>1</v>
      </c>
    </row>
    <row r="518" spans="1:16" x14ac:dyDescent="0.25">
      <c r="A518" t="s">
        <v>654</v>
      </c>
      <c r="B518">
        <v>2020</v>
      </c>
      <c r="C518" t="s">
        <v>1035</v>
      </c>
      <c r="D518">
        <v>0</v>
      </c>
      <c r="E518">
        <v>0</v>
      </c>
      <c r="F518">
        <v>0</v>
      </c>
      <c r="G518">
        <v>0</v>
      </c>
      <c r="H518" t="s">
        <v>753</v>
      </c>
      <c r="I518" t="s">
        <v>276</v>
      </c>
      <c r="J518">
        <v>2013</v>
      </c>
      <c r="K518" t="s">
        <v>1036</v>
      </c>
      <c r="L518" t="str">
        <f>VLOOKUP(game_data!$K518,[1]Sheet2!$A$2:$C$246,2,0)</f>
        <v>PS3, Xbox 360, Wii U, PC</v>
      </c>
      <c r="M518">
        <f>VLOOKUP(game_data!$K518,[1]Sheet2!$A$2:$C$246,3,0)</f>
        <v>7</v>
      </c>
      <c r="N518">
        <v>91</v>
      </c>
      <c r="O518">
        <v>8.9</v>
      </c>
      <c r="P518">
        <v>1</v>
      </c>
    </row>
    <row r="519" spans="1:16" x14ac:dyDescent="0.25">
      <c r="A519" t="s">
        <v>654</v>
      </c>
      <c r="B519">
        <v>2020</v>
      </c>
      <c r="C519" t="s">
        <v>1037</v>
      </c>
      <c r="D519">
        <v>0</v>
      </c>
      <c r="E519">
        <v>0</v>
      </c>
      <c r="F519">
        <v>1</v>
      </c>
      <c r="G519">
        <v>1</v>
      </c>
      <c r="H519" t="s">
        <v>707</v>
      </c>
      <c r="I519" t="s">
        <v>81</v>
      </c>
      <c r="J519">
        <v>2001</v>
      </c>
      <c r="K519" t="s">
        <v>55</v>
      </c>
      <c r="L519" t="str">
        <f>VLOOKUP(game_data!$K519,[1]Sheet2!$A$2:$C$246,2,0)</f>
        <v>PS2</v>
      </c>
      <c r="M519">
        <f>VLOOKUP(game_data!$K519,[1]Sheet2!$A$2:$C$246,3,0)</f>
        <v>6</v>
      </c>
      <c r="N519">
        <v>90</v>
      </c>
      <c r="O519">
        <v>8.9</v>
      </c>
      <c r="P519">
        <v>0</v>
      </c>
    </row>
    <row r="520" spans="1:16" x14ac:dyDescent="0.25">
      <c r="A520" t="s">
        <v>654</v>
      </c>
      <c r="B520">
        <v>2020</v>
      </c>
      <c r="C520" t="s">
        <v>1038</v>
      </c>
      <c r="D520">
        <v>0</v>
      </c>
      <c r="E520">
        <v>0</v>
      </c>
      <c r="F520">
        <v>1</v>
      </c>
      <c r="G520">
        <v>0</v>
      </c>
      <c r="H520" t="s">
        <v>606</v>
      </c>
      <c r="I520" t="s">
        <v>606</v>
      </c>
      <c r="J520">
        <v>2019</v>
      </c>
      <c r="K520" t="s">
        <v>1039</v>
      </c>
      <c r="L520" t="str">
        <f>VLOOKUP(game_data!$K520,[1]Sheet2!$A$2:$C$246,2,0)</f>
        <v>Switch, PS4, PC</v>
      </c>
      <c r="M520">
        <f>VLOOKUP(game_data!$K520,[1]Sheet2!$A$2:$C$246,3,0)</f>
        <v>8</v>
      </c>
      <c r="N520">
        <v>82</v>
      </c>
      <c r="O520">
        <v>8.5</v>
      </c>
      <c r="P520">
        <v>1</v>
      </c>
    </row>
    <row r="521" spans="1:16" x14ac:dyDescent="0.25">
      <c r="A521" t="s">
        <v>654</v>
      </c>
      <c r="B521">
        <v>2020</v>
      </c>
      <c r="C521" t="s">
        <v>1040</v>
      </c>
      <c r="D521">
        <v>0</v>
      </c>
      <c r="E521">
        <v>0</v>
      </c>
      <c r="F521">
        <v>0</v>
      </c>
      <c r="G521">
        <v>0</v>
      </c>
      <c r="H521" t="s">
        <v>599</v>
      </c>
      <c r="I521" t="s">
        <v>169</v>
      </c>
      <c r="J521">
        <v>2001</v>
      </c>
      <c r="K521" t="s">
        <v>180</v>
      </c>
      <c r="L521" t="str">
        <f>VLOOKUP(game_data!$K521,[1]Sheet2!$A$2:$C$246,2,0)</f>
        <v>Xbox</v>
      </c>
      <c r="M521">
        <f>VLOOKUP(game_data!$K521,[1]Sheet2!$A$2:$C$246,3,0)</f>
        <v>6</v>
      </c>
      <c r="N521" t="s">
        <v>20</v>
      </c>
      <c r="O521" t="s">
        <v>20</v>
      </c>
      <c r="P521">
        <v>0</v>
      </c>
    </row>
    <row r="522" spans="1:16" x14ac:dyDescent="0.25">
      <c r="A522" t="s">
        <v>654</v>
      </c>
      <c r="B522">
        <v>2020</v>
      </c>
      <c r="C522" t="s">
        <v>1041</v>
      </c>
      <c r="D522">
        <v>0</v>
      </c>
      <c r="E522">
        <v>0</v>
      </c>
      <c r="F522">
        <v>0</v>
      </c>
      <c r="G522">
        <v>0</v>
      </c>
      <c r="H522" t="s">
        <v>1042</v>
      </c>
      <c r="I522" t="s">
        <v>352</v>
      </c>
      <c r="J522">
        <v>2018</v>
      </c>
      <c r="K522" t="s">
        <v>830</v>
      </c>
      <c r="L522" t="str">
        <f>VLOOKUP(game_data!$K522,[1]Sheet2!$A$2:$C$246,2,0)</f>
        <v>PC</v>
      </c>
      <c r="M522" t="str">
        <f>VLOOKUP(game_data!$K522,[1]Sheet2!$A$2:$C$246,3,0)</f>
        <v>Various</v>
      </c>
      <c r="N522">
        <v>88</v>
      </c>
      <c r="O522">
        <v>8.6999999999999993</v>
      </c>
      <c r="P522">
        <v>1</v>
      </c>
    </row>
    <row r="523" spans="1:16" x14ac:dyDescent="0.25">
      <c r="A523" t="s">
        <v>654</v>
      </c>
      <c r="B523">
        <v>2020</v>
      </c>
      <c r="C523" t="s">
        <v>101</v>
      </c>
      <c r="D523">
        <v>0</v>
      </c>
      <c r="E523">
        <v>0</v>
      </c>
      <c r="F523">
        <v>1</v>
      </c>
      <c r="G523">
        <v>0</v>
      </c>
      <c r="H523" t="s">
        <v>37</v>
      </c>
      <c r="I523" t="s">
        <v>37</v>
      </c>
      <c r="J523">
        <v>1998</v>
      </c>
      <c r="K523" t="s">
        <v>60</v>
      </c>
      <c r="L523" t="str">
        <f>VLOOKUP(game_data!$K523,[1]Sheet2!$A$2:$C$246,2,0)</f>
        <v>PlayStation</v>
      </c>
      <c r="M523">
        <f>VLOOKUP(game_data!$K523,[1]Sheet2!$A$2:$C$246,3,0)</f>
        <v>5</v>
      </c>
      <c r="N523">
        <v>94</v>
      </c>
      <c r="O523">
        <v>9</v>
      </c>
      <c r="P523">
        <v>0</v>
      </c>
    </row>
    <row r="524" spans="1:16" x14ac:dyDescent="0.25">
      <c r="A524" t="s">
        <v>654</v>
      </c>
      <c r="B524">
        <v>2020</v>
      </c>
      <c r="C524" t="s">
        <v>1043</v>
      </c>
      <c r="D524">
        <v>0</v>
      </c>
      <c r="E524">
        <v>0</v>
      </c>
      <c r="F524">
        <v>1</v>
      </c>
      <c r="G524">
        <v>1</v>
      </c>
      <c r="H524" t="s">
        <v>407</v>
      </c>
      <c r="I524" t="s">
        <v>407</v>
      </c>
      <c r="J524">
        <v>1993</v>
      </c>
      <c r="K524" t="s">
        <v>1044</v>
      </c>
      <c r="L524" t="str">
        <f>VLOOKUP(game_data!$K524,[1]Sheet2!$A$2:$C$246,2,0)</f>
        <v>SNES</v>
      </c>
      <c r="M524">
        <f>VLOOKUP(game_data!$K524,[1]Sheet2!$A$2:$C$246,3,0)</f>
        <v>4</v>
      </c>
      <c r="N524" t="s">
        <v>20</v>
      </c>
      <c r="O524" t="s">
        <v>20</v>
      </c>
      <c r="P524">
        <v>0</v>
      </c>
    </row>
    <row r="525" spans="1:16" x14ac:dyDescent="0.25">
      <c r="A525" t="s">
        <v>654</v>
      </c>
      <c r="B525">
        <v>2020</v>
      </c>
      <c r="C525" t="s">
        <v>1045</v>
      </c>
      <c r="D525">
        <v>0</v>
      </c>
      <c r="E525">
        <v>0</v>
      </c>
      <c r="F525">
        <v>0</v>
      </c>
      <c r="G525">
        <v>0</v>
      </c>
      <c r="H525" t="s">
        <v>1046</v>
      </c>
      <c r="I525" t="s">
        <v>1047</v>
      </c>
      <c r="J525">
        <v>2000</v>
      </c>
      <c r="K525" t="s">
        <v>830</v>
      </c>
      <c r="L525" t="str">
        <f>VLOOKUP(game_data!$K525,[1]Sheet2!$A$2:$C$246,2,0)</f>
        <v>PC</v>
      </c>
      <c r="M525" t="str">
        <f>VLOOKUP(game_data!$K525,[1]Sheet2!$A$2:$C$246,3,0)</f>
        <v>Various</v>
      </c>
      <c r="N525" t="s">
        <v>20</v>
      </c>
      <c r="O525" t="s">
        <v>20</v>
      </c>
      <c r="P525">
        <v>1</v>
      </c>
    </row>
    <row r="526" spans="1:16" x14ac:dyDescent="0.25">
      <c r="A526" t="s">
        <v>654</v>
      </c>
      <c r="B526">
        <v>2020</v>
      </c>
      <c r="C526" t="s">
        <v>1048</v>
      </c>
      <c r="D526">
        <v>0</v>
      </c>
      <c r="E526">
        <v>0</v>
      </c>
      <c r="F526">
        <v>0</v>
      </c>
      <c r="G526">
        <v>0</v>
      </c>
      <c r="H526" t="s">
        <v>715</v>
      </c>
      <c r="I526" t="s">
        <v>715</v>
      </c>
      <c r="J526">
        <v>2010</v>
      </c>
      <c r="K526" t="s">
        <v>824</v>
      </c>
      <c r="L526" t="str">
        <f>VLOOKUP(game_data!$K526,[1]Sheet2!$A$2:$C$246,2,0)</f>
        <v>PC</v>
      </c>
      <c r="M526" t="str">
        <f>VLOOKUP(game_data!$K526,[1]Sheet2!$A$2:$C$246,3,0)</f>
        <v>Various</v>
      </c>
      <c r="N526">
        <v>85</v>
      </c>
      <c r="O526">
        <v>8.6</v>
      </c>
      <c r="P526">
        <v>1</v>
      </c>
    </row>
    <row r="527" spans="1:16" x14ac:dyDescent="0.25">
      <c r="A527" t="s">
        <v>654</v>
      </c>
      <c r="B527">
        <v>2020</v>
      </c>
      <c r="C527" t="s">
        <v>1049</v>
      </c>
      <c r="D527">
        <v>0</v>
      </c>
      <c r="E527">
        <v>0</v>
      </c>
      <c r="F527">
        <v>1</v>
      </c>
      <c r="G527">
        <v>1</v>
      </c>
      <c r="H527" t="s">
        <v>239</v>
      </c>
      <c r="I527" t="s">
        <v>1050</v>
      </c>
      <c r="J527">
        <v>1997</v>
      </c>
      <c r="K527" t="s">
        <v>260</v>
      </c>
      <c r="L527" t="str">
        <f>VLOOKUP(game_data!$K527,[1]Sheet2!$A$2:$C$246,2,0)</f>
        <v>Sega Saturn</v>
      </c>
      <c r="M527">
        <f>VLOOKUP(game_data!$K527,[1]Sheet2!$A$2:$C$246,3,0)</f>
        <v>5</v>
      </c>
      <c r="N527" t="s">
        <v>20</v>
      </c>
      <c r="O527" t="s">
        <v>20</v>
      </c>
      <c r="P527">
        <v>0</v>
      </c>
    </row>
    <row r="528" spans="1:16" x14ac:dyDescent="0.25">
      <c r="A528" t="s">
        <v>654</v>
      </c>
      <c r="B528">
        <v>2020</v>
      </c>
      <c r="C528" t="s">
        <v>1051</v>
      </c>
      <c r="D528">
        <v>0</v>
      </c>
      <c r="E528">
        <v>0</v>
      </c>
      <c r="F528">
        <v>0</v>
      </c>
      <c r="G528">
        <v>0</v>
      </c>
      <c r="H528" t="s">
        <v>1052</v>
      </c>
      <c r="I528" t="s">
        <v>1053</v>
      </c>
      <c r="J528">
        <v>1996</v>
      </c>
      <c r="K528" t="s">
        <v>260</v>
      </c>
      <c r="L528" t="str">
        <f>VLOOKUP(game_data!$K528,[1]Sheet2!$A$2:$C$246,2,0)</f>
        <v>Sega Saturn</v>
      </c>
      <c r="M528">
        <f>VLOOKUP(game_data!$K528,[1]Sheet2!$A$2:$C$246,3,0)</f>
        <v>5</v>
      </c>
      <c r="N528" t="s">
        <v>20</v>
      </c>
      <c r="O528" t="s">
        <v>20</v>
      </c>
      <c r="P528">
        <v>0</v>
      </c>
    </row>
    <row r="529" spans="1:16" x14ac:dyDescent="0.25">
      <c r="A529" t="s">
        <v>654</v>
      </c>
      <c r="B529">
        <v>2020</v>
      </c>
      <c r="C529" t="s">
        <v>1054</v>
      </c>
      <c r="D529">
        <v>0</v>
      </c>
      <c r="E529">
        <v>0</v>
      </c>
      <c r="F529">
        <v>1</v>
      </c>
      <c r="G529">
        <v>0</v>
      </c>
      <c r="H529" t="s">
        <v>106</v>
      </c>
      <c r="I529" t="s">
        <v>85</v>
      </c>
      <c r="J529">
        <v>2004</v>
      </c>
      <c r="K529" t="s">
        <v>58</v>
      </c>
      <c r="L529" t="str">
        <f>VLOOKUP(game_data!$K529,[1]Sheet2!$A$2:$C$246,2,0)</f>
        <v>Game Boy Advance</v>
      </c>
      <c r="M529">
        <f>VLOOKUP(game_data!$K529,[1]Sheet2!$A$2:$C$246,3,0)</f>
        <v>6</v>
      </c>
      <c r="N529">
        <v>81</v>
      </c>
      <c r="O529">
        <v>8.5</v>
      </c>
      <c r="P529">
        <v>0</v>
      </c>
    </row>
    <row r="530" spans="1:16" x14ac:dyDescent="0.25">
      <c r="A530" t="s">
        <v>654</v>
      </c>
      <c r="B530">
        <v>2020</v>
      </c>
      <c r="C530" t="s">
        <v>1055</v>
      </c>
      <c r="D530">
        <v>0</v>
      </c>
      <c r="E530">
        <v>0</v>
      </c>
      <c r="F530">
        <v>0</v>
      </c>
      <c r="G530">
        <v>0</v>
      </c>
      <c r="H530" t="s">
        <v>1056</v>
      </c>
      <c r="I530" t="s">
        <v>91</v>
      </c>
      <c r="J530">
        <v>2002</v>
      </c>
      <c r="K530" t="s">
        <v>58</v>
      </c>
      <c r="L530" t="str">
        <f>VLOOKUP(game_data!$K530,[1]Sheet2!$A$2:$C$246,2,0)</f>
        <v>Game Boy Advance</v>
      </c>
      <c r="M530">
        <f>VLOOKUP(game_data!$K530,[1]Sheet2!$A$2:$C$246,3,0)</f>
        <v>6</v>
      </c>
      <c r="N530" t="s">
        <v>20</v>
      </c>
      <c r="O530" t="s">
        <v>20</v>
      </c>
      <c r="P530">
        <v>0</v>
      </c>
    </row>
    <row r="531" spans="1:16" x14ac:dyDescent="0.25">
      <c r="A531" t="s">
        <v>654</v>
      </c>
      <c r="B531">
        <v>2020</v>
      </c>
      <c r="C531" t="s">
        <v>1057</v>
      </c>
      <c r="D531">
        <v>0</v>
      </c>
      <c r="E531">
        <v>0</v>
      </c>
      <c r="F531">
        <v>0</v>
      </c>
      <c r="G531">
        <v>0</v>
      </c>
      <c r="H531" t="s">
        <v>1058</v>
      </c>
      <c r="I531" t="s">
        <v>1059</v>
      </c>
      <c r="J531">
        <v>2016</v>
      </c>
      <c r="K531" t="s">
        <v>830</v>
      </c>
      <c r="L531" t="str">
        <f>VLOOKUP(game_data!$K531,[1]Sheet2!$A$2:$C$246,2,0)</f>
        <v>PC</v>
      </c>
      <c r="M531" t="str">
        <f>VLOOKUP(game_data!$K531,[1]Sheet2!$A$2:$C$246,3,0)</f>
        <v>Various</v>
      </c>
      <c r="N531" t="s">
        <v>20</v>
      </c>
      <c r="O531" t="s">
        <v>20</v>
      </c>
      <c r="P531">
        <v>1</v>
      </c>
    </row>
    <row r="532" spans="1:16" x14ac:dyDescent="0.25">
      <c r="A532" t="s">
        <v>654</v>
      </c>
      <c r="B532">
        <v>2020</v>
      </c>
      <c r="C532" t="s">
        <v>1060</v>
      </c>
      <c r="D532">
        <v>0</v>
      </c>
      <c r="E532">
        <v>0</v>
      </c>
      <c r="F532">
        <v>0</v>
      </c>
      <c r="G532">
        <v>0</v>
      </c>
      <c r="H532" t="s">
        <v>106</v>
      </c>
      <c r="I532" t="s">
        <v>106</v>
      </c>
      <c r="J532">
        <v>1990</v>
      </c>
      <c r="K532" t="s">
        <v>1061</v>
      </c>
      <c r="L532" t="str">
        <f>VLOOKUP(game_data!$K532,[1]Sheet2!$A$2:$C$246,2,0)</f>
        <v>NES</v>
      </c>
      <c r="M532">
        <f>VLOOKUP(game_data!$K532,[1]Sheet2!$A$2:$C$246,3,0)</f>
        <v>3</v>
      </c>
      <c r="N532" t="s">
        <v>20</v>
      </c>
      <c r="O532" t="s">
        <v>20</v>
      </c>
      <c r="P532">
        <v>0</v>
      </c>
    </row>
    <row r="533" spans="1:16" x14ac:dyDescent="0.25">
      <c r="A533" t="s">
        <v>654</v>
      </c>
      <c r="B533">
        <v>2020</v>
      </c>
      <c r="C533" t="s">
        <v>1062</v>
      </c>
      <c r="D533">
        <v>0</v>
      </c>
      <c r="E533">
        <v>0</v>
      </c>
      <c r="F533">
        <v>1</v>
      </c>
      <c r="G533">
        <v>0</v>
      </c>
      <c r="H533" t="s">
        <v>106</v>
      </c>
      <c r="I533" t="s">
        <v>106</v>
      </c>
      <c r="J533">
        <v>1990</v>
      </c>
      <c r="K533" t="s">
        <v>1061</v>
      </c>
      <c r="L533" t="str">
        <f>VLOOKUP(game_data!$K533,[1]Sheet2!$A$2:$C$246,2,0)</f>
        <v>NES</v>
      </c>
      <c r="M533">
        <f>VLOOKUP(game_data!$K533,[1]Sheet2!$A$2:$C$246,3,0)</f>
        <v>3</v>
      </c>
      <c r="N533" t="s">
        <v>20</v>
      </c>
      <c r="O533" t="s">
        <v>20</v>
      </c>
      <c r="P533">
        <v>0</v>
      </c>
    </row>
    <row r="534" spans="1:16" x14ac:dyDescent="0.25">
      <c r="A534" t="s">
        <v>654</v>
      </c>
      <c r="B534">
        <v>2020</v>
      </c>
      <c r="C534" t="s">
        <v>1063</v>
      </c>
      <c r="D534">
        <v>0</v>
      </c>
      <c r="E534">
        <v>0</v>
      </c>
      <c r="F534">
        <v>0</v>
      </c>
      <c r="G534">
        <v>0</v>
      </c>
      <c r="H534" t="s">
        <v>1064</v>
      </c>
      <c r="I534" t="s">
        <v>1065</v>
      </c>
      <c r="J534">
        <v>1991</v>
      </c>
      <c r="K534" t="s">
        <v>1061</v>
      </c>
      <c r="L534" t="str">
        <f>VLOOKUP(game_data!$K534,[1]Sheet2!$A$2:$C$246,2,0)</f>
        <v>NES</v>
      </c>
      <c r="M534">
        <f>VLOOKUP(game_data!$K534,[1]Sheet2!$A$2:$C$246,3,0)</f>
        <v>3</v>
      </c>
      <c r="N534" t="s">
        <v>20</v>
      </c>
      <c r="O534" t="s">
        <v>20</v>
      </c>
      <c r="P534">
        <v>0</v>
      </c>
    </row>
    <row r="535" spans="1:16" x14ac:dyDescent="0.25">
      <c r="A535" t="s">
        <v>654</v>
      </c>
      <c r="B535">
        <v>2020</v>
      </c>
      <c r="C535" t="s">
        <v>1066</v>
      </c>
      <c r="D535">
        <v>0</v>
      </c>
      <c r="E535">
        <v>0</v>
      </c>
      <c r="F535">
        <v>0</v>
      </c>
      <c r="G535">
        <v>0</v>
      </c>
      <c r="H535" t="s">
        <v>1067</v>
      </c>
      <c r="I535" t="s">
        <v>1067</v>
      </c>
      <c r="J535">
        <v>2019</v>
      </c>
      <c r="K535" t="s">
        <v>153</v>
      </c>
      <c r="L535" t="str">
        <f>VLOOKUP(game_data!$K535,[1]Sheet2!$A$2:$C$246,2,0)</f>
        <v>NES</v>
      </c>
      <c r="M535">
        <f>VLOOKUP(game_data!$K535,[1]Sheet2!$A$2:$C$246,3,0)</f>
        <v>3</v>
      </c>
      <c r="N535" t="s">
        <v>20</v>
      </c>
      <c r="O535" t="s">
        <v>20</v>
      </c>
      <c r="P535">
        <v>0</v>
      </c>
    </row>
    <row r="536" spans="1:16" x14ac:dyDescent="0.25">
      <c r="A536" t="s">
        <v>654</v>
      </c>
      <c r="B536">
        <v>2020</v>
      </c>
      <c r="C536" t="s">
        <v>1068</v>
      </c>
      <c r="D536">
        <v>0</v>
      </c>
      <c r="E536">
        <v>0</v>
      </c>
      <c r="F536">
        <v>0</v>
      </c>
      <c r="G536">
        <v>0</v>
      </c>
      <c r="H536" t="s">
        <v>334</v>
      </c>
      <c r="I536" t="s">
        <v>334</v>
      </c>
      <c r="J536">
        <v>2019</v>
      </c>
      <c r="K536" t="s">
        <v>1061</v>
      </c>
      <c r="L536" t="str">
        <f>VLOOKUP(game_data!$K536,[1]Sheet2!$A$2:$C$246,2,0)</f>
        <v>NES</v>
      </c>
      <c r="M536">
        <f>VLOOKUP(game_data!$K536,[1]Sheet2!$A$2:$C$246,3,0)</f>
        <v>3</v>
      </c>
      <c r="N536" t="s">
        <v>20</v>
      </c>
      <c r="O536" t="s">
        <v>20</v>
      </c>
      <c r="P536">
        <v>0</v>
      </c>
    </row>
    <row r="537" spans="1:16" x14ac:dyDescent="0.25">
      <c r="A537" t="s">
        <v>654</v>
      </c>
      <c r="B537">
        <v>2020</v>
      </c>
      <c r="C537" t="s">
        <v>1069</v>
      </c>
      <c r="D537">
        <v>0</v>
      </c>
      <c r="E537">
        <v>0</v>
      </c>
      <c r="F537">
        <v>0</v>
      </c>
      <c r="G537">
        <v>0</v>
      </c>
      <c r="H537" t="s">
        <v>1070</v>
      </c>
      <c r="I537" t="s">
        <v>1071</v>
      </c>
      <c r="J537">
        <v>1987</v>
      </c>
      <c r="K537" t="s">
        <v>1061</v>
      </c>
      <c r="L537" t="str">
        <f>VLOOKUP(game_data!$K537,[1]Sheet2!$A$2:$C$246,2,0)</f>
        <v>NES</v>
      </c>
      <c r="M537">
        <f>VLOOKUP(game_data!$K537,[1]Sheet2!$A$2:$C$246,3,0)</f>
        <v>3</v>
      </c>
      <c r="N537" t="s">
        <v>20</v>
      </c>
      <c r="O537" t="s">
        <v>20</v>
      </c>
      <c r="P537">
        <v>0</v>
      </c>
    </row>
    <row r="538" spans="1:16" x14ac:dyDescent="0.25">
      <c r="A538" t="s">
        <v>654</v>
      </c>
      <c r="B538">
        <v>2020</v>
      </c>
      <c r="C538" t="s">
        <v>1072</v>
      </c>
      <c r="D538">
        <v>0</v>
      </c>
      <c r="E538">
        <v>0</v>
      </c>
      <c r="F538">
        <v>1</v>
      </c>
      <c r="G538">
        <v>1</v>
      </c>
      <c r="H538" t="s">
        <v>1073</v>
      </c>
      <c r="I538" t="s">
        <v>1074</v>
      </c>
      <c r="J538">
        <v>2019</v>
      </c>
      <c r="K538" t="s">
        <v>49</v>
      </c>
      <c r="L538" t="str">
        <f>VLOOKUP(game_data!$K538,[1]Sheet2!$A$2:$C$246,2,0)</f>
        <v>PC</v>
      </c>
      <c r="M538" t="str">
        <f>VLOOKUP(game_data!$K538,[1]Sheet2!$A$2:$C$246,3,0)</f>
        <v>Various</v>
      </c>
      <c r="N538" t="s">
        <v>20</v>
      </c>
      <c r="O538" t="s">
        <v>20</v>
      </c>
      <c r="P538">
        <v>1</v>
      </c>
    </row>
    <row r="539" spans="1:16" x14ac:dyDescent="0.25">
      <c r="A539" t="s">
        <v>654</v>
      </c>
      <c r="B539">
        <v>2020</v>
      </c>
      <c r="C539" t="s">
        <v>1075</v>
      </c>
      <c r="D539">
        <v>0</v>
      </c>
      <c r="E539">
        <v>0</v>
      </c>
      <c r="F539">
        <v>0</v>
      </c>
      <c r="G539">
        <v>0</v>
      </c>
      <c r="H539" t="s">
        <v>266</v>
      </c>
      <c r="I539" t="s">
        <v>43</v>
      </c>
      <c r="J539">
        <v>2003</v>
      </c>
      <c r="K539" t="s">
        <v>267</v>
      </c>
      <c r="L539" t="str">
        <f>VLOOKUP(game_data!$K539,[1]Sheet2!$A$2:$C$246,2,0)</f>
        <v>GameCube</v>
      </c>
      <c r="M539">
        <f>VLOOKUP(game_data!$K539,[1]Sheet2!$A$2:$C$246,3,0)</f>
        <v>6</v>
      </c>
      <c r="N539">
        <v>71</v>
      </c>
      <c r="O539">
        <v>8.1999999999999993</v>
      </c>
      <c r="P539">
        <v>0</v>
      </c>
    </row>
    <row r="540" spans="1:16" x14ac:dyDescent="0.25">
      <c r="A540" t="s">
        <v>654</v>
      </c>
      <c r="B540">
        <v>2020</v>
      </c>
      <c r="C540" t="s">
        <v>1076</v>
      </c>
      <c r="D540">
        <v>0</v>
      </c>
      <c r="E540">
        <v>0</v>
      </c>
      <c r="F540">
        <v>0</v>
      </c>
      <c r="G540">
        <v>0</v>
      </c>
      <c r="H540" t="s">
        <v>1077</v>
      </c>
      <c r="I540" t="s">
        <v>1077</v>
      </c>
      <c r="J540">
        <v>2017</v>
      </c>
      <c r="K540" t="s">
        <v>824</v>
      </c>
      <c r="L540" t="str">
        <f>VLOOKUP(game_data!$K540,[1]Sheet2!$A$2:$C$246,2,0)</f>
        <v>PC</v>
      </c>
      <c r="M540" t="str">
        <f>VLOOKUP(game_data!$K540,[1]Sheet2!$A$2:$C$246,3,0)</f>
        <v>Various</v>
      </c>
      <c r="N540" t="s">
        <v>20</v>
      </c>
      <c r="O540" t="s">
        <v>20</v>
      </c>
      <c r="P540">
        <v>1</v>
      </c>
    </row>
    <row r="541" spans="1:16" x14ac:dyDescent="0.25">
      <c r="A541" t="s">
        <v>654</v>
      </c>
      <c r="B541">
        <v>2020</v>
      </c>
      <c r="C541" t="s">
        <v>1078</v>
      </c>
      <c r="D541">
        <v>1</v>
      </c>
      <c r="E541">
        <v>0</v>
      </c>
      <c r="F541">
        <v>1</v>
      </c>
      <c r="G541">
        <v>1</v>
      </c>
      <c r="H541" t="s">
        <v>1079</v>
      </c>
      <c r="I541" t="s">
        <v>1079</v>
      </c>
      <c r="J541">
        <v>1999</v>
      </c>
      <c r="K541" t="s">
        <v>298</v>
      </c>
      <c r="L541" t="str">
        <f>VLOOKUP(game_data!$K541,[1]Sheet2!$A$2:$C$246,2,0)</f>
        <v>Arcade</v>
      </c>
      <c r="M541" t="str">
        <f>VLOOKUP(game_data!$K541,[1]Sheet2!$A$2:$C$246,3,0)</f>
        <v>Various</v>
      </c>
      <c r="N541" t="s">
        <v>20</v>
      </c>
      <c r="O541" t="s">
        <v>20</v>
      </c>
      <c r="P541">
        <v>0</v>
      </c>
    </row>
    <row r="542" spans="1:16" x14ac:dyDescent="0.25">
      <c r="A542" t="s">
        <v>654</v>
      </c>
      <c r="B542">
        <v>2020</v>
      </c>
      <c r="C542" t="s">
        <v>1080</v>
      </c>
      <c r="D542">
        <v>0</v>
      </c>
      <c r="E542">
        <v>0</v>
      </c>
      <c r="F542">
        <v>1</v>
      </c>
      <c r="G542">
        <v>1</v>
      </c>
      <c r="H542" t="s">
        <v>1081</v>
      </c>
      <c r="I542" t="s">
        <v>1081</v>
      </c>
      <c r="J542">
        <v>2005</v>
      </c>
      <c r="K542" t="s">
        <v>830</v>
      </c>
      <c r="L542" t="str">
        <f>VLOOKUP(game_data!$K542,[1]Sheet2!$A$2:$C$246,2,0)</f>
        <v>PC</v>
      </c>
      <c r="M542" t="str">
        <f>VLOOKUP(game_data!$K542,[1]Sheet2!$A$2:$C$246,3,0)</f>
        <v>Various</v>
      </c>
      <c r="N542" t="s">
        <v>20</v>
      </c>
      <c r="O542" t="s">
        <v>20</v>
      </c>
      <c r="P542">
        <v>1</v>
      </c>
    </row>
    <row r="543" spans="1:16" x14ac:dyDescent="0.25">
      <c r="A543" t="s">
        <v>654</v>
      </c>
      <c r="B543">
        <v>2020</v>
      </c>
      <c r="C543" t="s">
        <v>1082</v>
      </c>
      <c r="D543">
        <v>0</v>
      </c>
      <c r="E543">
        <v>0</v>
      </c>
      <c r="F543">
        <v>0</v>
      </c>
      <c r="G543">
        <v>0</v>
      </c>
      <c r="H543" t="s">
        <v>575</v>
      </c>
      <c r="I543" t="s">
        <v>575</v>
      </c>
      <c r="J543">
        <v>2012</v>
      </c>
      <c r="K543" t="s">
        <v>298</v>
      </c>
      <c r="L543" t="str">
        <f>VLOOKUP(game_data!$K543,[1]Sheet2!$A$2:$C$246,2,0)</f>
        <v>Arcade</v>
      </c>
      <c r="M543" t="str">
        <f>VLOOKUP(game_data!$K543,[1]Sheet2!$A$2:$C$246,3,0)</f>
        <v>Various</v>
      </c>
      <c r="N543" t="s">
        <v>20</v>
      </c>
      <c r="O543" t="s">
        <v>20</v>
      </c>
      <c r="P543">
        <v>0</v>
      </c>
    </row>
    <row r="544" spans="1:16" x14ac:dyDescent="0.25">
      <c r="A544" t="s">
        <v>654</v>
      </c>
      <c r="B544">
        <v>2020</v>
      </c>
      <c r="C544" t="s">
        <v>758</v>
      </c>
      <c r="D544">
        <v>0</v>
      </c>
      <c r="E544">
        <v>0</v>
      </c>
      <c r="F544">
        <v>1</v>
      </c>
      <c r="G544">
        <v>0</v>
      </c>
      <c r="H544" t="s">
        <v>401</v>
      </c>
      <c r="I544" t="s">
        <v>85</v>
      </c>
      <c r="J544">
        <v>1994</v>
      </c>
      <c r="K544" t="s">
        <v>1044</v>
      </c>
      <c r="L544" t="str">
        <f>VLOOKUP(game_data!$K544,[1]Sheet2!$A$2:$C$246,2,0)</f>
        <v>SNES</v>
      </c>
      <c r="M544">
        <f>VLOOKUP(game_data!$K544,[1]Sheet2!$A$2:$C$246,3,0)</f>
        <v>4</v>
      </c>
      <c r="N544" t="s">
        <v>20</v>
      </c>
      <c r="O544" t="s">
        <v>20</v>
      </c>
      <c r="P544">
        <v>0</v>
      </c>
    </row>
    <row r="545" spans="1:16" x14ac:dyDescent="0.25">
      <c r="A545" t="s">
        <v>654</v>
      </c>
      <c r="B545">
        <v>2020</v>
      </c>
      <c r="C545" t="s">
        <v>1083</v>
      </c>
      <c r="D545">
        <v>0</v>
      </c>
      <c r="E545">
        <v>0</v>
      </c>
      <c r="F545">
        <v>0</v>
      </c>
      <c r="G545">
        <v>0</v>
      </c>
      <c r="H545" t="s">
        <v>85</v>
      </c>
      <c r="I545" t="s">
        <v>85</v>
      </c>
      <c r="J545">
        <v>1997</v>
      </c>
      <c r="K545" t="s">
        <v>288</v>
      </c>
      <c r="L545" t="str">
        <f>VLOOKUP(game_data!$K545,[1]Sheet2!$A$2:$C$246,2,0)</f>
        <v>N64</v>
      </c>
      <c r="M545">
        <f>VLOOKUP(game_data!$K545,[1]Sheet2!$A$2:$C$246,3,0)</f>
        <v>5</v>
      </c>
      <c r="N545" t="s">
        <v>20</v>
      </c>
      <c r="O545" t="s">
        <v>20</v>
      </c>
      <c r="P545">
        <v>0</v>
      </c>
    </row>
    <row r="546" spans="1:16" x14ac:dyDescent="0.25">
      <c r="A546" t="s">
        <v>654</v>
      </c>
      <c r="B546">
        <v>2020</v>
      </c>
      <c r="C546" t="s">
        <v>710</v>
      </c>
      <c r="D546">
        <v>0</v>
      </c>
      <c r="E546">
        <v>0</v>
      </c>
      <c r="F546">
        <v>0</v>
      </c>
      <c r="G546">
        <v>0</v>
      </c>
      <c r="H546" t="s">
        <v>85</v>
      </c>
      <c r="I546" t="s">
        <v>85</v>
      </c>
      <c r="J546">
        <v>2017</v>
      </c>
      <c r="K546" t="s">
        <v>291</v>
      </c>
      <c r="L546" t="str">
        <f>VLOOKUP(game_data!$K546,[1]Sheet2!$A$2:$C$246,2,0)</f>
        <v>Switch</v>
      </c>
      <c r="M546">
        <f>VLOOKUP(game_data!$K546,[1]Sheet2!$A$2:$C$246,3,0)</f>
        <v>9</v>
      </c>
      <c r="N546">
        <v>97</v>
      </c>
      <c r="O546">
        <v>8.9</v>
      </c>
      <c r="P546">
        <v>0</v>
      </c>
    </row>
    <row r="547" spans="1:16" x14ac:dyDescent="0.25">
      <c r="A547" t="s">
        <v>654</v>
      </c>
      <c r="B547">
        <v>2020</v>
      </c>
      <c r="C547" t="s">
        <v>1084</v>
      </c>
      <c r="D547">
        <v>0</v>
      </c>
      <c r="E547">
        <v>0</v>
      </c>
      <c r="F547">
        <v>0</v>
      </c>
      <c r="G547">
        <v>0</v>
      </c>
      <c r="H547" t="s">
        <v>67</v>
      </c>
      <c r="I547" t="s">
        <v>67</v>
      </c>
      <c r="J547">
        <v>1994</v>
      </c>
      <c r="K547" t="s">
        <v>1044</v>
      </c>
      <c r="L547" t="str">
        <f>VLOOKUP(game_data!$K547,[1]Sheet2!$A$2:$C$246,2,0)</f>
        <v>SNES</v>
      </c>
      <c r="M547">
        <f>VLOOKUP(game_data!$K547,[1]Sheet2!$A$2:$C$246,3,0)</f>
        <v>4</v>
      </c>
      <c r="N547" t="s">
        <v>20</v>
      </c>
      <c r="O547" t="s">
        <v>20</v>
      </c>
      <c r="P547">
        <v>0</v>
      </c>
    </row>
    <row r="548" spans="1:16" x14ac:dyDescent="0.25">
      <c r="A548" t="s">
        <v>654</v>
      </c>
      <c r="B548">
        <v>2020</v>
      </c>
      <c r="C548" t="s">
        <v>1085</v>
      </c>
      <c r="D548">
        <v>0</v>
      </c>
      <c r="E548">
        <v>0</v>
      </c>
      <c r="F548">
        <v>0</v>
      </c>
      <c r="G548">
        <v>0</v>
      </c>
      <c r="H548" t="s">
        <v>37</v>
      </c>
      <c r="I548" t="s">
        <v>37</v>
      </c>
      <c r="J548">
        <v>1991</v>
      </c>
      <c r="K548" t="s">
        <v>78</v>
      </c>
      <c r="L548" t="str">
        <f>VLOOKUP(game_data!$K548,[1]Sheet2!$A$2:$C$246,2,0)</f>
        <v>Game Boy</v>
      </c>
      <c r="M548">
        <f>VLOOKUP(game_data!$K548,[1]Sheet2!$A$2:$C$246,3,0)</f>
        <v>3</v>
      </c>
      <c r="N548" t="s">
        <v>20</v>
      </c>
      <c r="O548" t="s">
        <v>20</v>
      </c>
      <c r="P548">
        <v>0</v>
      </c>
    </row>
    <row r="549" spans="1:16" x14ac:dyDescent="0.25">
      <c r="A549" t="s">
        <v>654</v>
      </c>
      <c r="B549">
        <v>2020</v>
      </c>
      <c r="C549" t="s">
        <v>1086</v>
      </c>
      <c r="D549">
        <v>0</v>
      </c>
      <c r="E549">
        <v>0</v>
      </c>
      <c r="F549">
        <v>0</v>
      </c>
      <c r="G549">
        <v>0</v>
      </c>
      <c r="H549" t="s">
        <v>416</v>
      </c>
      <c r="I549" t="s">
        <v>416</v>
      </c>
      <c r="J549">
        <v>2018</v>
      </c>
      <c r="K549" t="s">
        <v>1039</v>
      </c>
      <c r="L549" t="str">
        <f>VLOOKUP(game_data!$K549,[1]Sheet2!$A$2:$C$246,2,0)</f>
        <v>Switch, PS4, PC</v>
      </c>
      <c r="M549">
        <f>VLOOKUP(game_data!$K549,[1]Sheet2!$A$2:$C$246,3,0)</f>
        <v>8</v>
      </c>
      <c r="N549">
        <v>80</v>
      </c>
      <c r="O549">
        <v>8.1</v>
      </c>
      <c r="P549">
        <v>1</v>
      </c>
    </row>
    <row r="550" spans="1:16" x14ac:dyDescent="0.25">
      <c r="A550" t="s">
        <v>654</v>
      </c>
      <c r="B550">
        <v>2020</v>
      </c>
      <c r="C550" t="s">
        <v>895</v>
      </c>
      <c r="D550">
        <v>0</v>
      </c>
      <c r="E550">
        <v>0</v>
      </c>
      <c r="F550">
        <v>1</v>
      </c>
      <c r="G550">
        <v>1</v>
      </c>
      <c r="H550" t="s">
        <v>896</v>
      </c>
      <c r="I550" t="s">
        <v>444</v>
      </c>
      <c r="J550">
        <v>2019</v>
      </c>
      <c r="K550" t="s">
        <v>1034</v>
      </c>
      <c r="L550" t="str">
        <f>VLOOKUP(game_data!$K550,[1]Sheet2!$A$2:$C$246,2,0)</f>
        <v>Switch, PS4, PC, Xbox One</v>
      </c>
      <c r="M550">
        <f>VLOOKUP(game_data!$K550,[1]Sheet2!$A$2:$C$246,3,0)</f>
        <v>8</v>
      </c>
      <c r="N550">
        <v>83</v>
      </c>
      <c r="O550">
        <v>8.1999999999999993</v>
      </c>
      <c r="P550">
        <v>1</v>
      </c>
    </row>
    <row r="551" spans="1:16" x14ac:dyDescent="0.25">
      <c r="A551" t="s">
        <v>654</v>
      </c>
      <c r="B551">
        <v>2020</v>
      </c>
      <c r="C551" t="s">
        <v>1087</v>
      </c>
      <c r="D551">
        <v>0</v>
      </c>
      <c r="E551">
        <v>0</v>
      </c>
      <c r="F551">
        <v>0</v>
      </c>
      <c r="G551">
        <v>0</v>
      </c>
      <c r="H551" t="s">
        <v>364</v>
      </c>
      <c r="I551" t="s">
        <v>43</v>
      </c>
      <c r="J551">
        <v>2000</v>
      </c>
      <c r="K551" t="s">
        <v>365</v>
      </c>
      <c r="L551" t="str">
        <f>VLOOKUP(game_data!$K551,[1]Sheet2!$A$2:$C$246,2,0)</f>
        <v>Dreamcast</v>
      </c>
      <c r="M551">
        <f>VLOOKUP(game_data!$K551,[1]Sheet2!$A$2:$C$246,3,0)</f>
        <v>6</v>
      </c>
      <c r="N551">
        <v>94</v>
      </c>
      <c r="O551">
        <v>8.6</v>
      </c>
      <c r="P551">
        <v>0</v>
      </c>
    </row>
    <row r="552" spans="1:16" x14ac:dyDescent="0.25">
      <c r="A552" t="s">
        <v>654</v>
      </c>
      <c r="B552">
        <v>2020</v>
      </c>
      <c r="C552" t="s">
        <v>1088</v>
      </c>
      <c r="D552">
        <v>0</v>
      </c>
      <c r="E552">
        <v>0</v>
      </c>
      <c r="F552">
        <v>1</v>
      </c>
      <c r="G552">
        <v>1</v>
      </c>
      <c r="H552" t="s">
        <v>476</v>
      </c>
      <c r="I552" t="s">
        <v>169</v>
      </c>
      <c r="J552">
        <v>2003</v>
      </c>
      <c r="K552" t="s">
        <v>1089</v>
      </c>
      <c r="L552" t="str">
        <f>VLOOKUP(game_data!$K552,[1]Sheet2!$A$2:$C$246,2,0)</f>
        <v>GameCube, PS2, Xbox</v>
      </c>
      <c r="M552">
        <f>VLOOKUP(game_data!$K552,[1]Sheet2!$A$2:$C$246,3,0)</f>
        <v>6</v>
      </c>
      <c r="N552">
        <v>76</v>
      </c>
      <c r="O552">
        <v>8.4</v>
      </c>
      <c r="P552">
        <v>0</v>
      </c>
    </row>
    <row r="553" spans="1:16" x14ac:dyDescent="0.25">
      <c r="A553" t="s">
        <v>654</v>
      </c>
      <c r="B553">
        <v>2020</v>
      </c>
      <c r="C553" t="s">
        <v>1090</v>
      </c>
      <c r="D553">
        <v>0</v>
      </c>
      <c r="E553">
        <v>0</v>
      </c>
      <c r="F553">
        <v>0</v>
      </c>
      <c r="G553">
        <v>0</v>
      </c>
      <c r="H553" t="s">
        <v>326</v>
      </c>
      <c r="I553" t="s">
        <v>81</v>
      </c>
      <c r="J553">
        <v>2004</v>
      </c>
      <c r="K553" t="s">
        <v>55</v>
      </c>
      <c r="L553" t="str">
        <f>VLOOKUP(game_data!$K553,[1]Sheet2!$A$2:$C$246,2,0)</f>
        <v>PS2</v>
      </c>
      <c r="M553">
        <f>VLOOKUP(game_data!$K553,[1]Sheet2!$A$2:$C$246,3,0)</f>
        <v>6</v>
      </c>
      <c r="N553">
        <v>91</v>
      </c>
      <c r="O553">
        <v>9</v>
      </c>
      <c r="P553">
        <v>0</v>
      </c>
    </row>
    <row r="554" spans="1:16" x14ac:dyDescent="0.25">
      <c r="A554" t="s">
        <v>654</v>
      </c>
      <c r="B554">
        <v>2020</v>
      </c>
      <c r="C554" t="s">
        <v>1091</v>
      </c>
      <c r="D554">
        <v>0</v>
      </c>
      <c r="E554">
        <v>0</v>
      </c>
      <c r="F554">
        <v>0</v>
      </c>
      <c r="G554">
        <v>0</v>
      </c>
      <c r="H554" t="s">
        <v>1092</v>
      </c>
      <c r="I554" t="s">
        <v>318</v>
      </c>
      <c r="J554">
        <v>2014</v>
      </c>
      <c r="K554" t="s">
        <v>830</v>
      </c>
      <c r="L554" t="str">
        <f>VLOOKUP(game_data!$K554,[1]Sheet2!$A$2:$C$246,2,0)</f>
        <v>PC</v>
      </c>
      <c r="M554" t="str">
        <f>VLOOKUP(game_data!$K554,[1]Sheet2!$A$2:$C$246,3,0)</f>
        <v>Various</v>
      </c>
      <c r="N554">
        <v>70</v>
      </c>
      <c r="O554">
        <v>7.4</v>
      </c>
      <c r="P554">
        <v>1</v>
      </c>
    </row>
    <row r="555" spans="1:16" x14ac:dyDescent="0.25">
      <c r="A555" t="s">
        <v>654</v>
      </c>
      <c r="B555">
        <v>2020</v>
      </c>
      <c r="C555" t="s">
        <v>1093</v>
      </c>
      <c r="D555">
        <v>0</v>
      </c>
      <c r="E555">
        <v>0</v>
      </c>
      <c r="F555">
        <v>0</v>
      </c>
      <c r="G555">
        <v>0</v>
      </c>
      <c r="H555" t="s">
        <v>1094</v>
      </c>
      <c r="I555" t="s">
        <v>1095</v>
      </c>
      <c r="J555">
        <v>2019</v>
      </c>
      <c r="K555" t="s">
        <v>1096</v>
      </c>
      <c r="L555" t="str">
        <f>VLOOKUP(game_data!$K555,[1]Sheet2!$A$2:$C$246,2,0)</f>
        <v>PC</v>
      </c>
      <c r="M555" t="str">
        <f>VLOOKUP(game_data!$K555,[1]Sheet2!$A$2:$C$246,3,0)</f>
        <v>Various</v>
      </c>
      <c r="N555">
        <v>77</v>
      </c>
      <c r="O555">
        <v>7.5</v>
      </c>
      <c r="P555">
        <v>1</v>
      </c>
    </row>
    <row r="556" spans="1:16" x14ac:dyDescent="0.25">
      <c r="A556" t="s">
        <v>654</v>
      </c>
      <c r="B556">
        <v>2020</v>
      </c>
      <c r="C556" t="s">
        <v>1097</v>
      </c>
      <c r="D556">
        <v>0</v>
      </c>
      <c r="E556">
        <v>0</v>
      </c>
      <c r="F556">
        <v>0</v>
      </c>
      <c r="G556">
        <v>0</v>
      </c>
      <c r="H556" t="s">
        <v>1098</v>
      </c>
      <c r="I556" t="s">
        <v>1099</v>
      </c>
      <c r="J556">
        <v>2013</v>
      </c>
      <c r="K556" t="s">
        <v>1100</v>
      </c>
      <c r="L556" t="str">
        <f>VLOOKUP(game_data!$K556,[1]Sheet2!$A$2:$C$246,2,0)</f>
        <v>PS3, PC, Xbox 360</v>
      </c>
      <c r="M556">
        <f>VLOOKUP(game_data!$K556,[1]Sheet2!$A$2:$C$246,3,0)</f>
        <v>7</v>
      </c>
      <c r="N556">
        <v>94</v>
      </c>
      <c r="O556">
        <v>8.5</v>
      </c>
      <c r="P556">
        <v>1</v>
      </c>
    </row>
    <row r="557" spans="1:16" x14ac:dyDescent="0.25">
      <c r="A557" t="s">
        <v>654</v>
      </c>
      <c r="B557">
        <v>2020</v>
      </c>
      <c r="C557" t="s">
        <v>1101</v>
      </c>
      <c r="D557">
        <v>0</v>
      </c>
      <c r="E557">
        <v>0</v>
      </c>
      <c r="F557">
        <v>0</v>
      </c>
      <c r="G557">
        <v>0</v>
      </c>
      <c r="H557" t="s">
        <v>1102</v>
      </c>
      <c r="I557" t="s">
        <v>1102</v>
      </c>
      <c r="J557">
        <v>2012</v>
      </c>
      <c r="K557" t="s">
        <v>374</v>
      </c>
      <c r="L557" t="str">
        <f>VLOOKUP(game_data!$K557,[1]Sheet2!$A$2:$C$246,2,0)</f>
        <v>Nintendo 3DS</v>
      </c>
      <c r="M557">
        <f>VLOOKUP(game_data!$K557,[1]Sheet2!$A$2:$C$246,3,0)</f>
        <v>7</v>
      </c>
      <c r="N557">
        <v>75</v>
      </c>
      <c r="O557">
        <v>7.5</v>
      </c>
      <c r="P557">
        <v>0</v>
      </c>
    </row>
    <row r="558" spans="1:16" x14ac:dyDescent="0.25">
      <c r="A558" t="s">
        <v>654</v>
      </c>
      <c r="B558">
        <v>2020</v>
      </c>
      <c r="C558" t="s">
        <v>1103</v>
      </c>
      <c r="D558">
        <v>0</v>
      </c>
      <c r="E558">
        <v>0</v>
      </c>
      <c r="F558">
        <v>0</v>
      </c>
      <c r="G558">
        <v>0</v>
      </c>
      <c r="H558" t="s">
        <v>1104</v>
      </c>
      <c r="I558" t="s">
        <v>1104</v>
      </c>
      <c r="J558">
        <v>2015</v>
      </c>
      <c r="K558" t="s">
        <v>49</v>
      </c>
      <c r="L558" t="str">
        <f>VLOOKUP(game_data!$K558,[1]Sheet2!$A$2:$C$246,2,0)</f>
        <v>PC</v>
      </c>
      <c r="M558" t="str">
        <f>VLOOKUP(game_data!$K558,[1]Sheet2!$A$2:$C$246,3,0)</f>
        <v>Various</v>
      </c>
      <c r="N558" t="s">
        <v>20</v>
      </c>
      <c r="O558" t="s">
        <v>20</v>
      </c>
      <c r="P558">
        <v>1</v>
      </c>
    </row>
    <row r="559" spans="1:16" x14ac:dyDescent="0.25">
      <c r="A559" t="s">
        <v>654</v>
      </c>
      <c r="B559">
        <v>2020</v>
      </c>
      <c r="C559" t="s">
        <v>1105</v>
      </c>
      <c r="D559">
        <v>0</v>
      </c>
      <c r="E559">
        <v>0</v>
      </c>
      <c r="F559">
        <v>0</v>
      </c>
      <c r="G559">
        <v>0</v>
      </c>
      <c r="H559" t="s">
        <v>37</v>
      </c>
      <c r="I559" t="s">
        <v>37</v>
      </c>
      <c r="J559">
        <v>2000</v>
      </c>
      <c r="K559" t="s">
        <v>207</v>
      </c>
      <c r="L559" t="str">
        <f>VLOOKUP(game_data!$K559,[1]Sheet2!$A$2:$C$246,2,0)</f>
        <v>Game Boy Color</v>
      </c>
      <c r="M559">
        <f>VLOOKUP(game_data!$K559,[1]Sheet2!$A$2:$C$246,3,0)</f>
        <v>5</v>
      </c>
      <c r="N559" t="s">
        <v>20</v>
      </c>
      <c r="O559" t="s">
        <v>20</v>
      </c>
      <c r="P559">
        <v>0</v>
      </c>
    </row>
    <row r="560" spans="1:16" x14ac:dyDescent="0.25">
      <c r="A560" t="s">
        <v>654</v>
      </c>
      <c r="B560">
        <v>2020</v>
      </c>
      <c r="C560" t="s">
        <v>1106</v>
      </c>
      <c r="D560">
        <v>0</v>
      </c>
      <c r="E560">
        <v>0</v>
      </c>
      <c r="F560">
        <v>0</v>
      </c>
      <c r="G560">
        <v>0</v>
      </c>
      <c r="H560" t="s">
        <v>1107</v>
      </c>
      <c r="I560" t="s">
        <v>1107</v>
      </c>
      <c r="J560">
        <v>2019</v>
      </c>
      <c r="K560" t="s">
        <v>830</v>
      </c>
      <c r="L560" t="str">
        <f>VLOOKUP(game_data!$K560,[1]Sheet2!$A$2:$C$246,2,0)</f>
        <v>PC</v>
      </c>
      <c r="M560" t="str">
        <f>VLOOKUP(game_data!$K560,[1]Sheet2!$A$2:$C$246,3,0)</f>
        <v>Various</v>
      </c>
      <c r="N560" t="s">
        <v>20</v>
      </c>
      <c r="O560" t="s">
        <v>20</v>
      </c>
      <c r="P560">
        <v>1</v>
      </c>
    </row>
    <row r="561" spans="1:16" x14ac:dyDescent="0.25">
      <c r="A561" t="s">
        <v>654</v>
      </c>
      <c r="B561">
        <v>2020</v>
      </c>
      <c r="C561" t="s">
        <v>1108</v>
      </c>
      <c r="D561">
        <v>0</v>
      </c>
      <c r="E561">
        <v>0</v>
      </c>
      <c r="F561">
        <v>1</v>
      </c>
      <c r="G561">
        <v>1</v>
      </c>
      <c r="H561" t="s">
        <v>401</v>
      </c>
      <c r="I561" t="s">
        <v>85</v>
      </c>
      <c r="J561">
        <v>1995</v>
      </c>
      <c r="K561" t="s">
        <v>1109</v>
      </c>
      <c r="L561" t="str">
        <f>VLOOKUP(game_data!$K561,[1]Sheet2!$A$2:$C$246,2,0)</f>
        <v>Virtual Boy</v>
      </c>
      <c r="M561">
        <f>VLOOKUP(game_data!$K561,[1]Sheet2!$A$2:$C$246,3,0)</f>
        <v>5</v>
      </c>
      <c r="N561" t="s">
        <v>20</v>
      </c>
      <c r="O561" t="s">
        <v>20</v>
      </c>
      <c r="P561">
        <v>0</v>
      </c>
    </row>
    <row r="562" spans="1:16" x14ac:dyDescent="0.25">
      <c r="A562" t="s">
        <v>654</v>
      </c>
      <c r="B562">
        <v>2020</v>
      </c>
      <c r="C562" t="s">
        <v>1110</v>
      </c>
      <c r="D562">
        <v>0</v>
      </c>
      <c r="E562">
        <v>0</v>
      </c>
      <c r="F562">
        <v>1</v>
      </c>
      <c r="G562">
        <v>1</v>
      </c>
      <c r="H562" t="s">
        <v>80</v>
      </c>
      <c r="I562" t="s">
        <v>81</v>
      </c>
      <c r="J562">
        <v>2013</v>
      </c>
      <c r="K562" t="s">
        <v>82</v>
      </c>
      <c r="L562" t="str">
        <f>VLOOKUP(game_data!$K562,[1]Sheet2!$A$2:$C$246,2,0)</f>
        <v>PS3</v>
      </c>
      <c r="M562">
        <f>VLOOKUP(game_data!$K562,[1]Sheet2!$A$2:$C$246,3,0)</f>
        <v>7</v>
      </c>
      <c r="N562">
        <v>95</v>
      </c>
      <c r="O562">
        <v>9.1999999999999993</v>
      </c>
      <c r="P562">
        <v>0</v>
      </c>
    </row>
    <row r="563" spans="1:16" x14ac:dyDescent="0.25">
      <c r="A563" t="s">
        <v>654</v>
      </c>
      <c r="B563">
        <v>2020</v>
      </c>
      <c r="C563" t="s">
        <v>1111</v>
      </c>
      <c r="D563">
        <v>0</v>
      </c>
      <c r="E563">
        <v>0</v>
      </c>
      <c r="F563">
        <v>0</v>
      </c>
      <c r="G563">
        <v>0</v>
      </c>
      <c r="H563" t="s">
        <v>541</v>
      </c>
      <c r="I563" t="s">
        <v>541</v>
      </c>
      <c r="J563">
        <v>2014</v>
      </c>
      <c r="K563" t="s">
        <v>830</v>
      </c>
      <c r="L563" t="str">
        <f>VLOOKUP(game_data!$K563,[1]Sheet2!$A$2:$C$246,2,0)</f>
        <v>PC</v>
      </c>
      <c r="M563" t="str">
        <f>VLOOKUP(game_data!$K563,[1]Sheet2!$A$2:$C$246,3,0)</f>
        <v>Various</v>
      </c>
      <c r="N563">
        <v>84</v>
      </c>
      <c r="O563">
        <v>8.5</v>
      </c>
      <c r="P563">
        <v>1</v>
      </c>
    </row>
    <row r="564" spans="1:16" x14ac:dyDescent="0.25">
      <c r="A564" t="s">
        <v>654</v>
      </c>
      <c r="B564">
        <v>2020</v>
      </c>
      <c r="C564" t="s">
        <v>1112</v>
      </c>
      <c r="D564">
        <v>0</v>
      </c>
      <c r="E564">
        <v>0</v>
      </c>
      <c r="F564">
        <v>0</v>
      </c>
      <c r="G564">
        <v>0</v>
      </c>
      <c r="H564" t="s">
        <v>266</v>
      </c>
      <c r="I564" t="s">
        <v>43</v>
      </c>
      <c r="J564">
        <v>1991</v>
      </c>
      <c r="K564" t="s">
        <v>367</v>
      </c>
      <c r="L564" t="str">
        <f>VLOOKUP(game_data!$K564,[1]Sheet2!$A$2:$C$246,2,0)</f>
        <v>Sega Genesis</v>
      </c>
      <c r="M564">
        <f>VLOOKUP(game_data!$K564,[1]Sheet2!$A$2:$C$246,3,0)</f>
        <v>4</v>
      </c>
      <c r="N564" t="s">
        <v>20</v>
      </c>
      <c r="O564" t="s">
        <v>20</v>
      </c>
      <c r="P564">
        <v>0</v>
      </c>
    </row>
    <row r="565" spans="1:16" x14ac:dyDescent="0.25">
      <c r="A565" t="s">
        <v>654</v>
      </c>
      <c r="B565">
        <v>2020</v>
      </c>
      <c r="C565" t="s">
        <v>1113</v>
      </c>
      <c r="D565">
        <v>0</v>
      </c>
      <c r="E565">
        <v>0</v>
      </c>
      <c r="F565">
        <v>0</v>
      </c>
      <c r="G565">
        <v>0</v>
      </c>
      <c r="H565" t="s">
        <v>266</v>
      </c>
      <c r="I565" t="s">
        <v>43</v>
      </c>
      <c r="J565">
        <v>1992</v>
      </c>
      <c r="K565" t="s">
        <v>367</v>
      </c>
      <c r="L565" t="str">
        <f>VLOOKUP(game_data!$K565,[1]Sheet2!$A$2:$C$246,2,0)</f>
        <v>Sega Genesis</v>
      </c>
      <c r="M565">
        <f>VLOOKUP(game_data!$K565,[1]Sheet2!$A$2:$C$246,3,0)</f>
        <v>4</v>
      </c>
      <c r="N565" t="s">
        <v>20</v>
      </c>
      <c r="O565" t="s">
        <v>20</v>
      </c>
      <c r="P565">
        <v>0</v>
      </c>
    </row>
    <row r="566" spans="1:16" x14ac:dyDescent="0.25">
      <c r="A566" t="s">
        <v>654</v>
      </c>
      <c r="B566">
        <v>2020</v>
      </c>
      <c r="C566" t="s">
        <v>1114</v>
      </c>
      <c r="D566">
        <v>0</v>
      </c>
      <c r="E566">
        <v>0</v>
      </c>
      <c r="F566">
        <v>1</v>
      </c>
      <c r="G566">
        <v>1</v>
      </c>
      <c r="H566" t="s">
        <v>1115</v>
      </c>
      <c r="I566" t="s">
        <v>43</v>
      </c>
      <c r="J566">
        <v>1992</v>
      </c>
      <c r="K566" t="s">
        <v>678</v>
      </c>
      <c r="L566" t="str">
        <f>VLOOKUP(game_data!$K566,[1]Sheet2!$A$2:$C$246,2,0)</f>
        <v>Sega Genesis</v>
      </c>
      <c r="M566">
        <f>VLOOKUP(game_data!$K566,[1]Sheet2!$A$2:$C$246,3,0)</f>
        <v>4</v>
      </c>
      <c r="N566" t="s">
        <v>20</v>
      </c>
      <c r="O566" t="s">
        <v>20</v>
      </c>
      <c r="P566">
        <v>0</v>
      </c>
    </row>
    <row r="567" spans="1:16" x14ac:dyDescent="0.25">
      <c r="A567" t="s">
        <v>654</v>
      </c>
      <c r="B567">
        <v>2020</v>
      </c>
      <c r="C567" t="s">
        <v>1116</v>
      </c>
      <c r="D567">
        <v>0</v>
      </c>
      <c r="E567">
        <v>0</v>
      </c>
      <c r="F567">
        <v>0</v>
      </c>
      <c r="G567">
        <v>0</v>
      </c>
      <c r="H567" t="s">
        <v>20</v>
      </c>
      <c r="I567" t="s">
        <v>20</v>
      </c>
      <c r="J567">
        <v>2009</v>
      </c>
      <c r="K567" t="s">
        <v>367</v>
      </c>
      <c r="L567" t="str">
        <f>VLOOKUP(game_data!$K567,[1]Sheet2!$A$2:$C$246,2,0)</f>
        <v>Sega Genesis</v>
      </c>
      <c r="M567">
        <f>VLOOKUP(game_data!$K567,[1]Sheet2!$A$2:$C$246,3,0)</f>
        <v>4</v>
      </c>
      <c r="N567" t="s">
        <v>20</v>
      </c>
      <c r="O567" t="s">
        <v>20</v>
      </c>
      <c r="P567">
        <v>0</v>
      </c>
    </row>
    <row r="568" spans="1:16" x14ac:dyDescent="0.25">
      <c r="A568" t="s">
        <v>654</v>
      </c>
      <c r="B568">
        <v>2020</v>
      </c>
      <c r="C568" t="s">
        <v>1117</v>
      </c>
      <c r="D568">
        <v>0</v>
      </c>
      <c r="E568">
        <v>0</v>
      </c>
      <c r="F568">
        <v>1</v>
      </c>
      <c r="G568">
        <v>0</v>
      </c>
      <c r="H568" t="s">
        <v>1118</v>
      </c>
      <c r="I568" t="s">
        <v>1119</v>
      </c>
      <c r="J568">
        <v>2019</v>
      </c>
      <c r="K568" t="s">
        <v>830</v>
      </c>
      <c r="L568" t="str">
        <f>VLOOKUP(game_data!$K568,[1]Sheet2!$A$2:$C$246,2,0)</f>
        <v>PC</v>
      </c>
      <c r="M568" t="str">
        <f>VLOOKUP(game_data!$K568,[1]Sheet2!$A$2:$C$246,3,0)</f>
        <v>Various</v>
      </c>
      <c r="N568">
        <v>82</v>
      </c>
      <c r="O568">
        <v>7.8</v>
      </c>
      <c r="P568">
        <v>1</v>
      </c>
    </row>
    <row r="569" spans="1:16" x14ac:dyDescent="0.25">
      <c r="A569" t="s">
        <v>654</v>
      </c>
      <c r="B569">
        <v>2020</v>
      </c>
      <c r="C569" t="s">
        <v>1120</v>
      </c>
      <c r="D569">
        <v>0</v>
      </c>
      <c r="E569">
        <v>0</v>
      </c>
      <c r="F569">
        <v>0</v>
      </c>
      <c r="G569">
        <v>0</v>
      </c>
      <c r="H569" t="s">
        <v>1121</v>
      </c>
      <c r="I569" t="s">
        <v>77</v>
      </c>
      <c r="J569">
        <v>2003</v>
      </c>
      <c r="K569" t="s">
        <v>1122</v>
      </c>
      <c r="L569" t="str">
        <f>VLOOKUP(game_data!$K569,[1]Sheet2!$A$2:$C$246,2,0)</f>
        <v>GameCube, PS2</v>
      </c>
      <c r="M569">
        <f>VLOOKUP(game_data!$K569,[1]Sheet2!$A$2:$C$246,3,0)</f>
        <v>6</v>
      </c>
      <c r="N569" t="s">
        <v>20</v>
      </c>
      <c r="O569" t="s">
        <v>20</v>
      </c>
      <c r="P569">
        <v>0</v>
      </c>
    </row>
    <row r="570" spans="1:16" x14ac:dyDescent="0.25">
      <c r="A570" t="s">
        <v>654</v>
      </c>
      <c r="B570">
        <v>2020</v>
      </c>
      <c r="C570" t="s">
        <v>1123</v>
      </c>
      <c r="D570">
        <v>0</v>
      </c>
      <c r="E570">
        <v>0</v>
      </c>
      <c r="F570">
        <v>0</v>
      </c>
      <c r="G570">
        <v>0</v>
      </c>
      <c r="H570" t="s">
        <v>1124</v>
      </c>
      <c r="I570" t="s">
        <v>1124</v>
      </c>
      <c r="J570">
        <v>2015</v>
      </c>
      <c r="K570" t="s">
        <v>830</v>
      </c>
      <c r="L570" t="str">
        <f>VLOOKUP(game_data!$K570,[1]Sheet2!$A$2:$C$246,2,0)</f>
        <v>PC</v>
      </c>
      <c r="M570" t="str">
        <f>VLOOKUP(game_data!$K570,[1]Sheet2!$A$2:$C$246,3,0)</f>
        <v>Various</v>
      </c>
      <c r="N570" t="s">
        <v>20</v>
      </c>
      <c r="O570" t="s">
        <v>20</v>
      </c>
      <c r="P570">
        <v>1</v>
      </c>
    </row>
    <row r="571" spans="1:16" x14ac:dyDescent="0.25">
      <c r="A571" t="s">
        <v>654</v>
      </c>
      <c r="B571">
        <v>2020</v>
      </c>
      <c r="C571" t="s">
        <v>1125</v>
      </c>
      <c r="D571">
        <v>0</v>
      </c>
      <c r="E571">
        <v>0</v>
      </c>
      <c r="F571">
        <v>1</v>
      </c>
      <c r="G571">
        <v>1</v>
      </c>
      <c r="H571" t="s">
        <v>1126</v>
      </c>
      <c r="I571" t="s">
        <v>512</v>
      </c>
      <c r="J571">
        <v>2012</v>
      </c>
      <c r="K571" t="s">
        <v>830</v>
      </c>
      <c r="L571" t="str">
        <f>VLOOKUP(game_data!$K571,[1]Sheet2!$A$2:$C$246,2,0)</f>
        <v>PC</v>
      </c>
      <c r="M571" t="str">
        <f>VLOOKUP(game_data!$K571,[1]Sheet2!$A$2:$C$246,3,0)</f>
        <v>Various</v>
      </c>
      <c r="N571">
        <v>78</v>
      </c>
      <c r="O571">
        <v>7.8</v>
      </c>
      <c r="P571">
        <v>1</v>
      </c>
    </row>
    <row r="572" spans="1:16" x14ac:dyDescent="0.25">
      <c r="A572" t="s">
        <v>654</v>
      </c>
      <c r="B572">
        <v>2020</v>
      </c>
      <c r="C572" t="s">
        <v>1127</v>
      </c>
      <c r="D572">
        <v>0</v>
      </c>
      <c r="E572">
        <v>0</v>
      </c>
      <c r="F572">
        <v>1</v>
      </c>
      <c r="G572">
        <v>1</v>
      </c>
      <c r="H572" t="s">
        <v>37</v>
      </c>
      <c r="I572" t="s">
        <v>37</v>
      </c>
      <c r="J572">
        <v>1991</v>
      </c>
      <c r="K572" t="s">
        <v>298</v>
      </c>
      <c r="L572" t="str">
        <f>VLOOKUP(game_data!$K572,[1]Sheet2!$A$2:$C$246,2,0)</f>
        <v>Arcade</v>
      </c>
      <c r="M572" t="str">
        <f>VLOOKUP(game_data!$K572,[1]Sheet2!$A$2:$C$246,3,0)</f>
        <v>Various</v>
      </c>
      <c r="N572" t="s">
        <v>20</v>
      </c>
      <c r="O572" t="s">
        <v>20</v>
      </c>
      <c r="P572">
        <v>0</v>
      </c>
    </row>
    <row r="573" spans="1:16" x14ac:dyDescent="0.25">
      <c r="A573" t="s">
        <v>654</v>
      </c>
      <c r="B573">
        <v>2020</v>
      </c>
      <c r="C573" t="s">
        <v>1128</v>
      </c>
      <c r="D573">
        <v>0</v>
      </c>
      <c r="E573">
        <v>0</v>
      </c>
      <c r="F573">
        <v>0</v>
      </c>
      <c r="G573">
        <v>0</v>
      </c>
      <c r="H573" t="s">
        <v>527</v>
      </c>
      <c r="I573" t="s">
        <v>194</v>
      </c>
      <c r="J573">
        <v>2020</v>
      </c>
      <c r="K573" t="s">
        <v>1034</v>
      </c>
      <c r="L573" t="str">
        <f>VLOOKUP(game_data!$K573,[1]Sheet2!$A$2:$C$246,2,0)</f>
        <v>Switch, PS4, PC, Xbox One</v>
      </c>
      <c r="M573">
        <f>VLOOKUP(game_data!$K573,[1]Sheet2!$A$2:$C$246,3,0)</f>
        <v>8</v>
      </c>
      <c r="N573">
        <v>79</v>
      </c>
      <c r="O573">
        <v>8</v>
      </c>
      <c r="P573">
        <v>1</v>
      </c>
    </row>
    <row r="574" spans="1:16" x14ac:dyDescent="0.25">
      <c r="A574" t="s">
        <v>654</v>
      </c>
      <c r="B574">
        <v>2020</v>
      </c>
      <c r="C574" t="s">
        <v>1129</v>
      </c>
      <c r="D574">
        <v>0</v>
      </c>
      <c r="E574">
        <v>0</v>
      </c>
      <c r="F574">
        <v>0</v>
      </c>
      <c r="G574">
        <v>0</v>
      </c>
      <c r="H574" t="s">
        <v>1130</v>
      </c>
      <c r="I574" t="s">
        <v>1130</v>
      </c>
      <c r="J574">
        <v>2013</v>
      </c>
      <c r="K574" t="s">
        <v>830</v>
      </c>
      <c r="L574" t="str">
        <f>VLOOKUP(game_data!$K574,[1]Sheet2!$A$2:$C$246,2,0)</f>
        <v>PC</v>
      </c>
      <c r="M574" t="str">
        <f>VLOOKUP(game_data!$K574,[1]Sheet2!$A$2:$C$246,3,0)</f>
        <v>Various</v>
      </c>
      <c r="N574">
        <v>69</v>
      </c>
      <c r="O574">
        <v>8.1</v>
      </c>
      <c r="P574">
        <v>1</v>
      </c>
    </row>
    <row r="575" spans="1:16" x14ac:dyDescent="0.25">
      <c r="A575" t="s">
        <v>654</v>
      </c>
      <c r="B575">
        <v>2020</v>
      </c>
      <c r="C575" t="s">
        <v>1131</v>
      </c>
      <c r="D575">
        <v>0</v>
      </c>
      <c r="E575">
        <v>0</v>
      </c>
      <c r="F575">
        <v>0</v>
      </c>
      <c r="G575">
        <v>0</v>
      </c>
      <c r="H575" t="s">
        <v>416</v>
      </c>
      <c r="I575" t="s">
        <v>67</v>
      </c>
      <c r="J575">
        <v>2008</v>
      </c>
      <c r="K575" t="s">
        <v>1132</v>
      </c>
      <c r="L575" t="str">
        <f>VLOOKUP(game_data!$K575,[1]Sheet2!$A$2:$C$246,2,0)</f>
        <v>PS3, Wii, Xbox 360</v>
      </c>
      <c r="M575">
        <f>VLOOKUP(game_data!$K575,[1]Sheet2!$A$2:$C$246,3,0)</f>
        <v>7</v>
      </c>
      <c r="N575">
        <v>82</v>
      </c>
      <c r="O575">
        <v>7.9</v>
      </c>
      <c r="P575">
        <v>0</v>
      </c>
    </row>
    <row r="576" spans="1:16" x14ac:dyDescent="0.25">
      <c r="A576" t="s">
        <v>654</v>
      </c>
      <c r="B576">
        <v>2020</v>
      </c>
      <c r="C576" t="s">
        <v>1133</v>
      </c>
      <c r="D576">
        <v>0</v>
      </c>
      <c r="E576">
        <v>0</v>
      </c>
      <c r="F576">
        <v>1</v>
      </c>
      <c r="G576">
        <v>1</v>
      </c>
      <c r="H576" t="s">
        <v>43</v>
      </c>
      <c r="I576" t="s">
        <v>43</v>
      </c>
      <c r="J576">
        <v>2017</v>
      </c>
      <c r="K576" t="s">
        <v>497</v>
      </c>
      <c r="L576" t="str">
        <f>VLOOKUP(game_data!$K576,[1]Sheet2!$A$2:$C$246,2,0)</f>
        <v>PS4</v>
      </c>
      <c r="M576">
        <f>VLOOKUP(game_data!$K576,[1]Sheet2!$A$2:$C$246,3,0)</f>
        <v>8</v>
      </c>
      <c r="N576">
        <v>85</v>
      </c>
      <c r="O576">
        <v>8.5</v>
      </c>
      <c r="P576">
        <v>0</v>
      </c>
    </row>
    <row r="577" spans="1:16" x14ac:dyDescent="0.25">
      <c r="A577" t="s">
        <v>654</v>
      </c>
      <c r="B577">
        <v>2020</v>
      </c>
      <c r="C577" t="s">
        <v>1134</v>
      </c>
      <c r="D577">
        <v>0</v>
      </c>
      <c r="E577">
        <v>0</v>
      </c>
      <c r="F577">
        <v>1</v>
      </c>
      <c r="G577">
        <v>1</v>
      </c>
      <c r="H577" t="s">
        <v>98</v>
      </c>
      <c r="I577" t="s">
        <v>85</v>
      </c>
      <c r="J577">
        <v>1998</v>
      </c>
      <c r="K577" t="s">
        <v>288</v>
      </c>
      <c r="L577" t="str">
        <f>VLOOKUP(game_data!$K577,[1]Sheet2!$A$2:$C$246,2,0)</f>
        <v>N64</v>
      </c>
      <c r="M577">
        <f>VLOOKUP(game_data!$K577,[1]Sheet2!$A$2:$C$246,3,0)</f>
        <v>5</v>
      </c>
      <c r="N577">
        <v>99</v>
      </c>
      <c r="O577">
        <v>9.1</v>
      </c>
      <c r="P577">
        <v>0</v>
      </c>
    </row>
    <row r="578" spans="1:16" x14ac:dyDescent="0.25">
      <c r="A578" t="s">
        <v>654</v>
      </c>
      <c r="B578">
        <v>2020</v>
      </c>
      <c r="C578" t="s">
        <v>1135</v>
      </c>
      <c r="D578">
        <v>0</v>
      </c>
      <c r="E578">
        <v>0</v>
      </c>
      <c r="F578">
        <v>0</v>
      </c>
      <c r="G578">
        <v>0</v>
      </c>
      <c r="H578" t="s">
        <v>1136</v>
      </c>
      <c r="I578" t="s">
        <v>169</v>
      </c>
      <c r="J578">
        <v>2009</v>
      </c>
      <c r="K578" t="s">
        <v>917</v>
      </c>
      <c r="L578" t="str">
        <f>VLOOKUP(game_data!$K578,[1]Sheet2!$A$2:$C$246,2,0)</f>
        <v>PS3, Xbox 360, PC</v>
      </c>
      <c r="M578">
        <f>VLOOKUP(game_data!$K578,[1]Sheet2!$A$2:$C$246,3,0)</f>
        <v>7</v>
      </c>
      <c r="N578">
        <v>94</v>
      </c>
      <c r="O578">
        <v>6.4</v>
      </c>
      <c r="P578">
        <v>1</v>
      </c>
    </row>
    <row r="579" spans="1:16" x14ac:dyDescent="0.25">
      <c r="A579" t="s">
        <v>654</v>
      </c>
      <c r="B579">
        <v>2020</v>
      </c>
      <c r="C579" t="s">
        <v>1137</v>
      </c>
      <c r="D579">
        <v>0</v>
      </c>
      <c r="E579">
        <v>0</v>
      </c>
      <c r="F579">
        <v>0</v>
      </c>
      <c r="G579">
        <v>0</v>
      </c>
      <c r="H579" t="s">
        <v>746</v>
      </c>
      <c r="I579" t="s">
        <v>282</v>
      </c>
      <c r="J579">
        <v>2018</v>
      </c>
      <c r="K579" t="s">
        <v>666</v>
      </c>
      <c r="L579" t="str">
        <f>VLOOKUP(game_data!$K579,[1]Sheet2!$A$2:$C$246,2,0)</f>
        <v>PS4, Xbox One, PC</v>
      </c>
      <c r="M579">
        <f>VLOOKUP(game_data!$K579,[1]Sheet2!$A$2:$C$246,3,0)</f>
        <v>8</v>
      </c>
      <c r="N579">
        <v>62</v>
      </c>
      <c r="O579">
        <v>5.8</v>
      </c>
      <c r="P579">
        <v>1</v>
      </c>
    </row>
    <row r="580" spans="1:16" x14ac:dyDescent="0.25">
      <c r="A580" t="s">
        <v>654</v>
      </c>
      <c r="B580">
        <v>2020</v>
      </c>
      <c r="C580" t="s">
        <v>1138</v>
      </c>
      <c r="D580">
        <v>0</v>
      </c>
      <c r="E580">
        <v>0</v>
      </c>
      <c r="F580">
        <v>1</v>
      </c>
      <c r="G580">
        <v>1</v>
      </c>
      <c r="H580" t="s">
        <v>1139</v>
      </c>
      <c r="I580" t="s">
        <v>40</v>
      </c>
      <c r="J580">
        <v>1986</v>
      </c>
      <c r="K580" t="s">
        <v>1140</v>
      </c>
      <c r="L580" t="str">
        <f>VLOOKUP(game_data!$K580,[1]Sheet2!$A$2:$C$246,2,0)</f>
        <v>PC</v>
      </c>
      <c r="M580" t="str">
        <f>VLOOKUP(game_data!$K580,[1]Sheet2!$A$2:$C$246,3,0)</f>
        <v>Various</v>
      </c>
      <c r="N580" t="s">
        <v>20</v>
      </c>
      <c r="O580" t="s">
        <v>20</v>
      </c>
      <c r="P580">
        <v>0</v>
      </c>
    </row>
    <row r="581" spans="1:16" x14ac:dyDescent="0.25">
      <c r="A581" t="s">
        <v>654</v>
      </c>
      <c r="B581">
        <v>2020</v>
      </c>
      <c r="C581" t="s">
        <v>1141</v>
      </c>
      <c r="D581">
        <v>0</v>
      </c>
      <c r="E581">
        <v>0</v>
      </c>
      <c r="F581">
        <v>0</v>
      </c>
      <c r="G581">
        <v>0</v>
      </c>
      <c r="H581" t="s">
        <v>1142</v>
      </c>
      <c r="I581" t="s">
        <v>1142</v>
      </c>
      <c r="J581">
        <v>2013</v>
      </c>
      <c r="K581" t="s">
        <v>830</v>
      </c>
      <c r="L581" t="str">
        <f>VLOOKUP(game_data!$K581,[1]Sheet2!$A$2:$C$246,2,0)</f>
        <v>PC</v>
      </c>
      <c r="M581" t="str">
        <f>VLOOKUP(game_data!$K581,[1]Sheet2!$A$2:$C$246,3,0)</f>
        <v>Various</v>
      </c>
      <c r="N581">
        <v>80</v>
      </c>
      <c r="O581">
        <v>8</v>
      </c>
      <c r="P581">
        <v>1</v>
      </c>
    </row>
    <row r="582" spans="1:16" x14ac:dyDescent="0.25">
      <c r="A582" t="s">
        <v>654</v>
      </c>
      <c r="B582">
        <v>2020</v>
      </c>
      <c r="C582" t="s">
        <v>1143</v>
      </c>
      <c r="D582">
        <v>0</v>
      </c>
      <c r="E582">
        <v>0</v>
      </c>
      <c r="F582">
        <v>0</v>
      </c>
      <c r="G582">
        <v>0</v>
      </c>
      <c r="H582" t="s">
        <v>500</v>
      </c>
      <c r="I582" t="s">
        <v>147</v>
      </c>
      <c r="J582">
        <v>2003</v>
      </c>
      <c r="K582" t="s">
        <v>922</v>
      </c>
      <c r="L582" t="str">
        <f>VLOOKUP(game_data!$K582,[1]Sheet2!$A$2:$C$246,2,0)</f>
        <v>Xbox, PC</v>
      </c>
      <c r="M582">
        <f>VLOOKUP(game_data!$K582,[1]Sheet2!$A$2:$C$246,3,0)</f>
        <v>6</v>
      </c>
      <c r="N582">
        <v>93</v>
      </c>
      <c r="O582">
        <v>9</v>
      </c>
      <c r="P582">
        <v>1</v>
      </c>
    </row>
    <row r="583" spans="1:16" x14ac:dyDescent="0.25">
      <c r="A583" t="s">
        <v>654</v>
      </c>
      <c r="B583">
        <v>2020</v>
      </c>
      <c r="C583" t="s">
        <v>1144</v>
      </c>
      <c r="D583">
        <v>0</v>
      </c>
      <c r="E583">
        <v>0</v>
      </c>
      <c r="F583">
        <v>0</v>
      </c>
      <c r="G583">
        <v>0</v>
      </c>
      <c r="H583" t="s">
        <v>230</v>
      </c>
      <c r="I583" t="s">
        <v>230</v>
      </c>
      <c r="J583">
        <v>1994</v>
      </c>
      <c r="K583" t="s">
        <v>298</v>
      </c>
      <c r="L583" t="str">
        <f>VLOOKUP(game_data!$K583,[1]Sheet2!$A$2:$C$246,2,0)</f>
        <v>Arcade</v>
      </c>
      <c r="M583" t="str">
        <f>VLOOKUP(game_data!$K583,[1]Sheet2!$A$2:$C$246,3,0)</f>
        <v>Various</v>
      </c>
      <c r="N583" t="s">
        <v>20</v>
      </c>
      <c r="O583" t="s">
        <v>20</v>
      </c>
      <c r="P583">
        <v>0</v>
      </c>
    </row>
    <row r="584" spans="1:16" x14ac:dyDescent="0.25">
      <c r="A584" t="s">
        <v>654</v>
      </c>
      <c r="B584">
        <v>2020</v>
      </c>
      <c r="C584" t="s">
        <v>1145</v>
      </c>
      <c r="D584">
        <v>0</v>
      </c>
      <c r="E584">
        <v>0</v>
      </c>
      <c r="F584">
        <v>0</v>
      </c>
      <c r="G584">
        <v>0</v>
      </c>
      <c r="H584" t="s">
        <v>194</v>
      </c>
      <c r="I584" t="s">
        <v>194</v>
      </c>
      <c r="J584">
        <v>1996</v>
      </c>
      <c r="K584" t="s">
        <v>1146</v>
      </c>
      <c r="L584" t="str">
        <f>VLOOKUP(game_data!$K584,[1]Sheet2!$A$2:$C$246,2,0)</f>
        <v>PC</v>
      </c>
      <c r="M584" t="str">
        <f>VLOOKUP(game_data!$K584,[1]Sheet2!$A$2:$C$246,3,0)</f>
        <v>Various</v>
      </c>
      <c r="N584" t="s">
        <v>20</v>
      </c>
      <c r="O584" t="s">
        <v>20</v>
      </c>
      <c r="P584">
        <v>1</v>
      </c>
    </row>
    <row r="585" spans="1:16" x14ac:dyDescent="0.25">
      <c r="A585" t="s">
        <v>654</v>
      </c>
      <c r="B585">
        <v>2020</v>
      </c>
      <c r="C585" t="s">
        <v>1147</v>
      </c>
      <c r="D585">
        <v>0</v>
      </c>
      <c r="E585">
        <v>0</v>
      </c>
      <c r="F585">
        <v>0</v>
      </c>
      <c r="G585">
        <v>0</v>
      </c>
      <c r="H585" t="s">
        <v>1148</v>
      </c>
      <c r="I585" t="s">
        <v>1149</v>
      </c>
      <c r="J585">
        <v>2017</v>
      </c>
      <c r="K585" t="s">
        <v>1150</v>
      </c>
      <c r="L585" t="str">
        <f>VLOOKUP(game_data!$K585,[1]Sheet2!$A$2:$C$246,2,0)</f>
        <v>PC, Xbox One</v>
      </c>
      <c r="M585">
        <f>VLOOKUP(game_data!$K585,[1]Sheet2!$A$2:$C$246,3,0)</f>
        <v>8</v>
      </c>
      <c r="N585">
        <v>38</v>
      </c>
      <c r="O585">
        <v>4.2</v>
      </c>
      <c r="P585">
        <v>1</v>
      </c>
    </row>
    <row r="586" spans="1:16" x14ac:dyDescent="0.25">
      <c r="A586" t="s">
        <v>654</v>
      </c>
      <c r="B586">
        <v>2020</v>
      </c>
      <c r="C586" t="s">
        <v>1151</v>
      </c>
      <c r="D586">
        <v>0</v>
      </c>
      <c r="E586">
        <v>0</v>
      </c>
      <c r="F586">
        <v>1</v>
      </c>
      <c r="G586">
        <v>1</v>
      </c>
      <c r="H586" t="s">
        <v>546</v>
      </c>
      <c r="I586" t="s">
        <v>546</v>
      </c>
      <c r="J586">
        <v>1989</v>
      </c>
      <c r="K586" t="s">
        <v>1146</v>
      </c>
      <c r="L586" t="str">
        <f>VLOOKUP(game_data!$K586,[1]Sheet2!$A$2:$C$246,2,0)</f>
        <v>PC</v>
      </c>
      <c r="M586" t="str">
        <f>VLOOKUP(game_data!$K586,[1]Sheet2!$A$2:$C$246,3,0)</f>
        <v>Various</v>
      </c>
      <c r="N586" t="s">
        <v>20</v>
      </c>
      <c r="O586" t="s">
        <v>20</v>
      </c>
      <c r="P586">
        <v>1</v>
      </c>
    </row>
    <row r="587" spans="1:16" x14ac:dyDescent="0.25">
      <c r="A587" t="s">
        <v>654</v>
      </c>
      <c r="B587">
        <v>2020</v>
      </c>
      <c r="C587" t="s">
        <v>1152</v>
      </c>
      <c r="D587">
        <v>0</v>
      </c>
      <c r="E587">
        <v>0</v>
      </c>
      <c r="F587">
        <v>0</v>
      </c>
      <c r="G587">
        <v>0</v>
      </c>
      <c r="H587" t="s">
        <v>1153</v>
      </c>
      <c r="I587" t="s">
        <v>37</v>
      </c>
      <c r="J587">
        <v>2009</v>
      </c>
      <c r="K587" t="s">
        <v>130</v>
      </c>
      <c r="L587" t="str">
        <f>VLOOKUP(game_data!$K587,[1]Sheet2!$A$2:$C$246,2,0)</f>
        <v>Wii</v>
      </c>
      <c r="M587">
        <f>VLOOKUP(game_data!$K587,[1]Sheet2!$A$2:$C$246,3,0)</f>
        <v>7</v>
      </c>
      <c r="N587" t="s">
        <v>20</v>
      </c>
      <c r="O587" t="s">
        <v>20</v>
      </c>
      <c r="P587">
        <v>0</v>
      </c>
    </row>
    <row r="588" spans="1:16" x14ac:dyDescent="0.25">
      <c r="A588" t="s">
        <v>654</v>
      </c>
      <c r="B588">
        <v>2020</v>
      </c>
      <c r="C588" t="s">
        <v>1154</v>
      </c>
      <c r="D588">
        <v>0</v>
      </c>
      <c r="E588">
        <v>0</v>
      </c>
      <c r="F588">
        <v>0</v>
      </c>
      <c r="G588">
        <v>0</v>
      </c>
      <c r="H588" t="s">
        <v>230</v>
      </c>
      <c r="I588" t="s">
        <v>230</v>
      </c>
      <c r="J588">
        <v>1995</v>
      </c>
      <c r="K588" t="s">
        <v>298</v>
      </c>
      <c r="L588" t="str">
        <f>VLOOKUP(game_data!$K588,[1]Sheet2!$A$2:$C$246,2,0)</f>
        <v>Arcade</v>
      </c>
      <c r="M588" t="str">
        <f>VLOOKUP(game_data!$K588,[1]Sheet2!$A$2:$C$246,3,0)</f>
        <v>Various</v>
      </c>
      <c r="N588" t="s">
        <v>20</v>
      </c>
      <c r="O588" t="s">
        <v>20</v>
      </c>
      <c r="P588">
        <v>0</v>
      </c>
    </row>
    <row r="589" spans="1:16" x14ac:dyDescent="0.25">
      <c r="A589" t="s">
        <v>654</v>
      </c>
      <c r="B589">
        <v>2020</v>
      </c>
      <c r="C589" t="s">
        <v>1155</v>
      </c>
      <c r="D589">
        <v>0</v>
      </c>
      <c r="E589">
        <v>0</v>
      </c>
      <c r="F589">
        <v>0</v>
      </c>
      <c r="G589">
        <v>0</v>
      </c>
      <c r="H589" t="s">
        <v>1156</v>
      </c>
      <c r="I589" t="s">
        <v>1156</v>
      </c>
      <c r="J589">
        <v>2019</v>
      </c>
      <c r="K589" t="s">
        <v>830</v>
      </c>
      <c r="L589" t="str">
        <f>VLOOKUP(game_data!$K589,[1]Sheet2!$A$2:$C$246,2,0)</f>
        <v>PC</v>
      </c>
      <c r="M589" t="str">
        <f>VLOOKUP(game_data!$K589,[1]Sheet2!$A$2:$C$246,3,0)</f>
        <v>Various</v>
      </c>
      <c r="N589">
        <v>88</v>
      </c>
      <c r="O589">
        <v>8.1999999999999993</v>
      </c>
      <c r="P589">
        <v>1</v>
      </c>
    </row>
    <row r="590" spans="1:16" x14ac:dyDescent="0.25">
      <c r="A590" t="s">
        <v>654</v>
      </c>
      <c r="B590">
        <v>2020</v>
      </c>
      <c r="C590" t="s">
        <v>1157</v>
      </c>
      <c r="D590">
        <v>0</v>
      </c>
      <c r="E590">
        <v>0</v>
      </c>
      <c r="F590">
        <v>0</v>
      </c>
      <c r="G590">
        <v>0</v>
      </c>
      <c r="H590" t="s">
        <v>241</v>
      </c>
      <c r="I590" t="s">
        <v>241</v>
      </c>
      <c r="J590">
        <v>2019</v>
      </c>
      <c r="K590" t="s">
        <v>1158</v>
      </c>
      <c r="L590" t="str">
        <f>VLOOKUP(game_data!$K590,[1]Sheet2!$A$2:$C$246,2,0)</f>
        <v>PC, Switch</v>
      </c>
      <c r="M590">
        <f>VLOOKUP(game_data!$K590,[1]Sheet2!$A$2:$C$246,3,0)</f>
        <v>9</v>
      </c>
      <c r="N590">
        <v>84</v>
      </c>
      <c r="O590">
        <v>8.1</v>
      </c>
      <c r="P590">
        <v>1</v>
      </c>
    </row>
    <row r="591" spans="1:16" x14ac:dyDescent="0.25">
      <c r="A591" t="s">
        <v>654</v>
      </c>
      <c r="B591">
        <v>2020</v>
      </c>
      <c r="C591" t="s">
        <v>1159</v>
      </c>
      <c r="D591">
        <v>0</v>
      </c>
      <c r="E591">
        <v>0</v>
      </c>
      <c r="F591">
        <v>0</v>
      </c>
      <c r="G591">
        <v>0</v>
      </c>
      <c r="H591" t="s">
        <v>1160</v>
      </c>
      <c r="I591" t="s">
        <v>81</v>
      </c>
      <c r="J591">
        <v>2002</v>
      </c>
      <c r="K591" t="s">
        <v>55</v>
      </c>
      <c r="L591" t="str">
        <f>VLOOKUP(game_data!$K591,[1]Sheet2!$A$2:$C$246,2,0)</f>
        <v>PS2</v>
      </c>
      <c r="M591">
        <f>VLOOKUP(game_data!$K591,[1]Sheet2!$A$2:$C$246,3,0)</f>
        <v>6</v>
      </c>
      <c r="N591">
        <v>86</v>
      </c>
      <c r="O591">
        <v>8.8000000000000007</v>
      </c>
      <c r="P591">
        <v>0</v>
      </c>
    </row>
    <row r="592" spans="1:16" x14ac:dyDescent="0.25">
      <c r="A592" t="s">
        <v>654</v>
      </c>
      <c r="B592">
        <v>2020</v>
      </c>
      <c r="C592" t="s">
        <v>820</v>
      </c>
      <c r="D592">
        <v>0</v>
      </c>
      <c r="E592">
        <v>0</v>
      </c>
      <c r="F592">
        <v>1</v>
      </c>
      <c r="G592">
        <v>1</v>
      </c>
      <c r="H592" t="s">
        <v>27</v>
      </c>
      <c r="I592" t="s">
        <v>27</v>
      </c>
      <c r="J592">
        <v>2007</v>
      </c>
      <c r="K592" t="s">
        <v>55</v>
      </c>
      <c r="L592" t="str">
        <f>VLOOKUP(game_data!$K592,[1]Sheet2!$A$2:$C$246,2,0)</f>
        <v>PS2</v>
      </c>
      <c r="M592">
        <f>VLOOKUP(game_data!$K592,[1]Sheet2!$A$2:$C$246,3,0)</f>
        <v>6</v>
      </c>
      <c r="N592" t="s">
        <v>20</v>
      </c>
      <c r="O592" t="s">
        <v>20</v>
      </c>
      <c r="P592">
        <v>0</v>
      </c>
    </row>
    <row r="593" spans="1:16" x14ac:dyDescent="0.25">
      <c r="A593" t="s">
        <v>654</v>
      </c>
      <c r="B593">
        <v>2020</v>
      </c>
      <c r="C593" t="s">
        <v>1161</v>
      </c>
      <c r="D593">
        <v>0</v>
      </c>
      <c r="E593">
        <v>0</v>
      </c>
      <c r="F593">
        <v>0</v>
      </c>
      <c r="G593">
        <v>0</v>
      </c>
      <c r="H593" t="s">
        <v>1162</v>
      </c>
      <c r="I593" t="s">
        <v>20</v>
      </c>
      <c r="J593">
        <v>2018</v>
      </c>
      <c r="K593" t="s">
        <v>1163</v>
      </c>
      <c r="L593" t="str">
        <f>VLOOKUP(game_data!$K593,[1]Sheet2!$A$2:$C$246,2,0)</f>
        <v>SNES</v>
      </c>
      <c r="M593">
        <f>VLOOKUP(game_data!$K593,[1]Sheet2!$A$2:$C$246,3,0)</f>
        <v>4</v>
      </c>
      <c r="N593" t="s">
        <v>20</v>
      </c>
      <c r="O593" t="s">
        <v>20</v>
      </c>
      <c r="P593">
        <v>0</v>
      </c>
    </row>
    <row r="594" spans="1:16" x14ac:dyDescent="0.25">
      <c r="A594" t="s">
        <v>654</v>
      </c>
      <c r="B594">
        <v>2020</v>
      </c>
      <c r="C594" t="s">
        <v>1164</v>
      </c>
      <c r="D594">
        <v>0</v>
      </c>
      <c r="E594">
        <v>0</v>
      </c>
      <c r="F594">
        <v>0</v>
      </c>
      <c r="G594">
        <v>0</v>
      </c>
      <c r="H594" t="s">
        <v>1165</v>
      </c>
      <c r="I594" t="s">
        <v>85</v>
      </c>
      <c r="J594">
        <v>2004</v>
      </c>
      <c r="K594" t="s">
        <v>58</v>
      </c>
      <c r="L594" t="str">
        <f>VLOOKUP(game_data!$K594,[1]Sheet2!$A$2:$C$246,2,0)</f>
        <v>Game Boy Advance</v>
      </c>
      <c r="M594">
        <f>VLOOKUP(game_data!$K594,[1]Sheet2!$A$2:$C$246,3,0)</f>
        <v>6</v>
      </c>
      <c r="N594">
        <v>81</v>
      </c>
      <c r="O594">
        <v>8.1</v>
      </c>
      <c r="P594">
        <v>0</v>
      </c>
    </row>
    <row r="595" spans="1:16" x14ac:dyDescent="0.25">
      <c r="A595" t="s">
        <v>654</v>
      </c>
      <c r="B595">
        <v>2020</v>
      </c>
      <c r="C595" t="s">
        <v>1166</v>
      </c>
      <c r="D595">
        <v>0</v>
      </c>
      <c r="E595">
        <v>0</v>
      </c>
      <c r="F595">
        <v>0</v>
      </c>
      <c r="G595">
        <v>0</v>
      </c>
      <c r="H595" t="s">
        <v>763</v>
      </c>
      <c r="I595" t="s">
        <v>43</v>
      </c>
      <c r="J595">
        <v>2002</v>
      </c>
      <c r="K595" t="s">
        <v>267</v>
      </c>
      <c r="L595" t="str">
        <f>VLOOKUP(game_data!$K595,[1]Sheet2!$A$2:$C$246,2,0)</f>
        <v>GameCube</v>
      </c>
      <c r="M595">
        <f>VLOOKUP(game_data!$K595,[1]Sheet2!$A$2:$C$246,3,0)</f>
        <v>6</v>
      </c>
      <c r="N595">
        <v>87</v>
      </c>
      <c r="O595">
        <v>8.8000000000000007</v>
      </c>
      <c r="P595">
        <v>0</v>
      </c>
    </row>
    <row r="596" spans="1:16" x14ac:dyDescent="0.25">
      <c r="A596" t="s">
        <v>654</v>
      </c>
      <c r="B596">
        <v>2020</v>
      </c>
      <c r="C596" t="s">
        <v>1167</v>
      </c>
      <c r="D596">
        <v>0</v>
      </c>
      <c r="E596">
        <v>0</v>
      </c>
      <c r="F596">
        <v>0</v>
      </c>
      <c r="G596">
        <v>0</v>
      </c>
      <c r="H596" t="s">
        <v>85</v>
      </c>
      <c r="I596" t="s">
        <v>85</v>
      </c>
      <c r="J596">
        <v>1985</v>
      </c>
      <c r="K596" t="s">
        <v>1061</v>
      </c>
      <c r="L596" t="str">
        <f>VLOOKUP(game_data!$K596,[1]Sheet2!$A$2:$C$246,2,0)</f>
        <v>NES</v>
      </c>
      <c r="M596">
        <f>VLOOKUP(game_data!$K596,[1]Sheet2!$A$2:$C$246,3,0)</f>
        <v>3</v>
      </c>
      <c r="N596" t="s">
        <v>20</v>
      </c>
      <c r="O596" t="s">
        <v>20</v>
      </c>
      <c r="P596">
        <v>0</v>
      </c>
    </row>
    <row r="597" spans="1:16" x14ac:dyDescent="0.25">
      <c r="A597" t="s">
        <v>654</v>
      </c>
      <c r="B597">
        <v>2020</v>
      </c>
      <c r="C597" t="s">
        <v>1168</v>
      </c>
      <c r="D597">
        <v>0</v>
      </c>
      <c r="E597">
        <v>0</v>
      </c>
      <c r="F597">
        <v>0</v>
      </c>
      <c r="G597">
        <v>0</v>
      </c>
      <c r="H597" t="s">
        <v>85</v>
      </c>
      <c r="I597" t="s">
        <v>85</v>
      </c>
      <c r="J597">
        <v>1986</v>
      </c>
      <c r="K597" t="s">
        <v>453</v>
      </c>
      <c r="L597" t="str">
        <f>VLOOKUP(game_data!$K597,[1]Sheet2!$A$2:$C$246,2,0)</f>
        <v>NES</v>
      </c>
      <c r="M597">
        <f>VLOOKUP(game_data!$K597,[1]Sheet2!$A$2:$C$246,3,0)</f>
        <v>3</v>
      </c>
      <c r="N597" t="s">
        <v>20</v>
      </c>
      <c r="O597" t="s">
        <v>20</v>
      </c>
      <c r="P597">
        <v>0</v>
      </c>
    </row>
    <row r="598" spans="1:16" x14ac:dyDescent="0.25">
      <c r="A598" t="s">
        <v>654</v>
      </c>
      <c r="B598">
        <v>2020</v>
      </c>
      <c r="C598" t="s">
        <v>909</v>
      </c>
      <c r="D598">
        <v>0</v>
      </c>
      <c r="E598">
        <v>0</v>
      </c>
      <c r="F598">
        <v>1</v>
      </c>
      <c r="G598">
        <v>1</v>
      </c>
      <c r="H598" t="s">
        <v>910</v>
      </c>
      <c r="I598" t="s">
        <v>186</v>
      </c>
      <c r="J598">
        <v>2017</v>
      </c>
      <c r="K598" t="s">
        <v>497</v>
      </c>
      <c r="L598" t="str">
        <f>VLOOKUP(game_data!$K598,[1]Sheet2!$A$2:$C$246,2,0)</f>
        <v>PS4</v>
      </c>
      <c r="M598">
        <f>VLOOKUP(game_data!$K598,[1]Sheet2!$A$2:$C$246,3,0)</f>
        <v>8</v>
      </c>
      <c r="N598">
        <v>89</v>
      </c>
      <c r="O598">
        <v>8.4</v>
      </c>
      <c r="P598">
        <v>0</v>
      </c>
    </row>
    <row r="599" spans="1:16" x14ac:dyDescent="0.25">
      <c r="A599" t="s">
        <v>654</v>
      </c>
      <c r="B599">
        <v>2020</v>
      </c>
      <c r="C599" t="s">
        <v>1169</v>
      </c>
      <c r="D599">
        <v>0</v>
      </c>
      <c r="E599">
        <v>0</v>
      </c>
      <c r="F599">
        <v>0</v>
      </c>
      <c r="G599">
        <v>0</v>
      </c>
      <c r="H599" t="s">
        <v>401</v>
      </c>
      <c r="I599" t="s">
        <v>85</v>
      </c>
      <c r="J599">
        <v>2002</v>
      </c>
      <c r="K599" t="s">
        <v>58</v>
      </c>
      <c r="L599" t="str">
        <f>VLOOKUP(game_data!$K599,[1]Sheet2!$A$2:$C$246,2,0)</f>
        <v>Game Boy Advance</v>
      </c>
      <c r="M599">
        <f>VLOOKUP(game_data!$K599,[1]Sheet2!$A$2:$C$246,3,0)</f>
        <v>6</v>
      </c>
      <c r="N599">
        <v>92</v>
      </c>
      <c r="O599">
        <v>9</v>
      </c>
      <c r="P599">
        <v>0</v>
      </c>
    </row>
    <row r="600" spans="1:16" x14ac:dyDescent="0.25">
      <c r="A600" t="s">
        <v>654</v>
      </c>
      <c r="B600">
        <v>2020</v>
      </c>
      <c r="C600" t="s">
        <v>684</v>
      </c>
      <c r="D600">
        <v>0</v>
      </c>
      <c r="E600">
        <v>0</v>
      </c>
      <c r="F600">
        <v>0</v>
      </c>
      <c r="G600">
        <v>0</v>
      </c>
      <c r="H600" t="s">
        <v>290</v>
      </c>
      <c r="I600" t="s">
        <v>85</v>
      </c>
      <c r="J600">
        <v>2017</v>
      </c>
      <c r="K600" t="s">
        <v>1170</v>
      </c>
      <c r="L600" t="str">
        <f>VLOOKUP(game_data!$K600,[1]Sheet2!$A$2:$C$246,2,0)</f>
        <v>Switch, Wii U</v>
      </c>
      <c r="M600">
        <f>VLOOKUP(game_data!$K600,[1]Sheet2!$A$2:$C$246,3,0)</f>
        <v>8</v>
      </c>
      <c r="N600">
        <v>97</v>
      </c>
      <c r="O600">
        <v>8.6999999999999993</v>
      </c>
      <c r="P600">
        <v>0</v>
      </c>
    </row>
    <row r="601" spans="1:16" x14ac:dyDescent="0.25">
      <c r="A601" t="s">
        <v>16</v>
      </c>
      <c r="B601">
        <v>2020</v>
      </c>
      <c r="C601" t="s">
        <v>1171</v>
      </c>
      <c r="D601">
        <v>0</v>
      </c>
      <c r="E601">
        <v>0</v>
      </c>
      <c r="F601">
        <v>0</v>
      </c>
      <c r="G601">
        <v>0</v>
      </c>
      <c r="H601" t="s">
        <v>191</v>
      </c>
      <c r="I601" t="s">
        <v>904</v>
      </c>
      <c r="J601">
        <v>1991</v>
      </c>
      <c r="K601" t="s">
        <v>78</v>
      </c>
      <c r="L601" t="str">
        <f>VLOOKUP(game_data!$K601,[1]Sheet2!$A$2:$C$246,2,0)</f>
        <v>Game Boy</v>
      </c>
      <c r="M601">
        <f>VLOOKUP(game_data!$K601,[1]Sheet2!$A$2:$C$246,3,0)</f>
        <v>3</v>
      </c>
      <c r="N601" t="s">
        <v>20</v>
      </c>
      <c r="O601" t="s">
        <v>20</v>
      </c>
      <c r="P601">
        <v>0</v>
      </c>
    </row>
    <row r="602" spans="1:16" x14ac:dyDescent="0.25">
      <c r="A602" t="s">
        <v>16</v>
      </c>
      <c r="B602">
        <v>2020</v>
      </c>
      <c r="C602" t="s">
        <v>1172</v>
      </c>
      <c r="D602">
        <v>0</v>
      </c>
      <c r="E602">
        <v>0</v>
      </c>
      <c r="F602">
        <v>0</v>
      </c>
      <c r="G602">
        <v>0</v>
      </c>
      <c r="H602" t="s">
        <v>575</v>
      </c>
      <c r="I602" t="s">
        <v>575</v>
      </c>
      <c r="J602">
        <v>2006</v>
      </c>
      <c r="K602" t="s">
        <v>298</v>
      </c>
      <c r="L602" t="str">
        <f>VLOOKUP(game_data!$K602,[1]Sheet2!$A$2:$C$246,2,0)</f>
        <v>Arcade</v>
      </c>
      <c r="M602" t="str">
        <f>VLOOKUP(game_data!$K602,[1]Sheet2!$A$2:$C$246,3,0)</f>
        <v>Various</v>
      </c>
      <c r="N602" t="s">
        <v>20</v>
      </c>
      <c r="O602" t="s">
        <v>20</v>
      </c>
      <c r="P602">
        <v>0</v>
      </c>
    </row>
    <row r="603" spans="1:16" x14ac:dyDescent="0.25">
      <c r="A603" t="s">
        <v>16</v>
      </c>
      <c r="B603">
        <v>2020</v>
      </c>
      <c r="C603" t="s">
        <v>1173</v>
      </c>
      <c r="D603">
        <v>0</v>
      </c>
      <c r="E603">
        <v>0</v>
      </c>
      <c r="F603">
        <v>1</v>
      </c>
      <c r="G603">
        <v>1</v>
      </c>
      <c r="H603" t="s">
        <v>1174</v>
      </c>
      <c r="I603" t="s">
        <v>1174</v>
      </c>
      <c r="J603">
        <v>1992</v>
      </c>
      <c r="K603" t="s">
        <v>1146</v>
      </c>
      <c r="L603" t="str">
        <f>VLOOKUP(game_data!$K603,[1]Sheet2!$A$2:$C$246,2,0)</f>
        <v>PC</v>
      </c>
      <c r="M603" t="str">
        <f>VLOOKUP(game_data!$K603,[1]Sheet2!$A$2:$C$246,3,0)</f>
        <v>Various</v>
      </c>
      <c r="N603" t="s">
        <v>20</v>
      </c>
      <c r="O603" t="s">
        <v>20</v>
      </c>
      <c r="P603">
        <v>1</v>
      </c>
    </row>
    <row r="604" spans="1:16" x14ac:dyDescent="0.25">
      <c r="A604" t="s">
        <v>16</v>
      </c>
      <c r="B604">
        <v>2020</v>
      </c>
      <c r="C604" t="s">
        <v>1175</v>
      </c>
      <c r="D604">
        <v>0</v>
      </c>
      <c r="E604">
        <v>0</v>
      </c>
      <c r="F604">
        <v>0</v>
      </c>
      <c r="G604">
        <v>0</v>
      </c>
      <c r="H604" t="s">
        <v>1176</v>
      </c>
      <c r="I604" t="s">
        <v>211</v>
      </c>
      <c r="J604">
        <v>1994</v>
      </c>
      <c r="K604" t="s">
        <v>367</v>
      </c>
      <c r="L604" t="str">
        <f>VLOOKUP(game_data!$K604,[1]Sheet2!$A$2:$C$246,2,0)</f>
        <v>Sega Genesis</v>
      </c>
      <c r="M604">
        <f>VLOOKUP(game_data!$K604,[1]Sheet2!$A$2:$C$246,3,0)</f>
        <v>4</v>
      </c>
      <c r="N604" t="s">
        <v>20</v>
      </c>
      <c r="O604" t="s">
        <v>20</v>
      </c>
      <c r="P604">
        <v>0</v>
      </c>
    </row>
    <row r="605" spans="1:16" x14ac:dyDescent="0.25">
      <c r="A605" t="s">
        <v>16</v>
      </c>
      <c r="B605">
        <v>2020</v>
      </c>
      <c r="C605" t="s">
        <v>1177</v>
      </c>
      <c r="D605">
        <v>0</v>
      </c>
      <c r="E605">
        <v>0</v>
      </c>
      <c r="F605">
        <v>0</v>
      </c>
      <c r="G605">
        <v>0</v>
      </c>
      <c r="H605" t="s">
        <v>1178</v>
      </c>
      <c r="I605" t="s">
        <v>67</v>
      </c>
      <c r="J605">
        <v>2005</v>
      </c>
      <c r="K605" t="s">
        <v>267</v>
      </c>
      <c r="L605" t="str">
        <f>VLOOKUP(game_data!$K605,[1]Sheet2!$A$2:$C$246,2,0)</f>
        <v>GameCube</v>
      </c>
      <c r="M605">
        <f>VLOOKUP(game_data!$K605,[1]Sheet2!$A$2:$C$246,3,0)</f>
        <v>6</v>
      </c>
      <c r="N605">
        <v>96</v>
      </c>
      <c r="O605">
        <v>9.1999999999999993</v>
      </c>
      <c r="P605">
        <v>0</v>
      </c>
    </row>
    <row r="606" spans="1:16" x14ac:dyDescent="0.25">
      <c r="A606" t="s">
        <v>16</v>
      </c>
      <c r="B606">
        <v>2020</v>
      </c>
      <c r="C606" t="s">
        <v>1179</v>
      </c>
      <c r="D606">
        <v>0</v>
      </c>
      <c r="E606">
        <v>0</v>
      </c>
      <c r="F606">
        <v>0</v>
      </c>
      <c r="G606">
        <v>0</v>
      </c>
      <c r="H606" t="s">
        <v>80</v>
      </c>
      <c r="I606" t="s">
        <v>81</v>
      </c>
      <c r="J606">
        <v>2014</v>
      </c>
      <c r="K606" t="s">
        <v>82</v>
      </c>
      <c r="L606" t="str">
        <f>VLOOKUP(game_data!$K606,[1]Sheet2!$A$2:$C$246,2,0)</f>
        <v>PS3</v>
      </c>
      <c r="M606">
        <f>VLOOKUP(game_data!$K606,[1]Sheet2!$A$2:$C$246,3,0)</f>
        <v>7</v>
      </c>
      <c r="N606">
        <v>88</v>
      </c>
      <c r="O606">
        <v>8.4</v>
      </c>
      <c r="P606">
        <v>0</v>
      </c>
    </row>
    <row r="607" spans="1:16" x14ac:dyDescent="0.25">
      <c r="A607" t="s">
        <v>16</v>
      </c>
      <c r="B607">
        <v>2020</v>
      </c>
      <c r="C607" t="s">
        <v>1180</v>
      </c>
      <c r="D607">
        <v>0</v>
      </c>
      <c r="E607">
        <v>0</v>
      </c>
      <c r="F607">
        <v>0</v>
      </c>
      <c r="G607">
        <v>0</v>
      </c>
      <c r="H607" t="s">
        <v>80</v>
      </c>
      <c r="I607" t="s">
        <v>81</v>
      </c>
      <c r="J607">
        <v>2003</v>
      </c>
      <c r="K607" t="s">
        <v>55</v>
      </c>
      <c r="L607" t="str">
        <f>VLOOKUP(game_data!$K607,[1]Sheet2!$A$2:$C$246,2,0)</f>
        <v>PS2</v>
      </c>
      <c r="M607">
        <f>VLOOKUP(game_data!$K607,[1]Sheet2!$A$2:$C$246,3,0)</f>
        <v>6</v>
      </c>
      <c r="N607">
        <v>87</v>
      </c>
      <c r="O607">
        <v>8.6999999999999993</v>
      </c>
      <c r="P607">
        <v>0</v>
      </c>
    </row>
    <row r="608" spans="1:16" x14ac:dyDescent="0.25">
      <c r="A608" t="s">
        <v>16</v>
      </c>
      <c r="B608">
        <v>2020</v>
      </c>
      <c r="C608" t="s">
        <v>1181</v>
      </c>
      <c r="D608">
        <v>0</v>
      </c>
      <c r="E608">
        <v>0</v>
      </c>
      <c r="F608">
        <v>1</v>
      </c>
      <c r="G608">
        <v>1</v>
      </c>
      <c r="H608" t="s">
        <v>326</v>
      </c>
      <c r="I608" t="s">
        <v>186</v>
      </c>
      <c r="J608">
        <v>2018</v>
      </c>
      <c r="K608" t="s">
        <v>497</v>
      </c>
      <c r="L608" t="str">
        <f>VLOOKUP(game_data!$K608,[1]Sheet2!$A$2:$C$246,2,0)</f>
        <v>PS4</v>
      </c>
      <c r="M608">
        <f>VLOOKUP(game_data!$K608,[1]Sheet2!$A$2:$C$246,3,0)</f>
        <v>8</v>
      </c>
      <c r="N608">
        <v>87</v>
      </c>
      <c r="O608">
        <v>8.6999999999999993</v>
      </c>
      <c r="P608">
        <v>0</v>
      </c>
    </row>
    <row r="609" spans="1:16" x14ac:dyDescent="0.25">
      <c r="A609" t="s">
        <v>16</v>
      </c>
      <c r="B609">
        <v>2020</v>
      </c>
      <c r="C609" t="s">
        <v>1182</v>
      </c>
      <c r="D609">
        <v>0</v>
      </c>
      <c r="E609">
        <v>0</v>
      </c>
      <c r="F609">
        <v>1</v>
      </c>
      <c r="G609">
        <v>1</v>
      </c>
      <c r="H609" t="s">
        <v>1183</v>
      </c>
      <c r="I609" t="s">
        <v>1184</v>
      </c>
      <c r="J609">
        <v>2017</v>
      </c>
      <c r="K609" t="s">
        <v>497</v>
      </c>
      <c r="L609" t="str">
        <f>VLOOKUP(game_data!$K609,[1]Sheet2!$A$2:$C$246,2,0)</f>
        <v>PS4</v>
      </c>
      <c r="M609">
        <f>VLOOKUP(game_data!$K609,[1]Sheet2!$A$2:$C$246,3,0)</f>
        <v>8</v>
      </c>
      <c r="N609">
        <v>72</v>
      </c>
      <c r="O609">
        <v>8</v>
      </c>
      <c r="P609">
        <v>0</v>
      </c>
    </row>
    <row r="610" spans="1:16" x14ac:dyDescent="0.25">
      <c r="A610" t="s">
        <v>16</v>
      </c>
      <c r="B610">
        <v>2020</v>
      </c>
      <c r="C610" t="s">
        <v>1185</v>
      </c>
      <c r="D610">
        <v>0</v>
      </c>
      <c r="E610">
        <v>0</v>
      </c>
      <c r="F610">
        <v>1</v>
      </c>
      <c r="G610">
        <v>1</v>
      </c>
      <c r="H610" t="s">
        <v>67</v>
      </c>
      <c r="I610" t="s">
        <v>67</v>
      </c>
      <c r="J610">
        <v>2019</v>
      </c>
      <c r="K610" t="s">
        <v>602</v>
      </c>
      <c r="L610" t="str">
        <f>VLOOKUP(game_data!$K610,[1]Sheet2!$A$2:$C$246,2,0)</f>
        <v>PS4, Xbox One, PC</v>
      </c>
      <c r="M610">
        <f>VLOOKUP(game_data!$K610,[1]Sheet2!$A$2:$C$246,3,0)</f>
        <v>8</v>
      </c>
      <c r="N610">
        <v>88</v>
      </c>
      <c r="O610">
        <v>8.5</v>
      </c>
      <c r="P610">
        <v>1</v>
      </c>
    </row>
    <row r="611" spans="1:16" x14ac:dyDescent="0.25">
      <c r="A611" t="s">
        <v>16</v>
      </c>
      <c r="B611">
        <v>2020</v>
      </c>
      <c r="C611" t="s">
        <v>1186</v>
      </c>
      <c r="D611">
        <v>1</v>
      </c>
      <c r="E611">
        <v>0</v>
      </c>
      <c r="F611">
        <v>1</v>
      </c>
      <c r="G611">
        <v>1</v>
      </c>
      <c r="H611" t="s">
        <v>407</v>
      </c>
      <c r="I611" t="s">
        <v>407</v>
      </c>
      <c r="J611">
        <v>1994</v>
      </c>
      <c r="K611" t="s">
        <v>1044</v>
      </c>
      <c r="L611" t="str">
        <f>VLOOKUP(game_data!$K611,[1]Sheet2!$A$2:$C$246,2,0)</f>
        <v>SNES</v>
      </c>
      <c r="M611">
        <f>VLOOKUP(game_data!$K611,[1]Sheet2!$A$2:$C$246,3,0)</f>
        <v>4</v>
      </c>
      <c r="N611" t="s">
        <v>20</v>
      </c>
      <c r="O611" t="s">
        <v>20</v>
      </c>
      <c r="P611">
        <v>0</v>
      </c>
    </row>
    <row r="612" spans="1:16" x14ac:dyDescent="0.25">
      <c r="A612" t="s">
        <v>16</v>
      </c>
      <c r="B612">
        <v>2020</v>
      </c>
      <c r="C612" t="s">
        <v>857</v>
      </c>
      <c r="D612">
        <v>0</v>
      </c>
      <c r="E612">
        <v>0</v>
      </c>
      <c r="F612">
        <v>1</v>
      </c>
      <c r="G612">
        <v>1</v>
      </c>
      <c r="H612" t="s">
        <v>18</v>
      </c>
      <c r="I612" t="s">
        <v>169</v>
      </c>
      <c r="J612">
        <v>2017</v>
      </c>
      <c r="K612" t="s">
        <v>730</v>
      </c>
      <c r="L612" t="str">
        <f>VLOOKUP(game_data!$K612,[1]Sheet2!$A$2:$C$246,2,0)</f>
        <v>PS4, Xbox One</v>
      </c>
      <c r="M612">
        <f>VLOOKUP(game_data!$K612,[1]Sheet2!$A$2:$C$246,3,0)</f>
        <v>8</v>
      </c>
      <c r="N612">
        <v>85</v>
      </c>
      <c r="O612">
        <v>4.4000000000000004</v>
      </c>
      <c r="P612">
        <v>0</v>
      </c>
    </row>
    <row r="613" spans="1:16" x14ac:dyDescent="0.25">
      <c r="A613" t="s">
        <v>16</v>
      </c>
      <c r="B613">
        <v>2020</v>
      </c>
      <c r="C613" t="s">
        <v>686</v>
      </c>
      <c r="D613">
        <v>0</v>
      </c>
      <c r="E613">
        <v>0</v>
      </c>
      <c r="F613">
        <v>1</v>
      </c>
      <c r="G613">
        <v>0</v>
      </c>
      <c r="H613" t="s">
        <v>687</v>
      </c>
      <c r="I613" t="s">
        <v>85</v>
      </c>
      <c r="J613">
        <v>2019</v>
      </c>
      <c r="K613" t="s">
        <v>291</v>
      </c>
      <c r="L613" t="str">
        <f>VLOOKUP(game_data!$K613,[1]Sheet2!$A$2:$C$246,2,0)</f>
        <v>Switch</v>
      </c>
      <c r="M613">
        <f>VLOOKUP(game_data!$K613,[1]Sheet2!$A$2:$C$246,3,0)</f>
        <v>9</v>
      </c>
      <c r="N613">
        <v>89</v>
      </c>
      <c r="O613">
        <v>8.6999999999999993</v>
      </c>
      <c r="P613">
        <v>0</v>
      </c>
    </row>
    <row r="614" spans="1:16" x14ac:dyDescent="0.25">
      <c r="A614" t="s">
        <v>16</v>
      </c>
      <c r="B614">
        <v>2020</v>
      </c>
      <c r="C614" t="s">
        <v>1187</v>
      </c>
      <c r="D614">
        <v>0</v>
      </c>
      <c r="E614">
        <v>0</v>
      </c>
      <c r="F614">
        <v>0</v>
      </c>
      <c r="G614">
        <v>0</v>
      </c>
      <c r="H614" t="s">
        <v>1188</v>
      </c>
      <c r="I614" t="s">
        <v>1099</v>
      </c>
      <c r="J614">
        <v>2007</v>
      </c>
      <c r="K614" t="s">
        <v>308</v>
      </c>
      <c r="L614" t="str">
        <f>VLOOKUP(game_data!$K614,[1]Sheet2!$A$2:$C$246,2,0)</f>
        <v>Xbox 360, PC</v>
      </c>
      <c r="M614">
        <f>VLOOKUP(game_data!$K614,[1]Sheet2!$A$2:$C$246,3,0)</f>
        <v>7</v>
      </c>
      <c r="N614">
        <v>96</v>
      </c>
      <c r="O614">
        <v>8.9</v>
      </c>
      <c r="P614">
        <v>1</v>
      </c>
    </row>
    <row r="615" spans="1:16" x14ac:dyDescent="0.25">
      <c r="A615" t="s">
        <v>16</v>
      </c>
      <c r="B615">
        <v>2020</v>
      </c>
      <c r="C615" t="s">
        <v>1189</v>
      </c>
      <c r="D615">
        <v>0</v>
      </c>
      <c r="E615">
        <v>0</v>
      </c>
      <c r="F615">
        <v>0</v>
      </c>
      <c r="G615">
        <v>0</v>
      </c>
      <c r="H615" t="s">
        <v>1190</v>
      </c>
      <c r="I615" t="s">
        <v>194</v>
      </c>
      <c r="J615">
        <v>2019</v>
      </c>
      <c r="K615" t="s">
        <v>602</v>
      </c>
      <c r="L615" t="str">
        <f>VLOOKUP(game_data!$K615,[1]Sheet2!$A$2:$C$246,2,0)</f>
        <v>PS4, Xbox One, PC</v>
      </c>
      <c r="M615">
        <f>VLOOKUP(game_data!$K615,[1]Sheet2!$A$2:$C$246,3,0)</f>
        <v>8</v>
      </c>
      <c r="N615">
        <v>63</v>
      </c>
      <c r="O615">
        <v>2.6</v>
      </c>
      <c r="P615">
        <v>1</v>
      </c>
    </row>
    <row r="616" spans="1:16" x14ac:dyDescent="0.25">
      <c r="A616" t="s">
        <v>16</v>
      </c>
      <c r="B616">
        <v>2020</v>
      </c>
      <c r="C616" t="s">
        <v>93</v>
      </c>
      <c r="D616">
        <v>0</v>
      </c>
      <c r="E616">
        <v>0</v>
      </c>
      <c r="F616">
        <v>0</v>
      </c>
      <c r="G616">
        <v>0</v>
      </c>
      <c r="H616" t="s">
        <v>94</v>
      </c>
      <c r="I616" t="s">
        <v>94</v>
      </c>
      <c r="J616">
        <v>2018</v>
      </c>
      <c r="K616" t="s">
        <v>49</v>
      </c>
      <c r="L616" t="str">
        <f>VLOOKUP(game_data!$K616,[1]Sheet2!$A$2:$C$246,2,0)</f>
        <v>PC</v>
      </c>
      <c r="M616" t="str">
        <f>VLOOKUP(game_data!$K616,[1]Sheet2!$A$2:$C$246,3,0)</f>
        <v>Various</v>
      </c>
      <c r="N616">
        <v>87</v>
      </c>
      <c r="O616">
        <v>8.9</v>
      </c>
      <c r="P616">
        <v>1</v>
      </c>
    </row>
    <row r="617" spans="1:16" x14ac:dyDescent="0.25">
      <c r="A617" t="s">
        <v>16</v>
      </c>
      <c r="B617">
        <v>2020</v>
      </c>
      <c r="C617" t="s">
        <v>1191</v>
      </c>
      <c r="D617">
        <v>0</v>
      </c>
      <c r="E617">
        <v>0</v>
      </c>
      <c r="F617">
        <v>1</v>
      </c>
      <c r="G617">
        <v>1</v>
      </c>
      <c r="H617" t="s">
        <v>1192</v>
      </c>
      <c r="I617" t="s">
        <v>1193</v>
      </c>
      <c r="J617">
        <v>2014</v>
      </c>
      <c r="K617" t="s">
        <v>49</v>
      </c>
      <c r="L617" t="str">
        <f>VLOOKUP(game_data!$K617,[1]Sheet2!$A$2:$C$246,2,0)</f>
        <v>PC</v>
      </c>
      <c r="M617" t="str">
        <f>VLOOKUP(game_data!$K617,[1]Sheet2!$A$2:$C$246,3,0)</f>
        <v>Various</v>
      </c>
      <c r="N617" t="s">
        <v>20</v>
      </c>
      <c r="O617" t="s">
        <v>20</v>
      </c>
      <c r="P617">
        <v>1</v>
      </c>
    </row>
    <row r="618" spans="1:16" x14ac:dyDescent="0.25">
      <c r="A618" t="s">
        <v>16</v>
      </c>
      <c r="B618">
        <v>2020</v>
      </c>
      <c r="C618">
        <v>140</v>
      </c>
      <c r="D618">
        <v>0</v>
      </c>
      <c r="E618">
        <v>0</v>
      </c>
      <c r="F618">
        <v>1</v>
      </c>
      <c r="G618">
        <v>1</v>
      </c>
      <c r="H618" t="s">
        <v>1194</v>
      </c>
      <c r="I618" t="s">
        <v>1195</v>
      </c>
      <c r="J618">
        <v>2013</v>
      </c>
      <c r="K618" t="s">
        <v>49</v>
      </c>
      <c r="L618" t="str">
        <f>VLOOKUP(game_data!$K618,[1]Sheet2!$A$2:$C$246,2,0)</f>
        <v>PC</v>
      </c>
      <c r="M618" t="str">
        <f>VLOOKUP(game_data!$K618,[1]Sheet2!$A$2:$C$246,3,0)</f>
        <v>Various</v>
      </c>
      <c r="N618">
        <v>80</v>
      </c>
      <c r="O618">
        <v>7.5</v>
      </c>
      <c r="P618">
        <v>1</v>
      </c>
    </row>
    <row r="619" spans="1:16" x14ac:dyDescent="0.25">
      <c r="A619" t="s">
        <v>16</v>
      </c>
      <c r="B619">
        <v>2020</v>
      </c>
      <c r="C619" t="s">
        <v>1196</v>
      </c>
      <c r="D619">
        <v>0</v>
      </c>
      <c r="E619">
        <v>0</v>
      </c>
      <c r="F619">
        <v>0</v>
      </c>
      <c r="G619">
        <v>0</v>
      </c>
      <c r="H619" t="s">
        <v>1197</v>
      </c>
      <c r="I619" t="s">
        <v>1197</v>
      </c>
      <c r="J619">
        <v>2018</v>
      </c>
      <c r="K619" t="s">
        <v>49</v>
      </c>
      <c r="L619" t="str">
        <f>VLOOKUP(game_data!$K619,[1]Sheet2!$A$2:$C$246,2,0)</f>
        <v>PC</v>
      </c>
      <c r="M619" t="str">
        <f>VLOOKUP(game_data!$K619,[1]Sheet2!$A$2:$C$246,3,0)</f>
        <v>Various</v>
      </c>
      <c r="N619" t="s">
        <v>20</v>
      </c>
      <c r="O619" t="s">
        <v>20</v>
      </c>
      <c r="P619">
        <v>1</v>
      </c>
    </row>
    <row r="620" spans="1:16" x14ac:dyDescent="0.25">
      <c r="A620" t="s">
        <v>16</v>
      </c>
      <c r="B620">
        <v>2020</v>
      </c>
      <c r="C620" t="s">
        <v>1198</v>
      </c>
      <c r="D620">
        <v>0</v>
      </c>
      <c r="E620">
        <v>0</v>
      </c>
      <c r="F620">
        <v>0</v>
      </c>
      <c r="G620">
        <v>0</v>
      </c>
      <c r="H620" t="s">
        <v>1199</v>
      </c>
      <c r="I620" t="s">
        <v>809</v>
      </c>
      <c r="J620">
        <v>2015</v>
      </c>
      <c r="K620" t="s">
        <v>49</v>
      </c>
      <c r="L620" t="str">
        <f>VLOOKUP(game_data!$K620,[1]Sheet2!$A$2:$C$246,2,0)</f>
        <v>PC</v>
      </c>
      <c r="M620" t="str">
        <f>VLOOKUP(game_data!$K620,[1]Sheet2!$A$2:$C$246,3,0)</f>
        <v>Various</v>
      </c>
      <c r="N620">
        <v>75</v>
      </c>
      <c r="O620">
        <v>7.2</v>
      </c>
      <c r="P620">
        <v>1</v>
      </c>
    </row>
    <row r="621" spans="1:16" x14ac:dyDescent="0.25">
      <c r="A621" t="s">
        <v>16</v>
      </c>
      <c r="B621">
        <v>2020</v>
      </c>
      <c r="C621" t="s">
        <v>1200</v>
      </c>
      <c r="D621">
        <v>0</v>
      </c>
      <c r="E621">
        <v>0</v>
      </c>
      <c r="F621">
        <v>0</v>
      </c>
      <c r="G621">
        <v>0</v>
      </c>
      <c r="H621" t="s">
        <v>1201</v>
      </c>
      <c r="I621" t="s">
        <v>1202</v>
      </c>
      <c r="J621">
        <v>2017</v>
      </c>
      <c r="K621" t="s">
        <v>49</v>
      </c>
      <c r="L621" t="str">
        <f>VLOOKUP(game_data!$K621,[1]Sheet2!$A$2:$C$246,2,0)</f>
        <v>PC</v>
      </c>
      <c r="M621" t="str">
        <f>VLOOKUP(game_data!$K621,[1]Sheet2!$A$2:$C$246,3,0)</f>
        <v>Various</v>
      </c>
      <c r="N621" t="s">
        <v>20</v>
      </c>
      <c r="O621" t="s">
        <v>20</v>
      </c>
      <c r="P621">
        <v>1</v>
      </c>
    </row>
    <row r="622" spans="1:16" x14ac:dyDescent="0.25">
      <c r="A622" t="s">
        <v>16</v>
      </c>
      <c r="B622">
        <v>2020</v>
      </c>
      <c r="C622" t="s">
        <v>1203</v>
      </c>
      <c r="D622">
        <v>0</v>
      </c>
      <c r="E622">
        <v>0</v>
      </c>
      <c r="F622">
        <v>0</v>
      </c>
      <c r="G622">
        <v>0</v>
      </c>
      <c r="H622" t="s">
        <v>1204</v>
      </c>
      <c r="I622" t="s">
        <v>169</v>
      </c>
      <c r="J622">
        <v>2004</v>
      </c>
      <c r="K622" t="s">
        <v>49</v>
      </c>
      <c r="L622" t="str">
        <f>VLOOKUP(game_data!$K622,[1]Sheet2!$A$2:$C$246,2,0)</f>
        <v>PC</v>
      </c>
      <c r="M622" t="str">
        <f>VLOOKUP(game_data!$K622,[1]Sheet2!$A$2:$C$246,3,0)</f>
        <v>Various</v>
      </c>
      <c r="N622">
        <v>80</v>
      </c>
      <c r="O622">
        <v>8.9</v>
      </c>
      <c r="P622">
        <v>1</v>
      </c>
    </row>
    <row r="623" spans="1:16" x14ac:dyDescent="0.25">
      <c r="A623" t="s">
        <v>16</v>
      </c>
      <c r="B623">
        <v>2020</v>
      </c>
      <c r="C623" t="s">
        <v>1205</v>
      </c>
      <c r="D623">
        <v>0</v>
      </c>
      <c r="E623">
        <v>0</v>
      </c>
      <c r="F623">
        <v>0</v>
      </c>
      <c r="G623">
        <v>0</v>
      </c>
      <c r="H623" t="s">
        <v>1206</v>
      </c>
      <c r="I623" t="s">
        <v>141</v>
      </c>
      <c r="J623">
        <v>2019</v>
      </c>
      <c r="K623" t="s">
        <v>423</v>
      </c>
      <c r="L623" t="str">
        <f>VLOOKUP(game_data!$K623,[1]Sheet2!$A$2:$C$246,2,0)</f>
        <v>PC, Switch</v>
      </c>
      <c r="M623">
        <f>VLOOKUP(game_data!$K623,[1]Sheet2!$A$2:$C$246,3,0)</f>
        <v>9</v>
      </c>
      <c r="N623">
        <v>78</v>
      </c>
      <c r="O623">
        <v>7.5</v>
      </c>
      <c r="P623">
        <v>1</v>
      </c>
    </row>
    <row r="624" spans="1:16" x14ac:dyDescent="0.25">
      <c r="A624" t="s">
        <v>16</v>
      </c>
      <c r="B624">
        <v>2020</v>
      </c>
      <c r="C624" t="s">
        <v>1207</v>
      </c>
      <c r="D624">
        <v>0</v>
      </c>
      <c r="E624">
        <v>0</v>
      </c>
      <c r="F624">
        <v>0</v>
      </c>
      <c r="G624">
        <v>0</v>
      </c>
      <c r="H624" t="s">
        <v>1208</v>
      </c>
      <c r="I624" t="s">
        <v>1209</v>
      </c>
      <c r="J624">
        <v>2002</v>
      </c>
      <c r="K624" t="s">
        <v>1210</v>
      </c>
      <c r="L624" t="str">
        <f>VLOOKUP(game_data!$K624,[1]Sheet2!$A$2:$C$246,2,0)</f>
        <v>PC, GameCube</v>
      </c>
      <c r="M624">
        <f>VLOOKUP(game_data!$K624,[1]Sheet2!$A$2:$C$246,3,0)</f>
        <v>6</v>
      </c>
      <c r="N624" t="s">
        <v>20</v>
      </c>
      <c r="O624" t="s">
        <v>20</v>
      </c>
      <c r="P624">
        <v>1</v>
      </c>
    </row>
    <row r="625" spans="1:16" x14ac:dyDescent="0.25">
      <c r="A625" t="s">
        <v>16</v>
      </c>
      <c r="B625">
        <v>2020</v>
      </c>
      <c r="C625" t="s">
        <v>1211</v>
      </c>
      <c r="D625">
        <v>0</v>
      </c>
      <c r="E625">
        <v>0</v>
      </c>
      <c r="F625">
        <v>0</v>
      </c>
      <c r="G625">
        <v>0</v>
      </c>
      <c r="H625" t="s">
        <v>700</v>
      </c>
      <c r="I625" t="s">
        <v>1212</v>
      </c>
      <c r="J625">
        <v>2019</v>
      </c>
      <c r="K625" t="s">
        <v>49</v>
      </c>
      <c r="L625" t="str">
        <f>VLOOKUP(game_data!$K625,[1]Sheet2!$A$2:$C$246,2,0)</f>
        <v>PC</v>
      </c>
      <c r="M625" t="str">
        <f>VLOOKUP(game_data!$K625,[1]Sheet2!$A$2:$C$246,3,0)</f>
        <v>Various</v>
      </c>
      <c r="N625" t="s">
        <v>20</v>
      </c>
      <c r="O625" t="s">
        <v>20</v>
      </c>
      <c r="P625">
        <v>1</v>
      </c>
    </row>
    <row r="626" spans="1:16" x14ac:dyDescent="0.25">
      <c r="A626" t="s">
        <v>16</v>
      </c>
      <c r="B626">
        <v>2020</v>
      </c>
      <c r="C626" t="s">
        <v>1213</v>
      </c>
      <c r="D626">
        <v>0</v>
      </c>
      <c r="E626">
        <v>0</v>
      </c>
      <c r="F626">
        <v>1</v>
      </c>
      <c r="G626">
        <v>1</v>
      </c>
      <c r="H626" t="s">
        <v>1214</v>
      </c>
      <c r="I626" t="s">
        <v>1214</v>
      </c>
      <c r="J626">
        <v>2010</v>
      </c>
      <c r="K626" t="s">
        <v>49</v>
      </c>
      <c r="L626" t="str">
        <f>VLOOKUP(game_data!$K626,[1]Sheet2!$A$2:$C$246,2,0)</f>
        <v>PC</v>
      </c>
      <c r="M626" t="str">
        <f>VLOOKUP(game_data!$K626,[1]Sheet2!$A$2:$C$246,3,0)</f>
        <v>Various</v>
      </c>
      <c r="N626">
        <v>81</v>
      </c>
      <c r="O626">
        <v>7.9</v>
      </c>
      <c r="P626">
        <v>1</v>
      </c>
    </row>
    <row r="627" spans="1:16" x14ac:dyDescent="0.25">
      <c r="A627" t="s">
        <v>16</v>
      </c>
      <c r="B627">
        <v>2020</v>
      </c>
      <c r="C627" t="s">
        <v>583</v>
      </c>
      <c r="D627">
        <v>0</v>
      </c>
      <c r="E627">
        <v>0</v>
      </c>
      <c r="F627">
        <v>0</v>
      </c>
      <c r="G627">
        <v>0</v>
      </c>
      <c r="H627" t="s">
        <v>584</v>
      </c>
      <c r="I627" t="s">
        <v>584</v>
      </c>
      <c r="J627">
        <v>2018</v>
      </c>
      <c r="K627" t="s">
        <v>525</v>
      </c>
      <c r="L627" t="str">
        <f>VLOOKUP(game_data!$K627,[1]Sheet2!$A$2:$C$246,2,0)</f>
        <v>PS4, Xbox One, Nintendo Switch, PC</v>
      </c>
      <c r="M627">
        <f>VLOOKUP(game_data!$K627,[1]Sheet2!$A$2:$C$246,3,0)</f>
        <v>8</v>
      </c>
      <c r="N627">
        <v>94</v>
      </c>
      <c r="O627">
        <v>8.5</v>
      </c>
      <c r="P627">
        <v>1</v>
      </c>
    </row>
    <row r="628" spans="1:16" x14ac:dyDescent="0.25">
      <c r="A628" t="s">
        <v>16</v>
      </c>
      <c r="B628">
        <v>2020</v>
      </c>
      <c r="C628" t="s">
        <v>1215</v>
      </c>
      <c r="D628">
        <v>0</v>
      </c>
      <c r="E628">
        <v>0</v>
      </c>
      <c r="F628">
        <v>0</v>
      </c>
      <c r="G628">
        <v>0</v>
      </c>
      <c r="H628" t="s">
        <v>1216</v>
      </c>
      <c r="I628" t="s">
        <v>1217</v>
      </c>
      <c r="J628">
        <v>2013</v>
      </c>
      <c r="K628" t="s">
        <v>49</v>
      </c>
      <c r="L628" t="str">
        <f>VLOOKUP(game_data!$K628,[1]Sheet2!$A$2:$C$246,2,0)</f>
        <v>PC</v>
      </c>
      <c r="M628" t="str">
        <f>VLOOKUP(game_data!$K628,[1]Sheet2!$A$2:$C$246,3,0)</f>
        <v>Various</v>
      </c>
      <c r="N628">
        <v>89</v>
      </c>
      <c r="O628">
        <v>8.4</v>
      </c>
      <c r="P628">
        <v>1</v>
      </c>
    </row>
    <row r="629" spans="1:16" x14ac:dyDescent="0.25">
      <c r="A629" t="s">
        <v>16</v>
      </c>
      <c r="B629">
        <v>2020</v>
      </c>
      <c r="C629" t="s">
        <v>1218</v>
      </c>
      <c r="D629">
        <v>1</v>
      </c>
      <c r="E629">
        <v>1</v>
      </c>
      <c r="F629">
        <v>1</v>
      </c>
      <c r="G629">
        <v>1</v>
      </c>
      <c r="H629" t="s">
        <v>247</v>
      </c>
      <c r="I629" t="s">
        <v>85</v>
      </c>
      <c r="J629">
        <v>1996</v>
      </c>
      <c r="K629" t="s">
        <v>78</v>
      </c>
      <c r="L629" t="str">
        <f>VLOOKUP(game_data!$K629,[1]Sheet2!$A$2:$C$246,2,0)</f>
        <v>Game Boy</v>
      </c>
      <c r="M629">
        <f>VLOOKUP(game_data!$K629,[1]Sheet2!$A$2:$C$246,3,0)</f>
        <v>3</v>
      </c>
      <c r="N629" t="s">
        <v>20</v>
      </c>
      <c r="O629" t="s">
        <v>20</v>
      </c>
      <c r="P629">
        <v>0</v>
      </c>
    </row>
    <row r="630" spans="1:16" x14ac:dyDescent="0.25">
      <c r="A630" t="s">
        <v>16</v>
      </c>
      <c r="B630">
        <v>2020</v>
      </c>
      <c r="C630" t="s">
        <v>1219</v>
      </c>
      <c r="D630">
        <v>0</v>
      </c>
      <c r="E630">
        <v>0</v>
      </c>
      <c r="F630">
        <v>1</v>
      </c>
      <c r="G630">
        <v>0</v>
      </c>
      <c r="H630" t="s">
        <v>1220</v>
      </c>
      <c r="I630" t="s">
        <v>1220</v>
      </c>
      <c r="J630">
        <v>2007</v>
      </c>
      <c r="K630" t="s">
        <v>130</v>
      </c>
      <c r="L630" t="str">
        <f>VLOOKUP(game_data!$K630,[1]Sheet2!$A$2:$C$246,2,0)</f>
        <v>Wii</v>
      </c>
      <c r="M630">
        <f>VLOOKUP(game_data!$K630,[1]Sheet2!$A$2:$C$246,3,0)</f>
        <v>7</v>
      </c>
      <c r="N630">
        <v>81</v>
      </c>
      <c r="O630">
        <v>8.1999999999999993</v>
      </c>
      <c r="P630">
        <v>0</v>
      </c>
    </row>
    <row r="631" spans="1:16" x14ac:dyDescent="0.25">
      <c r="A631" t="s">
        <v>16</v>
      </c>
      <c r="B631">
        <v>2020</v>
      </c>
      <c r="C631" t="s">
        <v>1221</v>
      </c>
      <c r="D631">
        <v>0</v>
      </c>
      <c r="E631">
        <v>0</v>
      </c>
      <c r="F631">
        <v>1</v>
      </c>
      <c r="G631">
        <v>0</v>
      </c>
      <c r="H631" t="s">
        <v>599</v>
      </c>
      <c r="I631" t="s">
        <v>169</v>
      </c>
      <c r="J631">
        <v>2006</v>
      </c>
      <c r="K631" t="s">
        <v>1222</v>
      </c>
      <c r="L631" t="str">
        <f>VLOOKUP(game_data!$K631,[1]Sheet2!$A$2:$C$246,2,0)</f>
        <v>PS2, PS3, Xbox, Xbox 360</v>
      </c>
      <c r="M631">
        <f>VLOOKUP(game_data!$K631,[1]Sheet2!$A$2:$C$246,3,0)</f>
        <v>6</v>
      </c>
      <c r="N631">
        <v>78</v>
      </c>
      <c r="O631">
        <v>7.4</v>
      </c>
      <c r="P631">
        <v>0</v>
      </c>
    </row>
    <row r="632" spans="1:16" x14ac:dyDescent="0.25">
      <c r="A632" t="s">
        <v>16</v>
      </c>
      <c r="B632">
        <v>2020</v>
      </c>
      <c r="C632" t="s">
        <v>534</v>
      </c>
      <c r="D632">
        <v>1</v>
      </c>
      <c r="E632">
        <v>0</v>
      </c>
      <c r="F632">
        <v>1</v>
      </c>
      <c r="G632">
        <v>1</v>
      </c>
      <c r="H632" t="s">
        <v>266</v>
      </c>
      <c r="I632" t="s">
        <v>43</v>
      </c>
      <c r="J632">
        <v>2006</v>
      </c>
      <c r="K632" t="s">
        <v>535</v>
      </c>
      <c r="L632" t="str">
        <f>VLOOKUP(game_data!$K632,[1]Sheet2!$A$2:$C$246,2,0)</f>
        <v>PS3, Xbox 360</v>
      </c>
      <c r="M632">
        <f>VLOOKUP(game_data!$K632,[1]Sheet2!$A$2:$C$246,3,0)</f>
        <v>7</v>
      </c>
      <c r="N632">
        <v>46</v>
      </c>
      <c r="O632">
        <v>4.4000000000000004</v>
      </c>
      <c r="P632">
        <v>0</v>
      </c>
    </row>
    <row r="633" spans="1:16" x14ac:dyDescent="0.25">
      <c r="A633" t="s">
        <v>16</v>
      </c>
      <c r="B633">
        <v>2020</v>
      </c>
      <c r="C633" t="s">
        <v>1223</v>
      </c>
      <c r="D633">
        <v>0</v>
      </c>
      <c r="E633">
        <v>0</v>
      </c>
      <c r="F633">
        <v>1</v>
      </c>
      <c r="G633">
        <v>1</v>
      </c>
      <c r="H633" t="s">
        <v>1224</v>
      </c>
      <c r="I633" t="s">
        <v>1224</v>
      </c>
      <c r="J633">
        <v>2019</v>
      </c>
      <c r="K633" t="s">
        <v>49</v>
      </c>
      <c r="L633" t="str">
        <f>VLOOKUP(game_data!$K633,[1]Sheet2!$A$2:$C$246,2,0)</f>
        <v>PC</v>
      </c>
      <c r="M633" t="str">
        <f>VLOOKUP(game_data!$K633,[1]Sheet2!$A$2:$C$246,3,0)</f>
        <v>Various</v>
      </c>
      <c r="N633" t="s">
        <v>20</v>
      </c>
      <c r="O633" t="s">
        <v>20</v>
      </c>
      <c r="P633">
        <v>1</v>
      </c>
    </row>
    <row r="634" spans="1:16" x14ac:dyDescent="0.25">
      <c r="A634" t="s">
        <v>16</v>
      </c>
      <c r="B634">
        <v>2020</v>
      </c>
      <c r="C634" t="s">
        <v>1225</v>
      </c>
      <c r="D634">
        <v>0</v>
      </c>
      <c r="E634">
        <v>0</v>
      </c>
      <c r="F634">
        <v>0</v>
      </c>
      <c r="G634">
        <v>0</v>
      </c>
      <c r="H634" t="s">
        <v>1226</v>
      </c>
      <c r="I634" t="s">
        <v>1226</v>
      </c>
      <c r="J634">
        <v>2016</v>
      </c>
      <c r="K634" t="s">
        <v>49</v>
      </c>
      <c r="L634" t="str">
        <f>VLOOKUP(game_data!$K634,[1]Sheet2!$A$2:$C$246,2,0)</f>
        <v>PC</v>
      </c>
      <c r="M634" t="str">
        <f>VLOOKUP(game_data!$K634,[1]Sheet2!$A$2:$C$246,3,0)</f>
        <v>Various</v>
      </c>
      <c r="N634" t="s">
        <v>20</v>
      </c>
      <c r="O634" t="s">
        <v>20</v>
      </c>
      <c r="P634">
        <v>1</v>
      </c>
    </row>
    <row r="635" spans="1:16" x14ac:dyDescent="0.25">
      <c r="A635" t="s">
        <v>16</v>
      </c>
      <c r="B635">
        <v>2020</v>
      </c>
      <c r="C635" t="s">
        <v>859</v>
      </c>
      <c r="D635">
        <v>0</v>
      </c>
      <c r="E635">
        <v>0</v>
      </c>
      <c r="F635">
        <v>0</v>
      </c>
      <c r="G635">
        <v>0</v>
      </c>
      <c r="H635" t="s">
        <v>860</v>
      </c>
      <c r="I635" t="s">
        <v>860</v>
      </c>
      <c r="J635">
        <v>2019</v>
      </c>
      <c r="K635" t="s">
        <v>49</v>
      </c>
      <c r="L635" t="str">
        <f>VLOOKUP(game_data!$K635,[1]Sheet2!$A$2:$C$246,2,0)</f>
        <v>PC</v>
      </c>
      <c r="M635" t="str">
        <f>VLOOKUP(game_data!$K635,[1]Sheet2!$A$2:$C$246,3,0)</f>
        <v>Various</v>
      </c>
      <c r="N635">
        <v>84</v>
      </c>
      <c r="O635">
        <v>7.8</v>
      </c>
      <c r="P635">
        <v>1</v>
      </c>
    </row>
    <row r="636" spans="1:16" x14ac:dyDescent="0.25">
      <c r="A636" t="s">
        <v>16</v>
      </c>
      <c r="B636">
        <v>2020</v>
      </c>
      <c r="C636" t="s">
        <v>1227</v>
      </c>
      <c r="D636">
        <v>0</v>
      </c>
      <c r="E636">
        <v>0</v>
      </c>
      <c r="F636">
        <v>0</v>
      </c>
      <c r="G636">
        <v>0</v>
      </c>
      <c r="H636" t="s">
        <v>106</v>
      </c>
      <c r="I636" t="s">
        <v>1228</v>
      </c>
      <c r="J636">
        <v>1989</v>
      </c>
      <c r="K636" t="s">
        <v>153</v>
      </c>
      <c r="L636" t="str">
        <f>VLOOKUP(game_data!$K636,[1]Sheet2!$A$2:$C$246,2,0)</f>
        <v>NES</v>
      </c>
      <c r="M636">
        <f>VLOOKUP(game_data!$K636,[1]Sheet2!$A$2:$C$246,3,0)</f>
        <v>3</v>
      </c>
      <c r="N636" t="s">
        <v>20</v>
      </c>
      <c r="O636" t="s">
        <v>20</v>
      </c>
      <c r="P636">
        <v>0</v>
      </c>
    </row>
    <row r="637" spans="1:16" x14ac:dyDescent="0.25">
      <c r="A637" t="s">
        <v>16</v>
      </c>
      <c r="B637">
        <v>2020</v>
      </c>
      <c r="C637" t="s">
        <v>1229</v>
      </c>
      <c r="D637">
        <v>0</v>
      </c>
      <c r="E637">
        <v>0</v>
      </c>
      <c r="F637">
        <v>0</v>
      </c>
      <c r="G637">
        <v>0</v>
      </c>
      <c r="H637" t="s">
        <v>1230</v>
      </c>
      <c r="I637" t="s">
        <v>549</v>
      </c>
      <c r="J637">
        <v>1991</v>
      </c>
      <c r="K637" t="s">
        <v>153</v>
      </c>
      <c r="L637" t="str">
        <f>VLOOKUP(game_data!$K637,[1]Sheet2!$A$2:$C$246,2,0)</f>
        <v>NES</v>
      </c>
      <c r="M637">
        <f>VLOOKUP(game_data!$K637,[1]Sheet2!$A$2:$C$246,3,0)</f>
        <v>3</v>
      </c>
      <c r="N637" t="s">
        <v>20</v>
      </c>
      <c r="O637" t="s">
        <v>20</v>
      </c>
      <c r="P637">
        <v>0</v>
      </c>
    </row>
    <row r="638" spans="1:16" x14ac:dyDescent="0.25">
      <c r="A638" t="s">
        <v>16</v>
      </c>
      <c r="B638">
        <v>2020</v>
      </c>
      <c r="C638" t="s">
        <v>1231</v>
      </c>
      <c r="D638">
        <v>0</v>
      </c>
      <c r="E638">
        <v>0</v>
      </c>
      <c r="F638">
        <v>0</v>
      </c>
      <c r="G638">
        <v>0</v>
      </c>
      <c r="H638" t="s">
        <v>696</v>
      </c>
      <c r="I638" t="s">
        <v>696</v>
      </c>
      <c r="J638">
        <v>1991</v>
      </c>
      <c r="K638" t="s">
        <v>153</v>
      </c>
      <c r="L638" t="str">
        <f>VLOOKUP(game_data!$K638,[1]Sheet2!$A$2:$C$246,2,0)</f>
        <v>NES</v>
      </c>
      <c r="M638">
        <f>VLOOKUP(game_data!$K638,[1]Sheet2!$A$2:$C$246,3,0)</f>
        <v>3</v>
      </c>
      <c r="N638" t="s">
        <v>20</v>
      </c>
      <c r="O638" t="s">
        <v>20</v>
      </c>
      <c r="P638">
        <v>0</v>
      </c>
    </row>
    <row r="639" spans="1:16" x14ac:dyDescent="0.25">
      <c r="A639" t="s">
        <v>16</v>
      </c>
      <c r="B639">
        <v>2020</v>
      </c>
      <c r="C639" t="s">
        <v>1232</v>
      </c>
      <c r="D639">
        <v>0</v>
      </c>
      <c r="E639">
        <v>0</v>
      </c>
      <c r="F639">
        <v>0</v>
      </c>
      <c r="G639">
        <v>0</v>
      </c>
      <c r="H639" t="s">
        <v>795</v>
      </c>
      <c r="I639" t="s">
        <v>795</v>
      </c>
      <c r="J639">
        <v>1990</v>
      </c>
      <c r="K639" t="s">
        <v>153</v>
      </c>
      <c r="L639" t="str">
        <f>VLOOKUP(game_data!$K639,[1]Sheet2!$A$2:$C$246,2,0)</f>
        <v>NES</v>
      </c>
      <c r="M639">
        <f>VLOOKUP(game_data!$K639,[1]Sheet2!$A$2:$C$246,3,0)</f>
        <v>3</v>
      </c>
      <c r="N639" t="s">
        <v>20</v>
      </c>
      <c r="O639" t="s">
        <v>20</v>
      </c>
      <c r="P639">
        <v>0</v>
      </c>
    </row>
    <row r="640" spans="1:16" x14ac:dyDescent="0.25">
      <c r="A640" t="s">
        <v>16</v>
      </c>
      <c r="B640">
        <v>2020</v>
      </c>
      <c r="C640" t="s">
        <v>1233</v>
      </c>
      <c r="D640">
        <v>0</v>
      </c>
      <c r="E640">
        <v>0</v>
      </c>
      <c r="F640">
        <v>1</v>
      </c>
      <c r="G640">
        <v>1</v>
      </c>
      <c r="H640" t="s">
        <v>37</v>
      </c>
      <c r="I640" t="s">
        <v>37</v>
      </c>
      <c r="J640">
        <v>1991</v>
      </c>
      <c r="K640" t="s">
        <v>34</v>
      </c>
      <c r="L640" t="str">
        <f>VLOOKUP(game_data!$K640,[1]Sheet2!$A$2:$C$246,2,0)</f>
        <v>SNES</v>
      </c>
      <c r="M640">
        <f>VLOOKUP(game_data!$K640,[1]Sheet2!$A$2:$C$246,3,0)</f>
        <v>4</v>
      </c>
      <c r="N640" t="s">
        <v>20</v>
      </c>
      <c r="O640" t="s">
        <v>20</v>
      </c>
      <c r="P640">
        <v>0</v>
      </c>
    </row>
    <row r="641" spans="1:16" x14ac:dyDescent="0.25">
      <c r="A641" t="s">
        <v>16</v>
      </c>
      <c r="B641">
        <v>2020</v>
      </c>
      <c r="C641" t="s">
        <v>1234</v>
      </c>
      <c r="D641">
        <v>0</v>
      </c>
      <c r="E641">
        <v>0</v>
      </c>
      <c r="F641">
        <v>1</v>
      </c>
      <c r="G641">
        <v>0</v>
      </c>
      <c r="H641" t="s">
        <v>247</v>
      </c>
      <c r="I641" t="s">
        <v>85</v>
      </c>
      <c r="J641">
        <v>2002</v>
      </c>
      <c r="K641" t="s">
        <v>58</v>
      </c>
      <c r="L641" t="str">
        <f>VLOOKUP(game_data!$K641,[1]Sheet2!$A$2:$C$246,2,0)</f>
        <v>Game Boy Advance</v>
      </c>
      <c r="M641">
        <f>VLOOKUP(game_data!$K641,[1]Sheet2!$A$2:$C$246,3,0)</f>
        <v>6</v>
      </c>
      <c r="N641" t="s">
        <v>20</v>
      </c>
      <c r="O641" t="s">
        <v>20</v>
      </c>
      <c r="P641">
        <v>0</v>
      </c>
    </row>
    <row r="642" spans="1:16" x14ac:dyDescent="0.25">
      <c r="A642" t="s">
        <v>16</v>
      </c>
      <c r="B642">
        <v>2020</v>
      </c>
      <c r="C642" t="s">
        <v>1235</v>
      </c>
      <c r="D642">
        <v>0</v>
      </c>
      <c r="E642">
        <v>0</v>
      </c>
      <c r="F642">
        <v>0</v>
      </c>
      <c r="G642">
        <v>0</v>
      </c>
      <c r="H642" t="s">
        <v>1236</v>
      </c>
      <c r="I642" t="s">
        <v>1236</v>
      </c>
      <c r="J642">
        <v>2011</v>
      </c>
      <c r="K642" t="s">
        <v>49</v>
      </c>
      <c r="L642" t="str">
        <f>VLOOKUP(game_data!$K642,[1]Sheet2!$A$2:$C$246,2,0)</f>
        <v>PC</v>
      </c>
      <c r="M642" t="str">
        <f>VLOOKUP(game_data!$K642,[1]Sheet2!$A$2:$C$246,3,0)</f>
        <v>Various</v>
      </c>
      <c r="N642">
        <v>83</v>
      </c>
      <c r="O642">
        <v>8.1</v>
      </c>
      <c r="P642">
        <v>1</v>
      </c>
    </row>
    <row r="643" spans="1:16" x14ac:dyDescent="0.25">
      <c r="A643" t="s">
        <v>16</v>
      </c>
      <c r="B643">
        <v>2020</v>
      </c>
      <c r="C643" t="s">
        <v>1237</v>
      </c>
      <c r="D643">
        <v>0</v>
      </c>
      <c r="E643">
        <v>0</v>
      </c>
      <c r="F643">
        <v>0</v>
      </c>
      <c r="G643">
        <v>0</v>
      </c>
      <c r="H643" t="s">
        <v>774</v>
      </c>
      <c r="I643" t="s">
        <v>85</v>
      </c>
      <c r="J643">
        <v>1986</v>
      </c>
      <c r="K643" t="s">
        <v>774</v>
      </c>
      <c r="L643" t="str">
        <f>VLOOKUP(game_data!$K643,[1]Sheet2!$A$2:$C$246,2,0)</f>
        <v>Various</v>
      </c>
      <c r="M643" t="str">
        <f>VLOOKUP(game_data!$K643,[1]Sheet2!$A$2:$C$246,3,0)</f>
        <v>Various</v>
      </c>
      <c r="N643" t="s">
        <v>20</v>
      </c>
      <c r="O643" t="s">
        <v>20</v>
      </c>
      <c r="P643">
        <v>0</v>
      </c>
    </row>
    <row r="644" spans="1:16" x14ac:dyDescent="0.25">
      <c r="A644" t="s">
        <v>16</v>
      </c>
      <c r="B644">
        <v>2020</v>
      </c>
      <c r="C644" t="s">
        <v>1238</v>
      </c>
      <c r="D644">
        <v>0</v>
      </c>
      <c r="E644">
        <v>0</v>
      </c>
      <c r="F644">
        <v>1</v>
      </c>
      <c r="G644">
        <v>1</v>
      </c>
      <c r="H644" t="s">
        <v>407</v>
      </c>
      <c r="I644" t="s">
        <v>407</v>
      </c>
      <c r="J644">
        <v>1999</v>
      </c>
      <c r="K644" t="s">
        <v>60</v>
      </c>
      <c r="L644" t="str">
        <f>VLOOKUP(game_data!$K644,[1]Sheet2!$A$2:$C$246,2,0)</f>
        <v>PlayStation</v>
      </c>
      <c r="M644">
        <f>VLOOKUP(game_data!$K644,[1]Sheet2!$A$2:$C$246,3,0)</f>
        <v>5</v>
      </c>
      <c r="N644">
        <v>90</v>
      </c>
      <c r="O644">
        <v>8.9</v>
      </c>
      <c r="P644">
        <v>0</v>
      </c>
    </row>
    <row r="645" spans="1:16" x14ac:dyDescent="0.25">
      <c r="A645" t="s">
        <v>16</v>
      </c>
      <c r="B645">
        <v>2020</v>
      </c>
      <c r="C645" t="s">
        <v>1239</v>
      </c>
      <c r="D645">
        <v>0</v>
      </c>
      <c r="E645">
        <v>0</v>
      </c>
      <c r="F645">
        <v>0</v>
      </c>
      <c r="G645">
        <v>0</v>
      </c>
      <c r="H645" t="s">
        <v>1240</v>
      </c>
      <c r="I645" t="s">
        <v>43</v>
      </c>
      <c r="J645">
        <v>1996</v>
      </c>
      <c r="K645" t="s">
        <v>367</v>
      </c>
      <c r="L645" t="str">
        <f>VLOOKUP(game_data!$K645,[1]Sheet2!$A$2:$C$246,2,0)</f>
        <v>Sega Genesis</v>
      </c>
      <c r="M645">
        <f>VLOOKUP(game_data!$K645,[1]Sheet2!$A$2:$C$246,3,0)</f>
        <v>4</v>
      </c>
      <c r="N645" t="s">
        <v>20</v>
      </c>
      <c r="O645" t="s">
        <v>20</v>
      </c>
      <c r="P645">
        <v>0</v>
      </c>
    </row>
    <row r="646" spans="1:16" x14ac:dyDescent="0.25">
      <c r="A646" t="s">
        <v>16</v>
      </c>
      <c r="B646">
        <v>2020</v>
      </c>
      <c r="C646" t="s">
        <v>1241</v>
      </c>
      <c r="D646">
        <v>0</v>
      </c>
      <c r="E646">
        <v>0</v>
      </c>
      <c r="F646">
        <v>0</v>
      </c>
      <c r="G646">
        <v>0</v>
      </c>
      <c r="H646" t="s">
        <v>43</v>
      </c>
      <c r="I646" t="s">
        <v>43</v>
      </c>
      <c r="J646">
        <v>1989</v>
      </c>
      <c r="K646" t="s">
        <v>298</v>
      </c>
      <c r="L646" t="str">
        <f>VLOOKUP(game_data!$K646,[1]Sheet2!$A$2:$C$246,2,0)</f>
        <v>Arcade</v>
      </c>
      <c r="M646" t="str">
        <f>VLOOKUP(game_data!$K646,[1]Sheet2!$A$2:$C$246,3,0)</f>
        <v>Various</v>
      </c>
      <c r="N646" t="s">
        <v>20</v>
      </c>
      <c r="O646" t="s">
        <v>20</v>
      </c>
      <c r="P646">
        <v>0</v>
      </c>
    </row>
    <row r="647" spans="1:16" x14ac:dyDescent="0.25">
      <c r="A647" t="s">
        <v>16</v>
      </c>
      <c r="B647">
        <v>2020</v>
      </c>
      <c r="C647" t="s">
        <v>1242</v>
      </c>
      <c r="D647">
        <v>0</v>
      </c>
      <c r="E647">
        <v>0</v>
      </c>
      <c r="F647">
        <v>0</v>
      </c>
      <c r="G647">
        <v>0</v>
      </c>
      <c r="H647" t="s">
        <v>43</v>
      </c>
      <c r="I647" t="s">
        <v>43</v>
      </c>
      <c r="J647">
        <v>1993</v>
      </c>
      <c r="K647" t="s">
        <v>367</v>
      </c>
      <c r="L647" t="str">
        <f>VLOOKUP(game_data!$K647,[1]Sheet2!$A$2:$C$246,2,0)</f>
        <v>Sega Genesis</v>
      </c>
      <c r="M647">
        <f>VLOOKUP(game_data!$K647,[1]Sheet2!$A$2:$C$246,3,0)</f>
        <v>4</v>
      </c>
      <c r="N647" t="s">
        <v>20</v>
      </c>
      <c r="O647" t="s">
        <v>20</v>
      </c>
      <c r="P647">
        <v>0</v>
      </c>
    </row>
    <row r="648" spans="1:16" x14ac:dyDescent="0.25">
      <c r="A648" t="s">
        <v>16</v>
      </c>
      <c r="B648">
        <v>2020</v>
      </c>
      <c r="C648" t="s">
        <v>1243</v>
      </c>
      <c r="D648">
        <v>0</v>
      </c>
      <c r="E648">
        <v>0</v>
      </c>
      <c r="F648">
        <v>0</v>
      </c>
      <c r="G648">
        <v>0</v>
      </c>
      <c r="H648" t="s">
        <v>43</v>
      </c>
      <c r="I648" t="s">
        <v>43</v>
      </c>
      <c r="J648">
        <v>1989</v>
      </c>
      <c r="K648" t="s">
        <v>367</v>
      </c>
      <c r="L648" t="str">
        <f>VLOOKUP(game_data!$K648,[1]Sheet2!$A$2:$C$246,2,0)</f>
        <v>Sega Genesis</v>
      </c>
      <c r="M648">
        <f>VLOOKUP(game_data!$K648,[1]Sheet2!$A$2:$C$246,3,0)</f>
        <v>4</v>
      </c>
      <c r="N648" t="s">
        <v>20</v>
      </c>
      <c r="O648" t="s">
        <v>20</v>
      </c>
      <c r="P648">
        <v>0</v>
      </c>
    </row>
    <row r="649" spans="1:16" x14ac:dyDescent="0.25">
      <c r="A649" t="s">
        <v>16</v>
      </c>
      <c r="B649">
        <v>2020</v>
      </c>
      <c r="C649" t="s">
        <v>1244</v>
      </c>
      <c r="D649">
        <v>0</v>
      </c>
      <c r="E649">
        <v>0</v>
      </c>
      <c r="F649">
        <v>0</v>
      </c>
      <c r="G649">
        <v>0</v>
      </c>
      <c r="H649" t="s">
        <v>67</v>
      </c>
      <c r="I649" t="s">
        <v>67</v>
      </c>
      <c r="J649">
        <v>1988</v>
      </c>
      <c r="K649" t="s">
        <v>298</v>
      </c>
      <c r="L649" t="str">
        <f>VLOOKUP(game_data!$K649,[1]Sheet2!$A$2:$C$246,2,0)</f>
        <v>Arcade</v>
      </c>
      <c r="M649" t="str">
        <f>VLOOKUP(game_data!$K649,[1]Sheet2!$A$2:$C$246,3,0)</f>
        <v>Various</v>
      </c>
      <c r="N649" t="s">
        <v>20</v>
      </c>
      <c r="O649" t="s">
        <v>20</v>
      </c>
      <c r="P649">
        <v>0</v>
      </c>
    </row>
    <row r="650" spans="1:16" x14ac:dyDescent="0.25">
      <c r="A650" t="s">
        <v>16</v>
      </c>
      <c r="B650">
        <v>2020</v>
      </c>
      <c r="C650" t="s">
        <v>1245</v>
      </c>
      <c r="D650">
        <v>0</v>
      </c>
      <c r="E650">
        <v>0</v>
      </c>
      <c r="F650">
        <v>0</v>
      </c>
      <c r="G650">
        <v>0</v>
      </c>
      <c r="H650" t="s">
        <v>43</v>
      </c>
      <c r="I650" t="s">
        <v>43</v>
      </c>
      <c r="J650">
        <v>1995</v>
      </c>
      <c r="K650" t="s">
        <v>367</v>
      </c>
      <c r="L650" t="str">
        <f>VLOOKUP(game_data!$K650,[1]Sheet2!$A$2:$C$246,2,0)</f>
        <v>Sega Genesis</v>
      </c>
      <c r="M650">
        <f>VLOOKUP(game_data!$K650,[1]Sheet2!$A$2:$C$246,3,0)</f>
        <v>4</v>
      </c>
      <c r="N650" t="s">
        <v>20</v>
      </c>
      <c r="O650" t="s">
        <v>20</v>
      </c>
      <c r="P650">
        <v>0</v>
      </c>
    </row>
    <row r="651" spans="1:16" x14ac:dyDescent="0.25">
      <c r="A651" t="s">
        <v>16</v>
      </c>
      <c r="B651">
        <v>2020</v>
      </c>
      <c r="C651" t="s">
        <v>1246</v>
      </c>
      <c r="D651">
        <v>0</v>
      </c>
      <c r="E651">
        <v>0</v>
      </c>
      <c r="F651">
        <v>1</v>
      </c>
      <c r="G651">
        <v>1</v>
      </c>
      <c r="H651" t="s">
        <v>37</v>
      </c>
      <c r="I651" t="s">
        <v>37</v>
      </c>
      <c r="J651">
        <v>1994</v>
      </c>
      <c r="K651" t="s">
        <v>367</v>
      </c>
      <c r="L651" t="str">
        <f>VLOOKUP(game_data!$K651,[1]Sheet2!$A$2:$C$246,2,0)</f>
        <v>Sega Genesis</v>
      </c>
      <c r="M651">
        <f>VLOOKUP(game_data!$K651,[1]Sheet2!$A$2:$C$246,3,0)</f>
        <v>4</v>
      </c>
      <c r="N651" t="s">
        <v>20</v>
      </c>
      <c r="O651" t="s">
        <v>20</v>
      </c>
      <c r="P651">
        <v>0</v>
      </c>
    </row>
    <row r="652" spans="1:16" x14ac:dyDescent="0.25">
      <c r="A652" t="s">
        <v>16</v>
      </c>
      <c r="B652">
        <v>2020</v>
      </c>
      <c r="C652" t="s">
        <v>375</v>
      </c>
      <c r="D652">
        <v>0</v>
      </c>
      <c r="E652">
        <v>0</v>
      </c>
      <c r="F652">
        <v>1</v>
      </c>
      <c r="G652">
        <v>0</v>
      </c>
      <c r="H652" t="s">
        <v>376</v>
      </c>
      <c r="I652" t="s">
        <v>377</v>
      </c>
      <c r="J652">
        <v>2019</v>
      </c>
      <c r="K652" t="s">
        <v>868</v>
      </c>
      <c r="L652" t="str">
        <f>VLOOKUP(game_data!$K652,[1]Sheet2!$A$2:$C$246,2,0)</f>
        <v>PC, PS4, Xbox One, Switch</v>
      </c>
      <c r="M652">
        <f>VLOOKUP(game_data!$K652,[1]Sheet2!$A$2:$C$246,3,0)</f>
        <v>8</v>
      </c>
      <c r="N652">
        <v>75</v>
      </c>
      <c r="O652">
        <v>7.8</v>
      </c>
      <c r="P652">
        <v>1</v>
      </c>
    </row>
    <row r="653" spans="1:16" x14ac:dyDescent="0.25">
      <c r="A653" t="s">
        <v>16</v>
      </c>
      <c r="B653">
        <v>2020</v>
      </c>
      <c r="C653" t="s">
        <v>116</v>
      </c>
      <c r="D653">
        <v>0</v>
      </c>
      <c r="E653">
        <v>0</v>
      </c>
      <c r="F653">
        <v>0</v>
      </c>
      <c r="G653">
        <v>0</v>
      </c>
      <c r="H653" t="s">
        <v>67</v>
      </c>
      <c r="I653" t="s">
        <v>67</v>
      </c>
      <c r="J653">
        <v>1997</v>
      </c>
      <c r="K653" t="s">
        <v>117</v>
      </c>
      <c r="L653" t="str">
        <f>VLOOKUP(game_data!$K653,[1]Sheet2!$A$2:$C$246,2,0)</f>
        <v>PlayStation, Sega Saturn</v>
      </c>
      <c r="M653">
        <f>VLOOKUP(game_data!$K653,[1]Sheet2!$A$2:$C$246,3,0)</f>
        <v>5</v>
      </c>
      <c r="N653" t="s">
        <v>20</v>
      </c>
      <c r="O653" t="s">
        <v>20</v>
      </c>
      <c r="P653">
        <v>0</v>
      </c>
    </row>
    <row r="654" spans="1:16" x14ac:dyDescent="0.25">
      <c r="A654" t="s">
        <v>16</v>
      </c>
      <c r="B654">
        <v>2020</v>
      </c>
      <c r="C654" t="s">
        <v>1247</v>
      </c>
      <c r="D654">
        <v>0</v>
      </c>
      <c r="E654">
        <v>0</v>
      </c>
      <c r="F654">
        <v>0</v>
      </c>
      <c r="G654">
        <v>0</v>
      </c>
      <c r="H654" t="s">
        <v>1248</v>
      </c>
      <c r="I654" t="s">
        <v>549</v>
      </c>
      <c r="J654">
        <v>1989</v>
      </c>
      <c r="K654" t="s">
        <v>1249</v>
      </c>
      <c r="L654" t="str">
        <f>VLOOKUP(game_data!$K654,[1]Sheet2!$A$2:$C$246,2,0)</f>
        <v>TurboGrafx-16</v>
      </c>
      <c r="M654">
        <f>VLOOKUP(game_data!$K654,[1]Sheet2!$A$2:$C$246,3,0)</f>
        <v>4</v>
      </c>
      <c r="N654" t="s">
        <v>20</v>
      </c>
      <c r="O654" t="s">
        <v>20</v>
      </c>
      <c r="P654">
        <v>0</v>
      </c>
    </row>
    <row r="655" spans="1:16" x14ac:dyDescent="0.25">
      <c r="A655" t="s">
        <v>16</v>
      </c>
      <c r="B655">
        <v>2020</v>
      </c>
      <c r="C655" t="s">
        <v>1250</v>
      </c>
      <c r="D655">
        <v>0</v>
      </c>
      <c r="E655">
        <v>0</v>
      </c>
      <c r="F655">
        <v>0</v>
      </c>
      <c r="G655">
        <v>0</v>
      </c>
      <c r="H655" t="s">
        <v>1251</v>
      </c>
      <c r="I655" t="s">
        <v>81</v>
      </c>
      <c r="J655">
        <v>1995</v>
      </c>
      <c r="K655" t="s">
        <v>60</v>
      </c>
      <c r="L655" t="str">
        <f>VLOOKUP(game_data!$K655,[1]Sheet2!$A$2:$C$246,2,0)</f>
        <v>PlayStation</v>
      </c>
      <c r="M655">
        <f>VLOOKUP(game_data!$K655,[1]Sheet2!$A$2:$C$246,3,0)</f>
        <v>5</v>
      </c>
      <c r="N655" t="s">
        <v>20</v>
      </c>
      <c r="O655" t="s">
        <v>20</v>
      </c>
      <c r="P655">
        <v>0</v>
      </c>
    </row>
    <row r="656" spans="1:16" x14ac:dyDescent="0.25">
      <c r="A656" t="s">
        <v>16</v>
      </c>
      <c r="B656">
        <v>2020</v>
      </c>
      <c r="C656" t="s">
        <v>1252</v>
      </c>
      <c r="D656">
        <v>0</v>
      </c>
      <c r="E656">
        <v>0</v>
      </c>
      <c r="F656">
        <v>1</v>
      </c>
      <c r="G656">
        <v>0</v>
      </c>
      <c r="H656" t="s">
        <v>1253</v>
      </c>
      <c r="I656" t="s">
        <v>85</v>
      </c>
      <c r="J656">
        <v>2001</v>
      </c>
      <c r="K656" t="s">
        <v>58</v>
      </c>
      <c r="L656" t="str">
        <f>VLOOKUP(game_data!$K656,[1]Sheet2!$A$2:$C$246,2,0)</f>
        <v>Game Boy Advance</v>
      </c>
      <c r="M656">
        <f>VLOOKUP(game_data!$K656,[1]Sheet2!$A$2:$C$246,3,0)</f>
        <v>6</v>
      </c>
      <c r="N656" t="s">
        <v>20</v>
      </c>
      <c r="O656" t="s">
        <v>20</v>
      </c>
      <c r="P656">
        <v>0</v>
      </c>
    </row>
    <row r="657" spans="1:16" x14ac:dyDescent="0.25">
      <c r="A657" t="s">
        <v>16</v>
      </c>
      <c r="B657">
        <v>2020</v>
      </c>
      <c r="C657" t="s">
        <v>1254</v>
      </c>
      <c r="D657">
        <v>0</v>
      </c>
      <c r="E657">
        <v>0</v>
      </c>
      <c r="F657">
        <v>0</v>
      </c>
      <c r="G657">
        <v>0</v>
      </c>
      <c r="H657" t="s">
        <v>1255</v>
      </c>
      <c r="I657" t="s">
        <v>1255</v>
      </c>
      <c r="J657">
        <v>2016</v>
      </c>
      <c r="K657" t="s">
        <v>1256</v>
      </c>
      <c r="L657" t="str">
        <f>VLOOKUP(game_data!$K657,[1]Sheet2!$A$2:$C$246,2,0)</f>
        <v>Mobile</v>
      </c>
      <c r="M657" t="str">
        <f>VLOOKUP(game_data!$K657,[1]Sheet2!$A$2:$C$246,3,0)</f>
        <v>Various</v>
      </c>
      <c r="N657" t="s">
        <v>20</v>
      </c>
      <c r="O657" t="s">
        <v>20</v>
      </c>
      <c r="P657">
        <v>0</v>
      </c>
    </row>
    <row r="658" spans="1:16" x14ac:dyDescent="0.25">
      <c r="A658" t="s">
        <v>16</v>
      </c>
      <c r="B658">
        <v>2020</v>
      </c>
      <c r="C658" t="s">
        <v>1257</v>
      </c>
      <c r="D658">
        <v>0</v>
      </c>
      <c r="E658">
        <v>0</v>
      </c>
      <c r="F658">
        <v>1</v>
      </c>
      <c r="G658">
        <v>0</v>
      </c>
      <c r="H658" t="s">
        <v>27</v>
      </c>
      <c r="I658" t="s">
        <v>27</v>
      </c>
      <c r="J658">
        <v>2014</v>
      </c>
      <c r="K658" t="s">
        <v>82</v>
      </c>
      <c r="L658" t="str">
        <f>VLOOKUP(game_data!$K658,[1]Sheet2!$A$2:$C$246,2,0)</f>
        <v>PS3</v>
      </c>
      <c r="M658">
        <f>VLOOKUP(game_data!$K658,[1]Sheet2!$A$2:$C$246,3,0)</f>
        <v>7</v>
      </c>
      <c r="N658" t="s">
        <v>20</v>
      </c>
      <c r="O658" t="s">
        <v>20</v>
      </c>
      <c r="P658">
        <v>0</v>
      </c>
    </row>
    <row r="659" spans="1:16" x14ac:dyDescent="0.25">
      <c r="A659" t="s">
        <v>16</v>
      </c>
      <c r="B659">
        <v>2020</v>
      </c>
      <c r="C659" t="s">
        <v>1258</v>
      </c>
      <c r="D659">
        <v>0</v>
      </c>
      <c r="E659">
        <v>0</v>
      </c>
      <c r="F659">
        <v>1</v>
      </c>
      <c r="G659">
        <v>0</v>
      </c>
      <c r="H659" t="s">
        <v>1259</v>
      </c>
      <c r="I659" t="s">
        <v>524</v>
      </c>
      <c r="J659">
        <v>2019</v>
      </c>
      <c r="K659" t="s">
        <v>378</v>
      </c>
      <c r="L659" t="str">
        <f>VLOOKUP(game_data!$K659,[1]Sheet2!$A$2:$C$246,2,0)</f>
        <v>PC, PS4, Xbox One, Switch</v>
      </c>
      <c r="M659">
        <f>VLOOKUP(game_data!$K659,[1]Sheet2!$A$2:$C$246,3,0)</f>
        <v>8</v>
      </c>
      <c r="N659">
        <v>77</v>
      </c>
      <c r="O659">
        <v>8.1</v>
      </c>
      <c r="P659">
        <v>1</v>
      </c>
    </row>
    <row r="660" spans="1:16" x14ac:dyDescent="0.25">
      <c r="A660" t="s">
        <v>16</v>
      </c>
      <c r="B660">
        <v>2020</v>
      </c>
      <c r="C660" t="s">
        <v>1260</v>
      </c>
      <c r="D660">
        <v>0</v>
      </c>
      <c r="E660">
        <v>0</v>
      </c>
      <c r="F660">
        <v>1</v>
      </c>
      <c r="G660">
        <v>1</v>
      </c>
      <c r="H660" t="s">
        <v>1261</v>
      </c>
      <c r="I660" t="s">
        <v>141</v>
      </c>
      <c r="J660">
        <v>2019</v>
      </c>
      <c r="K660" t="s">
        <v>251</v>
      </c>
      <c r="L660" t="str">
        <f>VLOOKUP(game_data!$K660,[1]Sheet2!$A$2:$C$246,2,0)</f>
        <v>PC, Switch</v>
      </c>
      <c r="M660">
        <f>VLOOKUP(game_data!$K660,[1]Sheet2!$A$2:$C$246,3,0)</f>
        <v>9</v>
      </c>
      <c r="N660">
        <v>83</v>
      </c>
      <c r="O660">
        <v>8.1999999999999993</v>
      </c>
      <c r="P660">
        <v>1</v>
      </c>
    </row>
    <row r="661" spans="1:16" x14ac:dyDescent="0.25">
      <c r="A661" t="s">
        <v>16</v>
      </c>
      <c r="B661">
        <v>2020</v>
      </c>
      <c r="C661" t="s">
        <v>1262</v>
      </c>
      <c r="D661">
        <v>0</v>
      </c>
      <c r="E661">
        <v>0</v>
      </c>
      <c r="F661">
        <v>1</v>
      </c>
      <c r="G661">
        <v>1</v>
      </c>
      <c r="H661" t="s">
        <v>1263</v>
      </c>
      <c r="I661" t="s">
        <v>1263</v>
      </c>
      <c r="J661">
        <v>2017</v>
      </c>
      <c r="K661" t="s">
        <v>49</v>
      </c>
      <c r="L661" t="str">
        <f>VLOOKUP(game_data!$K661,[1]Sheet2!$A$2:$C$246,2,0)</f>
        <v>PC</v>
      </c>
      <c r="M661" t="str">
        <f>VLOOKUP(game_data!$K661,[1]Sheet2!$A$2:$C$246,3,0)</f>
        <v>Various</v>
      </c>
      <c r="N661" t="s">
        <v>20</v>
      </c>
      <c r="O661" t="s">
        <v>20</v>
      </c>
      <c r="P661">
        <v>1</v>
      </c>
    </row>
    <row r="662" spans="1:16" x14ac:dyDescent="0.25">
      <c r="A662" t="s">
        <v>16</v>
      </c>
      <c r="B662">
        <v>2020</v>
      </c>
      <c r="C662" t="s">
        <v>1264</v>
      </c>
      <c r="D662">
        <v>0</v>
      </c>
      <c r="E662">
        <v>0</v>
      </c>
      <c r="F662">
        <v>0</v>
      </c>
      <c r="G662">
        <v>0</v>
      </c>
      <c r="H662" t="s">
        <v>1265</v>
      </c>
      <c r="I662" t="s">
        <v>1266</v>
      </c>
      <c r="J662">
        <v>2017</v>
      </c>
      <c r="K662" t="s">
        <v>985</v>
      </c>
      <c r="L662" t="str">
        <f>VLOOKUP(game_data!$K662,[1]Sheet2!$A$2:$C$246,2,0)</f>
        <v>PC, PS4, Xbox One</v>
      </c>
      <c r="M662">
        <f>VLOOKUP(game_data!$K662,[1]Sheet2!$A$2:$C$246,3,0)</f>
        <v>8</v>
      </c>
      <c r="N662">
        <v>79</v>
      </c>
      <c r="O662">
        <v>8.1999999999999993</v>
      </c>
      <c r="P662">
        <v>1</v>
      </c>
    </row>
    <row r="663" spans="1:16" x14ac:dyDescent="0.25">
      <c r="A663" t="s">
        <v>16</v>
      </c>
      <c r="B663">
        <v>2020</v>
      </c>
      <c r="C663" t="s">
        <v>502</v>
      </c>
      <c r="D663">
        <v>0</v>
      </c>
      <c r="E663">
        <v>0</v>
      </c>
      <c r="F663">
        <v>0</v>
      </c>
      <c r="G663">
        <v>0</v>
      </c>
      <c r="H663" t="s">
        <v>401</v>
      </c>
      <c r="I663" t="s">
        <v>85</v>
      </c>
      <c r="J663">
        <v>2004</v>
      </c>
      <c r="K663" t="s">
        <v>58</v>
      </c>
      <c r="L663" t="str">
        <f>VLOOKUP(game_data!$K663,[1]Sheet2!$A$2:$C$246,2,0)</f>
        <v>Game Boy Advance</v>
      </c>
      <c r="M663">
        <f>VLOOKUP(game_data!$K663,[1]Sheet2!$A$2:$C$246,3,0)</f>
        <v>6</v>
      </c>
      <c r="N663">
        <v>89</v>
      </c>
      <c r="O663">
        <v>9</v>
      </c>
      <c r="P663">
        <v>0</v>
      </c>
    </row>
    <row r="664" spans="1:16" x14ac:dyDescent="0.25">
      <c r="A664" t="s">
        <v>16</v>
      </c>
      <c r="B664">
        <v>2020</v>
      </c>
      <c r="C664" t="s">
        <v>1267</v>
      </c>
      <c r="D664">
        <v>0</v>
      </c>
      <c r="E664">
        <v>0</v>
      </c>
      <c r="F664">
        <v>0</v>
      </c>
      <c r="G664">
        <v>0</v>
      </c>
      <c r="H664" t="s">
        <v>67</v>
      </c>
      <c r="I664" t="s">
        <v>67</v>
      </c>
      <c r="J664">
        <v>1995</v>
      </c>
      <c r="K664" t="s">
        <v>34</v>
      </c>
      <c r="L664" t="str">
        <f>VLOOKUP(game_data!$K664,[1]Sheet2!$A$2:$C$246,2,0)</f>
        <v>SNES</v>
      </c>
      <c r="M664">
        <f>VLOOKUP(game_data!$K664,[1]Sheet2!$A$2:$C$246,3,0)</f>
        <v>4</v>
      </c>
      <c r="N664" t="s">
        <v>20</v>
      </c>
      <c r="O664" t="s">
        <v>20</v>
      </c>
      <c r="P664">
        <v>0</v>
      </c>
    </row>
    <row r="665" spans="1:16" x14ac:dyDescent="0.25">
      <c r="A665" t="s">
        <v>16</v>
      </c>
      <c r="B665">
        <v>2020</v>
      </c>
      <c r="C665" t="s">
        <v>1268</v>
      </c>
      <c r="D665">
        <v>0</v>
      </c>
      <c r="E665">
        <v>0</v>
      </c>
      <c r="F665">
        <v>0</v>
      </c>
      <c r="G665">
        <v>0</v>
      </c>
      <c r="H665" t="s">
        <v>326</v>
      </c>
      <c r="I665" t="s">
        <v>81</v>
      </c>
      <c r="J665">
        <v>2007</v>
      </c>
      <c r="K665" t="s">
        <v>164</v>
      </c>
      <c r="L665" t="str">
        <f>VLOOKUP(game_data!$K665,[1]Sheet2!$A$2:$C$246,2,0)</f>
        <v>PS3</v>
      </c>
      <c r="M665">
        <f>VLOOKUP(game_data!$K665,[1]Sheet2!$A$2:$C$246,3,0)</f>
        <v>7</v>
      </c>
      <c r="N665">
        <v>89</v>
      </c>
      <c r="O665">
        <v>8.8000000000000007</v>
      </c>
      <c r="P665">
        <v>0</v>
      </c>
    </row>
    <row r="666" spans="1:16" x14ac:dyDescent="0.25">
      <c r="A666" t="s">
        <v>16</v>
      </c>
      <c r="B666">
        <v>2020</v>
      </c>
      <c r="C666" t="s">
        <v>1269</v>
      </c>
      <c r="D666">
        <v>0</v>
      </c>
      <c r="E666">
        <v>0</v>
      </c>
      <c r="F666">
        <v>1</v>
      </c>
      <c r="G666">
        <v>1</v>
      </c>
      <c r="H666" t="s">
        <v>1270</v>
      </c>
      <c r="I666" t="s">
        <v>20</v>
      </c>
      <c r="J666">
        <v>2005</v>
      </c>
      <c r="K666" t="s">
        <v>1271</v>
      </c>
      <c r="L666" t="str">
        <f>VLOOKUP(game_data!$K666,[1]Sheet2!$A$2:$C$246,2,0)</f>
        <v>PC</v>
      </c>
      <c r="M666" t="str">
        <f>VLOOKUP(game_data!$K666,[1]Sheet2!$A$2:$C$246,3,0)</f>
        <v>Various</v>
      </c>
      <c r="N666" t="s">
        <v>20</v>
      </c>
      <c r="O666" t="s">
        <v>20</v>
      </c>
      <c r="P666">
        <v>1</v>
      </c>
    </row>
    <row r="667" spans="1:16" x14ac:dyDescent="0.25">
      <c r="A667" t="s">
        <v>16</v>
      </c>
      <c r="B667">
        <v>2020</v>
      </c>
      <c r="C667" t="s">
        <v>1272</v>
      </c>
      <c r="D667">
        <v>0</v>
      </c>
      <c r="E667">
        <v>0</v>
      </c>
      <c r="F667">
        <v>0</v>
      </c>
      <c r="G667">
        <v>0</v>
      </c>
      <c r="H667" t="s">
        <v>1273</v>
      </c>
      <c r="I667" t="s">
        <v>1273</v>
      </c>
      <c r="J667">
        <v>2017</v>
      </c>
      <c r="K667" t="s">
        <v>251</v>
      </c>
      <c r="L667" t="str">
        <f>VLOOKUP(game_data!$K667,[1]Sheet2!$A$2:$C$246,2,0)</f>
        <v>PC, Switch</v>
      </c>
      <c r="M667">
        <f>VLOOKUP(game_data!$K667,[1]Sheet2!$A$2:$C$246,3,0)</f>
        <v>9</v>
      </c>
      <c r="N667">
        <v>84</v>
      </c>
      <c r="O667">
        <v>8.1999999999999993</v>
      </c>
      <c r="P667">
        <v>1</v>
      </c>
    </row>
    <row r="668" spans="1:16" x14ac:dyDescent="0.25">
      <c r="A668" t="s">
        <v>16</v>
      </c>
      <c r="B668">
        <v>2020</v>
      </c>
      <c r="C668" t="s">
        <v>819</v>
      </c>
      <c r="D668">
        <v>0</v>
      </c>
      <c r="E668">
        <v>0</v>
      </c>
      <c r="F668">
        <v>0</v>
      </c>
      <c r="G668">
        <v>0</v>
      </c>
      <c r="H668" t="s">
        <v>85</v>
      </c>
      <c r="I668" t="s">
        <v>85</v>
      </c>
      <c r="J668">
        <v>1988</v>
      </c>
      <c r="K668" t="s">
        <v>153</v>
      </c>
      <c r="L668" t="str">
        <f>VLOOKUP(game_data!$K668,[1]Sheet2!$A$2:$C$246,2,0)</f>
        <v>NES</v>
      </c>
      <c r="M668">
        <f>VLOOKUP(game_data!$K668,[1]Sheet2!$A$2:$C$246,3,0)</f>
        <v>3</v>
      </c>
      <c r="N668" t="s">
        <v>20</v>
      </c>
      <c r="O668" t="s">
        <v>20</v>
      </c>
      <c r="P668">
        <v>0</v>
      </c>
    </row>
    <row r="669" spans="1:16" x14ac:dyDescent="0.25">
      <c r="A669" t="s">
        <v>16</v>
      </c>
      <c r="B669">
        <v>2020</v>
      </c>
      <c r="C669" t="s">
        <v>483</v>
      </c>
      <c r="D669">
        <v>0</v>
      </c>
      <c r="E669">
        <v>0</v>
      </c>
      <c r="F669">
        <v>1</v>
      </c>
      <c r="G669">
        <v>0</v>
      </c>
      <c r="H669" t="s">
        <v>98</v>
      </c>
      <c r="I669" t="s">
        <v>85</v>
      </c>
      <c r="J669">
        <v>2011</v>
      </c>
      <c r="K669" t="s">
        <v>130</v>
      </c>
      <c r="L669" t="str">
        <f>VLOOKUP(game_data!$K669,[1]Sheet2!$A$2:$C$246,2,0)</f>
        <v>Wii</v>
      </c>
      <c r="M669">
        <f>VLOOKUP(game_data!$K669,[1]Sheet2!$A$2:$C$246,3,0)</f>
        <v>7</v>
      </c>
      <c r="N669">
        <v>93</v>
      </c>
      <c r="O669">
        <v>8.1</v>
      </c>
      <c r="P669">
        <v>0</v>
      </c>
    </row>
    <row r="670" spans="1:16" x14ac:dyDescent="0.25">
      <c r="A670" t="s">
        <v>16</v>
      </c>
      <c r="B670">
        <v>2020</v>
      </c>
      <c r="C670" t="s">
        <v>1274</v>
      </c>
      <c r="D670">
        <v>0</v>
      </c>
      <c r="E670">
        <v>0</v>
      </c>
      <c r="F670">
        <v>0</v>
      </c>
      <c r="G670">
        <v>0</v>
      </c>
      <c r="H670" t="s">
        <v>1178</v>
      </c>
      <c r="I670" t="s">
        <v>67</v>
      </c>
      <c r="J670">
        <v>2000</v>
      </c>
      <c r="K670" t="s">
        <v>245</v>
      </c>
      <c r="L670" t="str">
        <f>VLOOKUP(game_data!$K670,[1]Sheet2!$A$2:$C$246,2,0)</f>
        <v>Playstation</v>
      </c>
      <c r="M670">
        <f>VLOOKUP(game_data!$K670,[1]Sheet2!$A$2:$C$246,3,0)</f>
        <v>5</v>
      </c>
      <c r="N670" t="s">
        <v>20</v>
      </c>
      <c r="O670" t="s">
        <v>20</v>
      </c>
      <c r="P670">
        <v>0</v>
      </c>
    </row>
    <row r="671" spans="1:16" x14ac:dyDescent="0.25">
      <c r="A671" t="s">
        <v>16</v>
      </c>
      <c r="B671">
        <v>2020</v>
      </c>
      <c r="C671" t="s">
        <v>1275</v>
      </c>
      <c r="D671">
        <v>0</v>
      </c>
      <c r="E671">
        <v>0</v>
      </c>
      <c r="F671">
        <v>0</v>
      </c>
      <c r="G671">
        <v>0</v>
      </c>
      <c r="H671" t="s">
        <v>1276</v>
      </c>
      <c r="I671" t="s">
        <v>1276</v>
      </c>
      <c r="J671">
        <v>2014</v>
      </c>
      <c r="K671" t="s">
        <v>49</v>
      </c>
      <c r="L671" t="str">
        <f>VLOOKUP(game_data!$K671,[1]Sheet2!$A$2:$C$246,2,0)</f>
        <v>PC</v>
      </c>
      <c r="M671" t="str">
        <f>VLOOKUP(game_data!$K671,[1]Sheet2!$A$2:$C$246,3,0)</f>
        <v>Various</v>
      </c>
      <c r="N671" t="s">
        <v>20</v>
      </c>
      <c r="O671" t="s">
        <v>20</v>
      </c>
      <c r="P671">
        <v>1</v>
      </c>
    </row>
    <row r="672" spans="1:16" x14ac:dyDescent="0.25">
      <c r="A672" t="s">
        <v>16</v>
      </c>
      <c r="B672">
        <v>2020</v>
      </c>
      <c r="C672" t="s">
        <v>1277</v>
      </c>
      <c r="D672">
        <v>0</v>
      </c>
      <c r="E672">
        <v>0</v>
      </c>
      <c r="F672">
        <v>1</v>
      </c>
      <c r="G672">
        <v>1</v>
      </c>
      <c r="H672" t="s">
        <v>1276</v>
      </c>
      <c r="I672" t="s">
        <v>1278</v>
      </c>
      <c r="J672">
        <v>1997</v>
      </c>
      <c r="K672" t="s">
        <v>49</v>
      </c>
      <c r="L672" t="str">
        <f>VLOOKUP(game_data!$K672,[1]Sheet2!$A$2:$C$246,2,0)</f>
        <v>PC</v>
      </c>
      <c r="M672" t="str">
        <f>VLOOKUP(game_data!$K672,[1]Sheet2!$A$2:$C$246,3,0)</f>
        <v>Various</v>
      </c>
      <c r="N672" t="s">
        <v>20</v>
      </c>
      <c r="O672" t="s">
        <v>20</v>
      </c>
      <c r="P672">
        <v>1</v>
      </c>
    </row>
    <row r="673" spans="1:16" x14ac:dyDescent="0.25">
      <c r="A673" t="s">
        <v>16</v>
      </c>
      <c r="B673">
        <v>2020</v>
      </c>
      <c r="C673" t="s">
        <v>1279</v>
      </c>
      <c r="D673">
        <v>0</v>
      </c>
      <c r="E673">
        <v>0</v>
      </c>
      <c r="F673">
        <v>1</v>
      </c>
      <c r="G673">
        <v>0</v>
      </c>
      <c r="H673" t="s">
        <v>1280</v>
      </c>
      <c r="I673" t="s">
        <v>276</v>
      </c>
      <c r="J673">
        <v>2001</v>
      </c>
      <c r="K673" t="s">
        <v>49</v>
      </c>
      <c r="L673" t="str">
        <f>VLOOKUP(game_data!$K673,[1]Sheet2!$A$2:$C$246,2,0)</f>
        <v>PC</v>
      </c>
      <c r="M673" t="str">
        <f>VLOOKUP(game_data!$K673,[1]Sheet2!$A$2:$C$246,3,0)</f>
        <v>Various</v>
      </c>
      <c r="N673">
        <v>85</v>
      </c>
      <c r="O673">
        <v>8.5</v>
      </c>
      <c r="P673">
        <v>1</v>
      </c>
    </row>
    <row r="674" spans="1:16" x14ac:dyDescent="0.25">
      <c r="A674" t="s">
        <v>16</v>
      </c>
      <c r="B674">
        <v>2020</v>
      </c>
      <c r="C674" t="s">
        <v>1281</v>
      </c>
      <c r="D674">
        <v>0</v>
      </c>
      <c r="E674">
        <v>0</v>
      </c>
      <c r="F674">
        <v>0</v>
      </c>
      <c r="G674">
        <v>0</v>
      </c>
      <c r="H674" t="s">
        <v>549</v>
      </c>
      <c r="I674" t="s">
        <v>85</v>
      </c>
      <c r="J674">
        <v>1998</v>
      </c>
      <c r="K674" t="s">
        <v>888</v>
      </c>
      <c r="L674" t="str">
        <f>VLOOKUP(game_data!$K674,[1]Sheet2!$A$2:$C$246,2,0)</f>
        <v>N64</v>
      </c>
      <c r="M674">
        <f>VLOOKUP(game_data!$K674,[1]Sheet2!$A$2:$C$246,3,0)</f>
        <v>5</v>
      </c>
      <c r="N674" t="s">
        <v>20</v>
      </c>
      <c r="O674" t="s">
        <v>20</v>
      </c>
      <c r="P674">
        <v>0</v>
      </c>
    </row>
    <row r="675" spans="1:16" x14ac:dyDescent="0.25">
      <c r="A675" t="s">
        <v>16</v>
      </c>
      <c r="B675">
        <v>2020</v>
      </c>
      <c r="C675" t="s">
        <v>1282</v>
      </c>
      <c r="D675">
        <v>0</v>
      </c>
      <c r="E675">
        <v>0</v>
      </c>
      <c r="F675">
        <v>0</v>
      </c>
      <c r="G675">
        <v>0</v>
      </c>
      <c r="H675" t="s">
        <v>362</v>
      </c>
      <c r="I675" t="s">
        <v>362</v>
      </c>
      <c r="J675">
        <v>1996</v>
      </c>
      <c r="K675" t="s">
        <v>298</v>
      </c>
      <c r="L675" t="str">
        <f>VLOOKUP(game_data!$K675,[1]Sheet2!$A$2:$C$246,2,0)</f>
        <v>Arcade</v>
      </c>
      <c r="M675" t="str">
        <f>VLOOKUP(game_data!$K675,[1]Sheet2!$A$2:$C$246,3,0)</f>
        <v>Various</v>
      </c>
      <c r="N675" t="s">
        <v>20</v>
      </c>
      <c r="O675" t="s">
        <v>20</v>
      </c>
      <c r="P675">
        <v>0</v>
      </c>
    </row>
    <row r="676" spans="1:16" x14ac:dyDescent="0.25">
      <c r="A676" t="s">
        <v>16</v>
      </c>
      <c r="B676">
        <v>2020</v>
      </c>
      <c r="C676" t="s">
        <v>597</v>
      </c>
      <c r="D676">
        <v>0</v>
      </c>
      <c r="E676">
        <v>0</v>
      </c>
      <c r="F676">
        <v>0</v>
      </c>
      <c r="G676">
        <v>0</v>
      </c>
      <c r="H676" t="s">
        <v>67</v>
      </c>
      <c r="I676" t="s">
        <v>67</v>
      </c>
      <c r="J676">
        <v>1995</v>
      </c>
      <c r="K676" t="s">
        <v>34</v>
      </c>
      <c r="L676" t="str">
        <f>VLOOKUP(game_data!$K676,[1]Sheet2!$A$2:$C$246,2,0)</f>
        <v>SNES</v>
      </c>
      <c r="M676">
        <f>VLOOKUP(game_data!$K676,[1]Sheet2!$A$2:$C$246,3,0)</f>
        <v>4</v>
      </c>
      <c r="N676" t="s">
        <v>20</v>
      </c>
      <c r="O676" t="s">
        <v>20</v>
      </c>
      <c r="P676">
        <v>0</v>
      </c>
    </row>
    <row r="677" spans="1:16" x14ac:dyDescent="0.25">
      <c r="A677" t="s">
        <v>16</v>
      </c>
      <c r="B677">
        <v>2020</v>
      </c>
      <c r="C677" t="s">
        <v>767</v>
      </c>
      <c r="D677">
        <v>0</v>
      </c>
      <c r="E677">
        <v>0</v>
      </c>
      <c r="F677">
        <v>0</v>
      </c>
      <c r="G677">
        <v>0</v>
      </c>
      <c r="H677" t="s">
        <v>67</v>
      </c>
      <c r="I677" t="s">
        <v>67</v>
      </c>
      <c r="J677">
        <v>1993</v>
      </c>
      <c r="K677" t="s">
        <v>34</v>
      </c>
      <c r="L677" t="str">
        <f>VLOOKUP(game_data!$K677,[1]Sheet2!$A$2:$C$246,2,0)</f>
        <v>SNES</v>
      </c>
      <c r="M677">
        <f>VLOOKUP(game_data!$K677,[1]Sheet2!$A$2:$C$246,3,0)</f>
        <v>4</v>
      </c>
      <c r="N677" t="s">
        <v>20</v>
      </c>
      <c r="O677" t="s">
        <v>20</v>
      </c>
      <c r="P677">
        <v>0</v>
      </c>
    </row>
    <row r="678" spans="1:16" x14ac:dyDescent="0.25">
      <c r="A678" t="s">
        <v>16</v>
      </c>
      <c r="B678">
        <v>2020</v>
      </c>
      <c r="C678" t="s">
        <v>1283</v>
      </c>
      <c r="D678">
        <v>0</v>
      </c>
      <c r="E678">
        <v>1</v>
      </c>
      <c r="F678">
        <v>0</v>
      </c>
      <c r="G678">
        <v>0</v>
      </c>
      <c r="H678" t="s">
        <v>98</v>
      </c>
      <c r="I678" t="s">
        <v>85</v>
      </c>
      <c r="J678">
        <v>1988</v>
      </c>
      <c r="K678" t="s">
        <v>153</v>
      </c>
      <c r="L678" t="str">
        <f>VLOOKUP(game_data!$K678,[1]Sheet2!$A$2:$C$246,2,0)</f>
        <v>NES</v>
      </c>
      <c r="M678">
        <f>VLOOKUP(game_data!$K678,[1]Sheet2!$A$2:$C$246,3,0)</f>
        <v>3</v>
      </c>
      <c r="N678" t="s">
        <v>20</v>
      </c>
      <c r="O678" t="s">
        <v>20</v>
      </c>
      <c r="P678">
        <v>0</v>
      </c>
    </row>
    <row r="679" spans="1:16" x14ac:dyDescent="0.25">
      <c r="A679" t="s">
        <v>16</v>
      </c>
      <c r="B679">
        <v>2020</v>
      </c>
      <c r="C679" t="s">
        <v>1284</v>
      </c>
      <c r="D679">
        <v>0</v>
      </c>
      <c r="E679">
        <v>1</v>
      </c>
      <c r="F679">
        <v>0</v>
      </c>
      <c r="G679">
        <v>0</v>
      </c>
      <c r="H679" t="s">
        <v>98</v>
      </c>
      <c r="I679" t="s">
        <v>85</v>
      </c>
      <c r="J679">
        <v>1988</v>
      </c>
      <c r="K679" t="s">
        <v>153</v>
      </c>
      <c r="L679" t="str">
        <f>VLOOKUP(game_data!$K679,[1]Sheet2!$A$2:$C$246,2,0)</f>
        <v>NES</v>
      </c>
      <c r="M679">
        <f>VLOOKUP(game_data!$K679,[1]Sheet2!$A$2:$C$246,3,0)</f>
        <v>3</v>
      </c>
      <c r="N679" t="s">
        <v>20</v>
      </c>
      <c r="O679" t="s">
        <v>20</v>
      </c>
      <c r="P679">
        <v>0</v>
      </c>
    </row>
    <row r="680" spans="1:16" x14ac:dyDescent="0.25">
      <c r="A680" t="s">
        <v>16</v>
      </c>
      <c r="B680">
        <v>2020</v>
      </c>
      <c r="C680" t="s">
        <v>1285</v>
      </c>
      <c r="D680">
        <v>0</v>
      </c>
      <c r="E680">
        <v>0</v>
      </c>
      <c r="F680">
        <v>1</v>
      </c>
      <c r="G680">
        <v>0</v>
      </c>
      <c r="H680" t="s">
        <v>98</v>
      </c>
      <c r="I680" t="s">
        <v>85</v>
      </c>
      <c r="J680">
        <v>2002</v>
      </c>
      <c r="K680" t="s">
        <v>267</v>
      </c>
      <c r="L680" t="str">
        <f>VLOOKUP(game_data!$K680,[1]Sheet2!$A$2:$C$246,2,0)</f>
        <v>GameCube</v>
      </c>
      <c r="M680">
        <f>VLOOKUP(game_data!$K680,[1]Sheet2!$A$2:$C$246,3,0)</f>
        <v>6</v>
      </c>
      <c r="N680">
        <v>96</v>
      </c>
      <c r="O680">
        <v>9</v>
      </c>
      <c r="P680">
        <v>0</v>
      </c>
    </row>
    <row r="681" spans="1:16" x14ac:dyDescent="0.25">
      <c r="A681" t="s">
        <v>16</v>
      </c>
      <c r="B681">
        <v>2020</v>
      </c>
      <c r="C681" t="s">
        <v>1286</v>
      </c>
      <c r="D681">
        <v>0</v>
      </c>
      <c r="E681">
        <v>0</v>
      </c>
      <c r="F681">
        <v>0</v>
      </c>
      <c r="G681">
        <v>0</v>
      </c>
      <c r="H681" t="s">
        <v>98</v>
      </c>
      <c r="I681" t="s">
        <v>85</v>
      </c>
      <c r="J681">
        <v>1996</v>
      </c>
      <c r="K681" t="s">
        <v>288</v>
      </c>
      <c r="L681" t="str">
        <f>VLOOKUP(game_data!$K681,[1]Sheet2!$A$2:$C$246,2,0)</f>
        <v>N64</v>
      </c>
      <c r="M681">
        <f>VLOOKUP(game_data!$K681,[1]Sheet2!$A$2:$C$246,3,0)</f>
        <v>5</v>
      </c>
      <c r="N681">
        <v>94</v>
      </c>
      <c r="O681">
        <v>9.1999999999999993</v>
      </c>
      <c r="P681">
        <v>0</v>
      </c>
    </row>
    <row r="682" spans="1:16" x14ac:dyDescent="0.25">
      <c r="A682" t="s">
        <v>16</v>
      </c>
      <c r="B682">
        <v>2020</v>
      </c>
      <c r="C682" t="s">
        <v>1287</v>
      </c>
      <c r="D682">
        <v>0</v>
      </c>
      <c r="E682">
        <v>0</v>
      </c>
      <c r="F682">
        <v>1</v>
      </c>
      <c r="G682">
        <v>1</v>
      </c>
      <c r="H682" t="s">
        <v>98</v>
      </c>
      <c r="I682" t="s">
        <v>85</v>
      </c>
      <c r="J682">
        <v>1990</v>
      </c>
      <c r="K682" t="s">
        <v>34</v>
      </c>
      <c r="L682" t="str">
        <f>VLOOKUP(game_data!$K682,[1]Sheet2!$A$2:$C$246,2,0)</f>
        <v>SNES</v>
      </c>
      <c r="M682">
        <f>VLOOKUP(game_data!$K682,[1]Sheet2!$A$2:$C$246,3,0)</f>
        <v>4</v>
      </c>
      <c r="N682" t="s">
        <v>20</v>
      </c>
      <c r="O682" t="s">
        <v>20</v>
      </c>
      <c r="P682">
        <v>0</v>
      </c>
    </row>
    <row r="683" spans="1:16" x14ac:dyDescent="0.25">
      <c r="A683" t="s">
        <v>16</v>
      </c>
      <c r="B683">
        <v>2020</v>
      </c>
      <c r="C683" t="s">
        <v>317</v>
      </c>
      <c r="D683">
        <v>0</v>
      </c>
      <c r="E683">
        <v>0</v>
      </c>
      <c r="F683">
        <v>1</v>
      </c>
      <c r="G683">
        <v>0</v>
      </c>
      <c r="H683" t="s">
        <v>182</v>
      </c>
      <c r="I683" t="s">
        <v>1288</v>
      </c>
      <c r="J683">
        <v>2011</v>
      </c>
      <c r="K683" t="s">
        <v>319</v>
      </c>
      <c r="L683" t="str">
        <f>VLOOKUP(game_data!$K683,[1]Sheet2!$A$2:$C$246,2,0)</f>
        <v>PS3, Xbox 360</v>
      </c>
      <c r="M683">
        <f>VLOOKUP(game_data!$K683,[1]Sheet2!$A$2:$C$246,3,0)</f>
        <v>7</v>
      </c>
      <c r="N683">
        <v>89</v>
      </c>
      <c r="O683">
        <v>8.6</v>
      </c>
      <c r="P683">
        <v>0</v>
      </c>
    </row>
    <row r="684" spans="1:16" x14ac:dyDescent="0.25">
      <c r="A684" t="s">
        <v>16</v>
      </c>
      <c r="B684">
        <v>2020</v>
      </c>
      <c r="C684" t="s">
        <v>1289</v>
      </c>
      <c r="D684">
        <v>0</v>
      </c>
      <c r="E684">
        <v>0</v>
      </c>
      <c r="F684">
        <v>1</v>
      </c>
      <c r="G684">
        <v>1</v>
      </c>
      <c r="H684" t="s">
        <v>781</v>
      </c>
      <c r="I684" t="s">
        <v>444</v>
      </c>
      <c r="J684">
        <v>2019</v>
      </c>
      <c r="K684" t="s">
        <v>183</v>
      </c>
      <c r="L684" t="str">
        <f>VLOOKUP(game_data!$K684,[1]Sheet2!$A$2:$C$246,2,0)</f>
        <v>PS4, Xbox One, PC</v>
      </c>
      <c r="M684">
        <f>VLOOKUP(game_data!$K684,[1]Sheet2!$A$2:$C$246,3,0)</f>
        <v>8</v>
      </c>
      <c r="N684">
        <v>85</v>
      </c>
      <c r="O684">
        <v>7.7</v>
      </c>
      <c r="P684">
        <v>1</v>
      </c>
    </row>
    <row r="685" spans="1:16" x14ac:dyDescent="0.25">
      <c r="A685" t="s">
        <v>16</v>
      </c>
      <c r="B685">
        <v>2020</v>
      </c>
      <c r="C685" t="s">
        <v>1290</v>
      </c>
      <c r="D685">
        <v>0</v>
      </c>
      <c r="E685">
        <v>0</v>
      </c>
      <c r="F685">
        <v>1</v>
      </c>
      <c r="G685">
        <v>1</v>
      </c>
      <c r="H685" t="s">
        <v>37</v>
      </c>
      <c r="I685" t="s">
        <v>37</v>
      </c>
      <c r="J685">
        <v>2007</v>
      </c>
      <c r="K685" t="s">
        <v>1291</v>
      </c>
      <c r="L685" t="str">
        <f>VLOOKUP(game_data!$K685,[1]Sheet2!$A$2:$C$246,2,0)</f>
        <v>PSP</v>
      </c>
      <c r="M685">
        <f>VLOOKUP(game_data!$K685,[1]Sheet2!$A$2:$C$246,3,0)</f>
        <v>6</v>
      </c>
      <c r="N685">
        <v>80</v>
      </c>
      <c r="O685">
        <v>8.4</v>
      </c>
      <c r="P685">
        <v>0</v>
      </c>
    </row>
    <row r="686" spans="1:16" x14ac:dyDescent="0.25">
      <c r="A686" t="s">
        <v>16</v>
      </c>
      <c r="B686">
        <v>2020</v>
      </c>
      <c r="C686" t="s">
        <v>1292</v>
      </c>
      <c r="D686">
        <v>0</v>
      </c>
      <c r="E686">
        <v>0</v>
      </c>
      <c r="F686">
        <v>0</v>
      </c>
      <c r="G686">
        <v>0</v>
      </c>
      <c r="H686" t="s">
        <v>98</v>
      </c>
      <c r="I686" t="s">
        <v>85</v>
      </c>
      <c r="J686">
        <v>1991</v>
      </c>
      <c r="K686" t="s">
        <v>34</v>
      </c>
      <c r="L686" t="str">
        <f>VLOOKUP(game_data!$K686,[1]Sheet2!$A$2:$C$246,2,0)</f>
        <v>SNES</v>
      </c>
      <c r="M686">
        <f>VLOOKUP(game_data!$K686,[1]Sheet2!$A$2:$C$246,3,0)</f>
        <v>4</v>
      </c>
      <c r="N686" t="s">
        <v>20</v>
      </c>
      <c r="O686" t="s">
        <v>20</v>
      </c>
      <c r="P686">
        <v>0</v>
      </c>
    </row>
    <row r="687" spans="1:16" x14ac:dyDescent="0.25">
      <c r="A687" t="s">
        <v>16</v>
      </c>
      <c r="B687">
        <v>2020</v>
      </c>
      <c r="C687" t="s">
        <v>181</v>
      </c>
      <c r="D687">
        <v>0</v>
      </c>
      <c r="E687">
        <v>0</v>
      </c>
      <c r="F687">
        <v>0</v>
      </c>
      <c r="G687">
        <v>0</v>
      </c>
      <c r="H687" t="s">
        <v>182</v>
      </c>
      <c r="I687" t="s">
        <v>169</v>
      </c>
      <c r="J687">
        <v>2019</v>
      </c>
      <c r="K687" t="s">
        <v>183</v>
      </c>
      <c r="L687" t="str">
        <f>VLOOKUP(game_data!$K687,[1]Sheet2!$A$2:$C$246,2,0)</f>
        <v>PS4, Xbox One, PC</v>
      </c>
      <c r="M687">
        <f>VLOOKUP(game_data!$K687,[1]Sheet2!$A$2:$C$246,3,0)</f>
        <v>8</v>
      </c>
      <c r="N687">
        <v>90</v>
      </c>
      <c r="O687">
        <v>8.1999999999999993</v>
      </c>
      <c r="P687">
        <v>1</v>
      </c>
    </row>
    <row r="688" spans="1:16" x14ac:dyDescent="0.25">
      <c r="A688" t="s">
        <v>16</v>
      </c>
      <c r="B688">
        <v>2020</v>
      </c>
      <c r="C688" t="s">
        <v>738</v>
      </c>
      <c r="D688">
        <v>0</v>
      </c>
      <c r="E688">
        <v>0</v>
      </c>
      <c r="F688">
        <v>1</v>
      </c>
      <c r="G688">
        <v>1</v>
      </c>
      <c r="H688" t="s">
        <v>739</v>
      </c>
      <c r="I688" t="s">
        <v>740</v>
      </c>
      <c r="J688">
        <v>2019</v>
      </c>
      <c r="K688" t="s">
        <v>251</v>
      </c>
      <c r="L688" t="str">
        <f>VLOOKUP(game_data!$K688,[1]Sheet2!$A$2:$C$246,2,0)</f>
        <v>PC, Switch</v>
      </c>
      <c r="M688">
        <f>VLOOKUP(game_data!$K688,[1]Sheet2!$A$2:$C$246,3,0)</f>
        <v>9</v>
      </c>
      <c r="N688">
        <v>81</v>
      </c>
      <c r="O688">
        <v>7.5</v>
      </c>
      <c r="P688">
        <v>1</v>
      </c>
    </row>
    <row r="689" spans="1:16" x14ac:dyDescent="0.25">
      <c r="A689" t="s">
        <v>16</v>
      </c>
      <c r="B689">
        <v>2020</v>
      </c>
      <c r="C689" t="s">
        <v>1293</v>
      </c>
      <c r="D689">
        <v>0</v>
      </c>
      <c r="E689">
        <v>0</v>
      </c>
      <c r="F689">
        <v>0</v>
      </c>
      <c r="G689">
        <v>0</v>
      </c>
      <c r="H689" t="s">
        <v>290</v>
      </c>
      <c r="I689" t="s">
        <v>85</v>
      </c>
      <c r="J689">
        <v>2019</v>
      </c>
      <c r="K689" t="s">
        <v>688</v>
      </c>
      <c r="L689" t="str">
        <f>VLOOKUP(game_data!$K689,[1]Sheet2!$A$2:$C$246,2,0)</f>
        <v>Switch</v>
      </c>
      <c r="M689">
        <f>VLOOKUP(game_data!$K689,[1]Sheet2!$A$2:$C$246,3,0)</f>
        <v>9</v>
      </c>
      <c r="N689">
        <v>88</v>
      </c>
      <c r="O689">
        <v>8.4</v>
      </c>
      <c r="P689">
        <v>0</v>
      </c>
    </row>
    <row r="690" spans="1:16" x14ac:dyDescent="0.25">
      <c r="A690" t="s">
        <v>16</v>
      </c>
      <c r="B690">
        <v>2020</v>
      </c>
      <c r="C690" t="s">
        <v>1294</v>
      </c>
      <c r="D690">
        <v>1</v>
      </c>
      <c r="E690">
        <v>0</v>
      </c>
      <c r="F690">
        <v>1</v>
      </c>
      <c r="G690">
        <v>1</v>
      </c>
      <c r="H690" t="s">
        <v>519</v>
      </c>
      <c r="I690" t="s">
        <v>85</v>
      </c>
      <c r="J690">
        <v>1987</v>
      </c>
      <c r="K690" t="s">
        <v>153</v>
      </c>
      <c r="L690" t="str">
        <f>VLOOKUP(game_data!$K690,[1]Sheet2!$A$2:$C$246,2,0)</f>
        <v>NES</v>
      </c>
      <c r="M690">
        <f>VLOOKUP(game_data!$K690,[1]Sheet2!$A$2:$C$246,3,0)</f>
        <v>3</v>
      </c>
      <c r="N690" t="s">
        <v>20</v>
      </c>
      <c r="O690" t="s">
        <v>20</v>
      </c>
      <c r="P690">
        <v>0</v>
      </c>
    </row>
    <row r="691" spans="1:16" x14ac:dyDescent="0.25">
      <c r="A691" t="s">
        <v>16</v>
      </c>
      <c r="B691">
        <v>2020</v>
      </c>
      <c r="C691" t="s">
        <v>1295</v>
      </c>
      <c r="D691">
        <v>0</v>
      </c>
      <c r="E691">
        <v>0</v>
      </c>
      <c r="F691">
        <v>0</v>
      </c>
      <c r="G691">
        <v>0</v>
      </c>
      <c r="H691" t="s">
        <v>1296</v>
      </c>
      <c r="I691" t="s">
        <v>37</v>
      </c>
      <c r="J691">
        <v>1992</v>
      </c>
      <c r="K691" t="s">
        <v>34</v>
      </c>
      <c r="L691" t="str">
        <f>VLOOKUP(game_data!$K691,[1]Sheet2!$A$2:$C$246,2,0)</f>
        <v>SNES</v>
      </c>
      <c r="M691">
        <f>VLOOKUP(game_data!$K691,[1]Sheet2!$A$2:$C$246,3,0)</f>
        <v>4</v>
      </c>
      <c r="N691" t="s">
        <v>20</v>
      </c>
      <c r="O691" t="s">
        <v>20</v>
      </c>
      <c r="P691">
        <v>0</v>
      </c>
    </row>
    <row r="692" spans="1:16" x14ac:dyDescent="0.25">
      <c r="A692" t="s">
        <v>16</v>
      </c>
      <c r="B692">
        <v>2020</v>
      </c>
      <c r="C692" t="s">
        <v>1297</v>
      </c>
      <c r="D692">
        <v>0</v>
      </c>
      <c r="E692">
        <v>0</v>
      </c>
      <c r="F692">
        <v>1</v>
      </c>
      <c r="G692">
        <v>1</v>
      </c>
      <c r="H692" t="s">
        <v>763</v>
      </c>
      <c r="I692" t="s">
        <v>43</v>
      </c>
      <c r="J692">
        <v>2001</v>
      </c>
      <c r="K692" t="s">
        <v>267</v>
      </c>
      <c r="L692" t="str">
        <f>VLOOKUP(game_data!$K692,[1]Sheet2!$A$2:$C$246,2,0)</f>
        <v>GameCube</v>
      </c>
      <c r="M692">
        <f>VLOOKUP(game_data!$K692,[1]Sheet2!$A$2:$C$246,3,0)</f>
        <v>6</v>
      </c>
      <c r="N692">
        <v>87</v>
      </c>
      <c r="O692">
        <v>8.5</v>
      </c>
      <c r="P692">
        <v>0</v>
      </c>
    </row>
    <row r="693" spans="1:16" x14ac:dyDescent="0.25">
      <c r="A693" t="s">
        <v>16</v>
      </c>
      <c r="B693">
        <v>2020</v>
      </c>
      <c r="C693" t="s">
        <v>1298</v>
      </c>
      <c r="D693">
        <v>0</v>
      </c>
      <c r="E693">
        <v>0</v>
      </c>
      <c r="F693">
        <v>0</v>
      </c>
      <c r="G693">
        <v>0</v>
      </c>
      <c r="H693" t="s">
        <v>37</v>
      </c>
      <c r="I693" t="s">
        <v>37</v>
      </c>
      <c r="J693">
        <v>1989</v>
      </c>
      <c r="K693" t="s">
        <v>298</v>
      </c>
      <c r="L693" t="str">
        <f>VLOOKUP(game_data!$K693,[1]Sheet2!$A$2:$C$246,2,0)</f>
        <v>Arcade</v>
      </c>
      <c r="M693" t="str">
        <f>VLOOKUP(game_data!$K693,[1]Sheet2!$A$2:$C$246,3,0)</f>
        <v>Various</v>
      </c>
      <c r="N693" t="s">
        <v>20</v>
      </c>
      <c r="O693" t="s">
        <v>20</v>
      </c>
      <c r="P693">
        <v>0</v>
      </c>
    </row>
    <row r="694" spans="1:16" x14ac:dyDescent="0.25">
      <c r="A694" t="s">
        <v>16</v>
      </c>
      <c r="B694">
        <v>2020</v>
      </c>
      <c r="C694" t="s">
        <v>1299</v>
      </c>
      <c r="D694">
        <v>0</v>
      </c>
      <c r="E694">
        <v>0</v>
      </c>
      <c r="F694">
        <v>1</v>
      </c>
      <c r="G694">
        <v>1</v>
      </c>
      <c r="H694" t="s">
        <v>37</v>
      </c>
      <c r="I694" t="s">
        <v>37</v>
      </c>
      <c r="J694">
        <v>2004</v>
      </c>
      <c r="K694" t="s">
        <v>339</v>
      </c>
      <c r="L694" t="str">
        <f>VLOOKUP(game_data!$K694,[1]Sheet2!$A$2:$C$246,2,0)</f>
        <v>PS2</v>
      </c>
      <c r="M694">
        <f>VLOOKUP(game_data!$K694,[1]Sheet2!$A$2:$C$246,3,0)</f>
        <v>6</v>
      </c>
      <c r="N694">
        <v>91</v>
      </c>
      <c r="O694">
        <v>9.1</v>
      </c>
      <c r="P694">
        <v>0</v>
      </c>
    </row>
    <row r="695" spans="1:16" x14ac:dyDescent="0.25">
      <c r="A695" t="s">
        <v>16</v>
      </c>
      <c r="B695">
        <v>2020</v>
      </c>
      <c r="C695" t="s">
        <v>1134</v>
      </c>
      <c r="D695">
        <v>0</v>
      </c>
      <c r="E695">
        <v>0</v>
      </c>
      <c r="F695">
        <v>1</v>
      </c>
      <c r="G695">
        <v>1</v>
      </c>
      <c r="H695" t="s">
        <v>98</v>
      </c>
      <c r="I695" t="s">
        <v>85</v>
      </c>
      <c r="J695">
        <v>1998</v>
      </c>
      <c r="K695" t="s">
        <v>288</v>
      </c>
      <c r="L695" t="str">
        <f>VLOOKUP(game_data!$K695,[1]Sheet2!$A$2:$C$246,2,0)</f>
        <v>N64</v>
      </c>
      <c r="M695">
        <f>VLOOKUP(game_data!$K695,[1]Sheet2!$A$2:$C$246,3,0)</f>
        <v>5</v>
      </c>
      <c r="N695">
        <v>99</v>
      </c>
      <c r="O695">
        <v>9.1</v>
      </c>
      <c r="P695">
        <v>0</v>
      </c>
    </row>
    <row r="696" spans="1:16" x14ac:dyDescent="0.25">
      <c r="A696" t="s">
        <v>16</v>
      </c>
      <c r="B696">
        <v>2020</v>
      </c>
      <c r="C696" t="s">
        <v>1300</v>
      </c>
      <c r="D696">
        <v>0</v>
      </c>
      <c r="E696">
        <v>0</v>
      </c>
      <c r="F696">
        <v>1</v>
      </c>
      <c r="G696">
        <v>1</v>
      </c>
      <c r="H696" t="s">
        <v>1077</v>
      </c>
      <c r="I696" t="s">
        <v>85</v>
      </c>
      <c r="J696">
        <v>2019</v>
      </c>
      <c r="K696" t="s">
        <v>688</v>
      </c>
      <c r="L696" t="str">
        <f>VLOOKUP(game_data!$K696,[1]Sheet2!$A$2:$C$246,2,0)</f>
        <v>Switch</v>
      </c>
      <c r="M696">
        <f>VLOOKUP(game_data!$K696,[1]Sheet2!$A$2:$C$246,3,0)</f>
        <v>9</v>
      </c>
      <c r="N696">
        <v>86</v>
      </c>
      <c r="O696">
        <v>8.1999999999999993</v>
      </c>
      <c r="P696">
        <v>0</v>
      </c>
    </row>
    <row r="697" spans="1:16" x14ac:dyDescent="0.25">
      <c r="A697" t="s">
        <v>16</v>
      </c>
      <c r="B697">
        <v>2020</v>
      </c>
      <c r="C697" t="s">
        <v>1301</v>
      </c>
      <c r="D697">
        <v>0</v>
      </c>
      <c r="E697">
        <v>0</v>
      </c>
      <c r="F697">
        <v>0</v>
      </c>
      <c r="G697">
        <v>0</v>
      </c>
      <c r="H697" t="s">
        <v>67</v>
      </c>
      <c r="I697" t="s">
        <v>67</v>
      </c>
      <c r="J697">
        <v>1991</v>
      </c>
      <c r="K697" t="s">
        <v>153</v>
      </c>
      <c r="L697" t="str">
        <f>VLOOKUP(game_data!$K697,[1]Sheet2!$A$2:$C$246,2,0)</f>
        <v>NES</v>
      </c>
      <c r="M697">
        <f>VLOOKUP(game_data!$K697,[1]Sheet2!$A$2:$C$246,3,0)</f>
        <v>3</v>
      </c>
      <c r="N697" t="s">
        <v>20</v>
      </c>
      <c r="O697" t="s">
        <v>20</v>
      </c>
      <c r="P697">
        <v>0</v>
      </c>
    </row>
    <row r="698" spans="1:16" x14ac:dyDescent="0.25">
      <c r="A698" t="s">
        <v>16</v>
      </c>
      <c r="B698">
        <v>2020</v>
      </c>
      <c r="C698" t="s">
        <v>1302</v>
      </c>
      <c r="D698">
        <v>1</v>
      </c>
      <c r="E698">
        <v>0</v>
      </c>
      <c r="F698">
        <v>1</v>
      </c>
      <c r="G698">
        <v>1</v>
      </c>
      <c r="H698" t="s">
        <v>1303</v>
      </c>
      <c r="I698" t="s">
        <v>276</v>
      </c>
      <c r="J698">
        <v>2000</v>
      </c>
      <c r="K698" t="s">
        <v>207</v>
      </c>
      <c r="L698" t="str">
        <f>VLOOKUP(game_data!$K698,[1]Sheet2!$A$2:$C$246,2,0)</f>
        <v>Game Boy Color</v>
      </c>
      <c r="M698">
        <f>VLOOKUP(game_data!$K698,[1]Sheet2!$A$2:$C$246,3,0)</f>
        <v>5</v>
      </c>
      <c r="N698" t="s">
        <v>20</v>
      </c>
      <c r="O698" t="s">
        <v>20</v>
      </c>
      <c r="P698">
        <v>0</v>
      </c>
    </row>
    <row r="699" spans="1:16" x14ac:dyDescent="0.25">
      <c r="A699" t="s">
        <v>16</v>
      </c>
      <c r="B699">
        <v>2020</v>
      </c>
      <c r="C699" t="s">
        <v>1304</v>
      </c>
      <c r="D699">
        <v>0</v>
      </c>
      <c r="E699">
        <v>0</v>
      </c>
      <c r="F699">
        <v>1</v>
      </c>
      <c r="G699">
        <v>1</v>
      </c>
      <c r="H699" t="s">
        <v>1305</v>
      </c>
      <c r="I699" t="s">
        <v>1306</v>
      </c>
      <c r="J699">
        <v>1989</v>
      </c>
      <c r="K699" t="s">
        <v>367</v>
      </c>
      <c r="L699" t="str">
        <f>VLOOKUP(game_data!$K699,[1]Sheet2!$A$2:$C$246,2,0)</f>
        <v>Sega Genesis</v>
      </c>
      <c r="M699">
        <f>VLOOKUP(game_data!$K699,[1]Sheet2!$A$2:$C$246,3,0)</f>
        <v>4</v>
      </c>
      <c r="N699" t="s">
        <v>20</v>
      </c>
      <c r="O699" t="s">
        <v>20</v>
      </c>
      <c r="P699">
        <v>0</v>
      </c>
    </row>
    <row r="700" spans="1:16" x14ac:dyDescent="0.25">
      <c r="A700" t="s">
        <v>16</v>
      </c>
      <c r="B700">
        <v>2020</v>
      </c>
      <c r="C700" t="s">
        <v>1307</v>
      </c>
      <c r="D700">
        <v>0</v>
      </c>
      <c r="E700">
        <v>0</v>
      </c>
      <c r="F700">
        <v>0</v>
      </c>
      <c r="G700">
        <v>0</v>
      </c>
      <c r="H700" t="s">
        <v>1308</v>
      </c>
      <c r="I700" t="s">
        <v>1308</v>
      </c>
      <c r="J700">
        <v>1987</v>
      </c>
      <c r="K700" t="s">
        <v>451</v>
      </c>
      <c r="L700" t="str">
        <f>VLOOKUP(game_data!$K700,[1]Sheet2!$A$2:$C$246,2,0)</f>
        <v>NES</v>
      </c>
      <c r="M700">
        <f>VLOOKUP(game_data!$K700,[1]Sheet2!$A$2:$C$246,3,0)</f>
        <v>3</v>
      </c>
      <c r="N700" t="s">
        <v>20</v>
      </c>
      <c r="O700" t="s">
        <v>20</v>
      </c>
      <c r="P700">
        <v>0</v>
      </c>
    </row>
    <row r="701" spans="1:16" x14ac:dyDescent="0.25">
      <c r="A701" t="s">
        <v>16</v>
      </c>
      <c r="B701">
        <v>2020</v>
      </c>
      <c r="C701" t="s">
        <v>1309</v>
      </c>
      <c r="D701">
        <v>0</v>
      </c>
      <c r="E701">
        <v>0</v>
      </c>
      <c r="F701">
        <v>0</v>
      </c>
      <c r="G701">
        <v>0</v>
      </c>
      <c r="H701" t="s">
        <v>1310</v>
      </c>
      <c r="I701" t="s">
        <v>1310</v>
      </c>
      <c r="J701">
        <v>1990</v>
      </c>
      <c r="K701" t="s">
        <v>1146</v>
      </c>
      <c r="L701" t="str">
        <f>VLOOKUP(game_data!$K701,[1]Sheet2!$A$2:$C$246,2,0)</f>
        <v>PC</v>
      </c>
      <c r="M701" t="str">
        <f>VLOOKUP(game_data!$K701,[1]Sheet2!$A$2:$C$246,3,0)</f>
        <v>Various</v>
      </c>
      <c r="N701" t="s">
        <v>20</v>
      </c>
      <c r="O701" t="s">
        <v>20</v>
      </c>
      <c r="P701">
        <v>1</v>
      </c>
    </row>
    <row r="702" spans="1:16" x14ac:dyDescent="0.25">
      <c r="A702" t="s">
        <v>16</v>
      </c>
      <c r="B702">
        <v>2020</v>
      </c>
      <c r="C702" t="s">
        <v>1311</v>
      </c>
      <c r="D702">
        <v>0</v>
      </c>
      <c r="E702">
        <v>0</v>
      </c>
      <c r="F702">
        <v>0</v>
      </c>
      <c r="G702">
        <v>0</v>
      </c>
      <c r="H702" t="s">
        <v>1312</v>
      </c>
      <c r="I702" t="s">
        <v>1313</v>
      </c>
      <c r="J702">
        <v>1990</v>
      </c>
      <c r="K702" t="s">
        <v>153</v>
      </c>
      <c r="L702" t="str">
        <f>VLOOKUP(game_data!$K702,[1]Sheet2!$A$2:$C$246,2,0)</f>
        <v>NES</v>
      </c>
      <c r="M702">
        <f>VLOOKUP(game_data!$K702,[1]Sheet2!$A$2:$C$246,3,0)</f>
        <v>3</v>
      </c>
      <c r="N702" t="s">
        <v>20</v>
      </c>
      <c r="O702" t="s">
        <v>20</v>
      </c>
      <c r="P702">
        <v>0</v>
      </c>
    </row>
    <row r="703" spans="1:16" x14ac:dyDescent="0.25">
      <c r="A703" t="s">
        <v>16</v>
      </c>
      <c r="B703">
        <v>2020</v>
      </c>
      <c r="C703" t="s">
        <v>1314</v>
      </c>
      <c r="D703">
        <v>0</v>
      </c>
      <c r="E703">
        <v>0</v>
      </c>
      <c r="F703">
        <v>0</v>
      </c>
      <c r="G703">
        <v>0</v>
      </c>
      <c r="H703" t="s">
        <v>1315</v>
      </c>
      <c r="I703" t="s">
        <v>1315</v>
      </c>
      <c r="J703">
        <v>2018</v>
      </c>
      <c r="K703" t="s">
        <v>49</v>
      </c>
      <c r="L703" t="str">
        <f>VLOOKUP(game_data!$K703,[1]Sheet2!$A$2:$C$246,2,0)</f>
        <v>PC</v>
      </c>
      <c r="M703" t="str">
        <f>VLOOKUP(game_data!$K703,[1]Sheet2!$A$2:$C$246,3,0)</f>
        <v>Various</v>
      </c>
      <c r="N703" t="s">
        <v>20</v>
      </c>
      <c r="O703" t="s">
        <v>20</v>
      </c>
      <c r="P703">
        <v>1</v>
      </c>
    </row>
    <row r="704" spans="1:16" x14ac:dyDescent="0.25">
      <c r="A704" t="s">
        <v>16</v>
      </c>
      <c r="B704">
        <v>2020</v>
      </c>
      <c r="C704" t="s">
        <v>1316</v>
      </c>
      <c r="D704">
        <v>0</v>
      </c>
      <c r="E704">
        <v>0</v>
      </c>
      <c r="F704">
        <v>0</v>
      </c>
      <c r="G704">
        <v>0</v>
      </c>
      <c r="H704" t="s">
        <v>1317</v>
      </c>
      <c r="I704" t="s">
        <v>91</v>
      </c>
      <c r="J704">
        <v>1992</v>
      </c>
      <c r="K704" t="s">
        <v>1318</v>
      </c>
      <c r="L704" t="str">
        <f>VLOOKUP(game_data!$K704,[1]Sheet2!$A$2:$C$246,2,0)</f>
        <v>NES, SNES, Game Boy</v>
      </c>
      <c r="M704">
        <f>VLOOKUP(game_data!$K704,[1]Sheet2!$A$2:$C$246,3,0)</f>
        <v>3</v>
      </c>
      <c r="N704" t="s">
        <v>20</v>
      </c>
      <c r="O704" t="s">
        <v>20</v>
      </c>
      <c r="P704">
        <v>0</v>
      </c>
    </row>
    <row r="705" spans="1:16" x14ac:dyDescent="0.25">
      <c r="A705" t="s">
        <v>16</v>
      </c>
      <c r="B705">
        <v>2020</v>
      </c>
      <c r="C705" t="s">
        <v>1319</v>
      </c>
      <c r="D705">
        <v>0</v>
      </c>
      <c r="E705">
        <v>0</v>
      </c>
      <c r="F705">
        <v>0</v>
      </c>
      <c r="G705">
        <v>0</v>
      </c>
      <c r="H705" t="s">
        <v>1320</v>
      </c>
      <c r="I705" t="s">
        <v>104</v>
      </c>
      <c r="J705">
        <v>2001</v>
      </c>
      <c r="K705" t="s">
        <v>49</v>
      </c>
      <c r="L705" t="str">
        <f>VLOOKUP(game_data!$K705,[1]Sheet2!$A$2:$C$246,2,0)</f>
        <v>PC</v>
      </c>
      <c r="M705" t="str">
        <f>VLOOKUP(game_data!$K705,[1]Sheet2!$A$2:$C$246,3,0)</f>
        <v>Various</v>
      </c>
      <c r="N705" t="s">
        <v>20</v>
      </c>
      <c r="O705" t="s">
        <v>20</v>
      </c>
      <c r="P705">
        <v>1</v>
      </c>
    </row>
    <row r="706" spans="1:16" x14ac:dyDescent="0.25">
      <c r="A706" t="s">
        <v>16</v>
      </c>
      <c r="B706">
        <v>2020</v>
      </c>
      <c r="C706" t="s">
        <v>1321</v>
      </c>
      <c r="D706">
        <v>0</v>
      </c>
      <c r="E706">
        <v>0</v>
      </c>
      <c r="F706">
        <v>1</v>
      </c>
      <c r="G706">
        <v>1</v>
      </c>
      <c r="H706" t="s">
        <v>1322</v>
      </c>
      <c r="I706" t="s">
        <v>1322</v>
      </c>
      <c r="J706">
        <v>1992</v>
      </c>
      <c r="K706" t="s">
        <v>1146</v>
      </c>
      <c r="L706" t="str">
        <f>VLOOKUP(game_data!$K706,[1]Sheet2!$A$2:$C$246,2,0)</f>
        <v>PC</v>
      </c>
      <c r="M706" t="str">
        <f>VLOOKUP(game_data!$K706,[1]Sheet2!$A$2:$C$246,3,0)</f>
        <v>Various</v>
      </c>
      <c r="N706" t="s">
        <v>20</v>
      </c>
      <c r="O706" t="s">
        <v>20</v>
      </c>
      <c r="P706">
        <v>1</v>
      </c>
    </row>
    <row r="707" spans="1:16" x14ac:dyDescent="0.25">
      <c r="A707" t="s">
        <v>16</v>
      </c>
      <c r="B707">
        <v>2020</v>
      </c>
      <c r="C707" t="s">
        <v>1323</v>
      </c>
      <c r="D707">
        <v>0</v>
      </c>
      <c r="E707">
        <v>0</v>
      </c>
      <c r="F707">
        <v>0</v>
      </c>
      <c r="G707">
        <v>0</v>
      </c>
      <c r="H707" t="s">
        <v>1310</v>
      </c>
      <c r="I707" t="s">
        <v>1310</v>
      </c>
      <c r="J707">
        <v>1986</v>
      </c>
      <c r="K707" t="s">
        <v>451</v>
      </c>
      <c r="L707" t="str">
        <f>VLOOKUP(game_data!$K707,[1]Sheet2!$A$2:$C$246,2,0)</f>
        <v>NES</v>
      </c>
      <c r="M707">
        <f>VLOOKUP(game_data!$K707,[1]Sheet2!$A$2:$C$246,3,0)</f>
        <v>3</v>
      </c>
      <c r="N707" t="s">
        <v>20</v>
      </c>
      <c r="O707" t="s">
        <v>20</v>
      </c>
      <c r="P707">
        <v>0</v>
      </c>
    </row>
    <row r="708" spans="1:16" x14ac:dyDescent="0.25">
      <c r="A708" t="s">
        <v>16</v>
      </c>
      <c r="B708">
        <v>2020</v>
      </c>
      <c r="C708" t="s">
        <v>1324</v>
      </c>
      <c r="D708">
        <v>0</v>
      </c>
      <c r="E708">
        <v>0</v>
      </c>
      <c r="F708">
        <v>0</v>
      </c>
      <c r="G708">
        <v>0</v>
      </c>
      <c r="H708" t="s">
        <v>1325</v>
      </c>
      <c r="I708" t="s">
        <v>1326</v>
      </c>
      <c r="J708">
        <v>1984</v>
      </c>
      <c r="K708" t="s">
        <v>1327</v>
      </c>
      <c r="L708" t="str">
        <f>VLOOKUP(game_data!$K708,[1]Sheet2!$A$2:$C$246,2,0)</f>
        <v>PC</v>
      </c>
      <c r="M708" t="str">
        <f>VLOOKUP(game_data!$K708,[1]Sheet2!$A$2:$C$246,3,0)</f>
        <v>Various</v>
      </c>
      <c r="N708" t="s">
        <v>20</v>
      </c>
      <c r="O708" t="s">
        <v>20</v>
      </c>
      <c r="P708">
        <v>0</v>
      </c>
    </row>
    <row r="709" spans="1:16" x14ac:dyDescent="0.25">
      <c r="A709" t="s">
        <v>16</v>
      </c>
      <c r="B709">
        <v>2020</v>
      </c>
      <c r="C709" t="s">
        <v>1328</v>
      </c>
      <c r="D709">
        <v>0</v>
      </c>
      <c r="E709">
        <v>0</v>
      </c>
      <c r="F709">
        <v>0</v>
      </c>
      <c r="G709">
        <v>0</v>
      </c>
      <c r="H709" t="s">
        <v>1329</v>
      </c>
      <c r="I709" t="s">
        <v>1330</v>
      </c>
      <c r="J709">
        <v>1994</v>
      </c>
      <c r="K709" t="s">
        <v>1331</v>
      </c>
      <c r="L709" t="str">
        <f>VLOOKUP(game_data!$K709,[1]Sheet2!$A$2:$C$246,2,0)</f>
        <v>3DO</v>
      </c>
      <c r="M709">
        <f>VLOOKUP(game_data!$K709,[1]Sheet2!$A$2:$C$246,3,0)</f>
        <v>5</v>
      </c>
      <c r="N709" t="s">
        <v>20</v>
      </c>
      <c r="O709" t="s">
        <v>20</v>
      </c>
      <c r="P709">
        <v>0</v>
      </c>
    </row>
    <row r="710" spans="1:16" x14ac:dyDescent="0.25">
      <c r="A710" t="s">
        <v>16</v>
      </c>
      <c r="B710">
        <v>2020</v>
      </c>
      <c r="C710" t="s">
        <v>1332</v>
      </c>
      <c r="D710">
        <v>0</v>
      </c>
      <c r="E710">
        <v>0</v>
      </c>
      <c r="F710">
        <v>0</v>
      </c>
      <c r="G710">
        <v>0</v>
      </c>
      <c r="H710" t="s">
        <v>1333</v>
      </c>
      <c r="I710" t="s">
        <v>701</v>
      </c>
      <c r="J710">
        <v>2016</v>
      </c>
      <c r="K710" t="s">
        <v>49</v>
      </c>
      <c r="L710" t="str">
        <f>VLOOKUP(game_data!$K710,[1]Sheet2!$A$2:$C$246,2,0)</f>
        <v>PC</v>
      </c>
      <c r="M710" t="str">
        <f>VLOOKUP(game_data!$K710,[1]Sheet2!$A$2:$C$246,3,0)</f>
        <v>Various</v>
      </c>
      <c r="N710">
        <v>52</v>
      </c>
      <c r="O710">
        <v>5.5</v>
      </c>
      <c r="P710">
        <v>1</v>
      </c>
    </row>
    <row r="711" spans="1:16" x14ac:dyDescent="0.25">
      <c r="A711" t="s">
        <v>16</v>
      </c>
      <c r="B711">
        <v>2020</v>
      </c>
      <c r="C711" t="s">
        <v>1334</v>
      </c>
      <c r="D711">
        <v>0</v>
      </c>
      <c r="E711">
        <v>0</v>
      </c>
      <c r="F711">
        <v>0</v>
      </c>
      <c r="G711">
        <v>0</v>
      </c>
      <c r="H711" t="s">
        <v>795</v>
      </c>
      <c r="I711" t="s">
        <v>795</v>
      </c>
      <c r="J711">
        <v>2001</v>
      </c>
      <c r="K711" t="s">
        <v>55</v>
      </c>
      <c r="L711" t="str">
        <f>VLOOKUP(game_data!$K711,[1]Sheet2!$A$2:$C$246,2,0)</f>
        <v>PS2</v>
      </c>
      <c r="M711">
        <f>VLOOKUP(game_data!$K711,[1]Sheet2!$A$2:$C$246,3,0)</f>
        <v>6</v>
      </c>
      <c r="N711">
        <v>74</v>
      </c>
      <c r="O711">
        <v>8.5</v>
      </c>
      <c r="P711">
        <v>0</v>
      </c>
    </row>
    <row r="712" spans="1:16" x14ac:dyDescent="0.25">
      <c r="A712" t="s">
        <v>16</v>
      </c>
      <c r="B712">
        <v>2020</v>
      </c>
      <c r="C712" t="s">
        <v>1335</v>
      </c>
      <c r="D712">
        <v>0</v>
      </c>
      <c r="E712">
        <v>0</v>
      </c>
      <c r="F712">
        <v>1</v>
      </c>
      <c r="G712">
        <v>0</v>
      </c>
      <c r="H712" t="s">
        <v>247</v>
      </c>
      <c r="I712" t="s">
        <v>85</v>
      </c>
      <c r="J712">
        <v>2013</v>
      </c>
      <c r="K712" t="s">
        <v>374</v>
      </c>
      <c r="L712" t="str">
        <f>VLOOKUP(game_data!$K712,[1]Sheet2!$A$2:$C$246,2,0)</f>
        <v>Nintendo 3DS</v>
      </c>
      <c r="M712">
        <f>VLOOKUP(game_data!$K712,[1]Sheet2!$A$2:$C$246,3,0)</f>
        <v>7</v>
      </c>
      <c r="N712">
        <v>87</v>
      </c>
      <c r="O712">
        <v>7.8</v>
      </c>
      <c r="P712">
        <v>0</v>
      </c>
    </row>
    <row r="713" spans="1:16" x14ac:dyDescent="0.25">
      <c r="A713" t="s">
        <v>16</v>
      </c>
      <c r="B713">
        <v>2020</v>
      </c>
      <c r="C713" t="s">
        <v>1336</v>
      </c>
      <c r="D713">
        <v>0</v>
      </c>
      <c r="E713">
        <v>1</v>
      </c>
      <c r="F713">
        <v>0</v>
      </c>
      <c r="G713">
        <v>0</v>
      </c>
      <c r="H713" t="s">
        <v>85</v>
      </c>
      <c r="I713" t="s">
        <v>85</v>
      </c>
      <c r="J713">
        <v>2019</v>
      </c>
      <c r="K713" t="s">
        <v>291</v>
      </c>
      <c r="L713" t="str">
        <f>VLOOKUP(game_data!$K713,[1]Sheet2!$A$2:$C$246,2,0)</f>
        <v>Switch</v>
      </c>
      <c r="M713">
        <f>VLOOKUP(game_data!$K713,[1]Sheet2!$A$2:$C$246,3,0)</f>
        <v>9</v>
      </c>
      <c r="N713">
        <v>88</v>
      </c>
      <c r="O713">
        <v>8.4</v>
      </c>
      <c r="P713">
        <v>0</v>
      </c>
    </row>
    <row r="714" spans="1:16" x14ac:dyDescent="0.25">
      <c r="A714" t="s">
        <v>16</v>
      </c>
      <c r="B714">
        <v>2020</v>
      </c>
      <c r="C714" t="s">
        <v>1337</v>
      </c>
      <c r="D714">
        <v>1</v>
      </c>
      <c r="E714">
        <v>0</v>
      </c>
      <c r="F714">
        <v>1</v>
      </c>
      <c r="G714">
        <v>1</v>
      </c>
      <c r="H714" t="s">
        <v>1338</v>
      </c>
      <c r="I714" t="s">
        <v>85</v>
      </c>
      <c r="J714">
        <v>2019</v>
      </c>
      <c r="K714" t="s">
        <v>291</v>
      </c>
      <c r="L714" t="str">
        <f>VLOOKUP(game_data!$K714,[1]Sheet2!$A$2:$C$246,2,0)</f>
        <v>Switch</v>
      </c>
      <c r="M714">
        <f>VLOOKUP(game_data!$K714,[1]Sheet2!$A$2:$C$246,3,0)</f>
        <v>9</v>
      </c>
      <c r="N714">
        <v>87</v>
      </c>
      <c r="O714">
        <v>8.4</v>
      </c>
      <c r="P714">
        <v>0</v>
      </c>
    </row>
    <row r="715" spans="1:16" x14ac:dyDescent="0.25">
      <c r="A715" t="s">
        <v>16</v>
      </c>
      <c r="B715">
        <v>2020</v>
      </c>
      <c r="C715" t="s">
        <v>1339</v>
      </c>
      <c r="D715">
        <v>0</v>
      </c>
      <c r="E715">
        <v>0</v>
      </c>
      <c r="F715">
        <v>1</v>
      </c>
      <c r="G715">
        <v>0</v>
      </c>
      <c r="H715" t="s">
        <v>85</v>
      </c>
      <c r="I715" t="s">
        <v>85</v>
      </c>
      <c r="J715">
        <v>1994</v>
      </c>
      <c r="K715" t="s">
        <v>34</v>
      </c>
      <c r="L715" t="str">
        <f>VLOOKUP(game_data!$K715,[1]Sheet2!$A$2:$C$246,2,0)</f>
        <v>SNES</v>
      </c>
      <c r="M715">
        <f>VLOOKUP(game_data!$K715,[1]Sheet2!$A$2:$C$246,3,0)</f>
        <v>4</v>
      </c>
      <c r="N715" t="s">
        <v>20</v>
      </c>
      <c r="O715" t="s">
        <v>20</v>
      </c>
      <c r="P715">
        <v>0</v>
      </c>
    </row>
    <row r="716" spans="1:16" x14ac:dyDescent="0.25">
      <c r="A716" t="s">
        <v>16</v>
      </c>
      <c r="B716">
        <v>2020</v>
      </c>
      <c r="C716" t="s">
        <v>1340</v>
      </c>
      <c r="D716">
        <v>0</v>
      </c>
      <c r="E716">
        <v>0</v>
      </c>
      <c r="F716">
        <v>1</v>
      </c>
      <c r="G716">
        <v>0</v>
      </c>
      <c r="H716" t="s">
        <v>890</v>
      </c>
      <c r="I716" t="s">
        <v>696</v>
      </c>
      <c r="J716">
        <v>1998</v>
      </c>
      <c r="K716" t="s">
        <v>288</v>
      </c>
      <c r="L716" t="str">
        <f>VLOOKUP(game_data!$K716,[1]Sheet2!$A$2:$C$246,2,0)</f>
        <v>N64</v>
      </c>
      <c r="M716">
        <f>VLOOKUP(game_data!$K716,[1]Sheet2!$A$2:$C$246,3,0)</f>
        <v>5</v>
      </c>
      <c r="N716" t="s">
        <v>20</v>
      </c>
      <c r="O716" t="s">
        <v>20</v>
      </c>
      <c r="P716">
        <v>0</v>
      </c>
    </row>
    <row r="717" spans="1:16" x14ac:dyDescent="0.25">
      <c r="A717" t="s">
        <v>16</v>
      </c>
      <c r="B717">
        <v>2020</v>
      </c>
      <c r="C717" t="s">
        <v>1341</v>
      </c>
      <c r="D717">
        <v>0</v>
      </c>
      <c r="E717">
        <v>0</v>
      </c>
      <c r="F717">
        <v>0</v>
      </c>
      <c r="G717">
        <v>0</v>
      </c>
      <c r="H717" t="s">
        <v>1342</v>
      </c>
      <c r="I717" t="s">
        <v>1343</v>
      </c>
      <c r="J717">
        <v>2000</v>
      </c>
      <c r="K717" t="s">
        <v>1344</v>
      </c>
      <c r="L717" t="str">
        <f>VLOOKUP(game_data!$K717,[1]Sheet2!$A$2:$C$246,2,0)</f>
        <v>PlayStation, Dreamcast</v>
      </c>
      <c r="M717">
        <f>VLOOKUP(game_data!$K717,[1]Sheet2!$A$2:$C$246,3,0)</f>
        <v>5</v>
      </c>
      <c r="N717" t="s">
        <v>20</v>
      </c>
      <c r="O717" t="s">
        <v>20</v>
      </c>
      <c r="P717">
        <v>0</v>
      </c>
    </row>
    <row r="718" spans="1:16" x14ac:dyDescent="0.25">
      <c r="A718" t="s">
        <v>16</v>
      </c>
      <c r="B718">
        <v>2020</v>
      </c>
      <c r="C718" t="s">
        <v>1345</v>
      </c>
      <c r="D718">
        <v>0</v>
      </c>
      <c r="E718">
        <v>0</v>
      </c>
      <c r="F718">
        <v>1</v>
      </c>
      <c r="G718">
        <v>1</v>
      </c>
      <c r="H718" t="s">
        <v>1346</v>
      </c>
      <c r="I718" t="s">
        <v>85</v>
      </c>
      <c r="J718">
        <v>1997</v>
      </c>
      <c r="K718" t="s">
        <v>288</v>
      </c>
      <c r="L718" t="str">
        <f>VLOOKUP(game_data!$K718,[1]Sheet2!$A$2:$C$246,2,0)</f>
        <v>N64</v>
      </c>
      <c r="M718">
        <f>VLOOKUP(game_data!$K718,[1]Sheet2!$A$2:$C$246,3,0)</f>
        <v>5</v>
      </c>
      <c r="N718">
        <v>88</v>
      </c>
      <c r="O718">
        <v>8.5</v>
      </c>
      <c r="P718">
        <v>0</v>
      </c>
    </row>
    <row r="719" spans="1:16" x14ac:dyDescent="0.25">
      <c r="A719" t="s">
        <v>16</v>
      </c>
      <c r="B719">
        <v>2020</v>
      </c>
      <c r="C719" t="s">
        <v>1347</v>
      </c>
      <c r="D719">
        <v>0</v>
      </c>
      <c r="E719">
        <v>0</v>
      </c>
      <c r="F719">
        <v>1</v>
      </c>
      <c r="G719">
        <v>1</v>
      </c>
      <c r="H719" t="s">
        <v>933</v>
      </c>
      <c r="I719" t="s">
        <v>85</v>
      </c>
      <c r="J719">
        <v>2003</v>
      </c>
      <c r="K719" t="s">
        <v>58</v>
      </c>
      <c r="L719" t="str">
        <f>VLOOKUP(game_data!$K719,[1]Sheet2!$A$2:$C$246,2,0)</f>
        <v>Game Boy Advance</v>
      </c>
      <c r="M719">
        <f>VLOOKUP(game_data!$K719,[1]Sheet2!$A$2:$C$246,3,0)</f>
        <v>6</v>
      </c>
      <c r="N719">
        <v>90</v>
      </c>
      <c r="O719">
        <v>9</v>
      </c>
      <c r="P719">
        <v>0</v>
      </c>
    </row>
    <row r="720" spans="1:16" x14ac:dyDescent="0.25">
      <c r="A720" t="s">
        <v>16</v>
      </c>
      <c r="B720">
        <v>2020</v>
      </c>
      <c r="C720" t="s">
        <v>1348</v>
      </c>
      <c r="D720">
        <v>0</v>
      </c>
      <c r="E720">
        <v>0</v>
      </c>
      <c r="F720">
        <v>0</v>
      </c>
      <c r="G720">
        <v>0</v>
      </c>
      <c r="H720" t="s">
        <v>1349</v>
      </c>
      <c r="I720" t="s">
        <v>1350</v>
      </c>
      <c r="J720">
        <v>1994</v>
      </c>
      <c r="K720" t="s">
        <v>34</v>
      </c>
      <c r="L720" t="str">
        <f>VLOOKUP(game_data!$K720,[1]Sheet2!$A$2:$C$246,2,0)</f>
        <v>SNES</v>
      </c>
      <c r="M720">
        <f>VLOOKUP(game_data!$K720,[1]Sheet2!$A$2:$C$246,3,0)</f>
        <v>4</v>
      </c>
      <c r="N720" t="s">
        <v>20</v>
      </c>
      <c r="O720" t="s">
        <v>20</v>
      </c>
      <c r="P720">
        <v>0</v>
      </c>
    </row>
    <row r="721" spans="1:16" x14ac:dyDescent="0.25">
      <c r="A721" t="s">
        <v>16</v>
      </c>
      <c r="B721">
        <v>2020</v>
      </c>
      <c r="C721" t="s">
        <v>1351</v>
      </c>
      <c r="D721">
        <v>0</v>
      </c>
      <c r="E721">
        <v>0</v>
      </c>
      <c r="F721">
        <v>0</v>
      </c>
      <c r="G721">
        <v>0</v>
      </c>
      <c r="H721" t="s">
        <v>37</v>
      </c>
      <c r="I721" t="s">
        <v>37</v>
      </c>
      <c r="J721">
        <v>1991</v>
      </c>
      <c r="K721" t="s">
        <v>34</v>
      </c>
      <c r="L721" t="str">
        <f>VLOOKUP(game_data!$K721,[1]Sheet2!$A$2:$C$246,2,0)</f>
        <v>SNES</v>
      </c>
      <c r="M721">
        <f>VLOOKUP(game_data!$K721,[1]Sheet2!$A$2:$C$246,3,0)</f>
        <v>4</v>
      </c>
      <c r="N721" t="s">
        <v>20</v>
      </c>
      <c r="O721" t="s">
        <v>20</v>
      </c>
      <c r="P721">
        <v>0</v>
      </c>
    </row>
    <row r="722" spans="1:16" x14ac:dyDescent="0.25">
      <c r="A722" t="s">
        <v>16</v>
      </c>
      <c r="B722">
        <v>2020</v>
      </c>
      <c r="C722" t="s">
        <v>232</v>
      </c>
      <c r="D722">
        <v>0</v>
      </c>
      <c r="E722">
        <v>0</v>
      </c>
      <c r="F722">
        <v>0</v>
      </c>
      <c r="G722">
        <v>0</v>
      </c>
      <c r="H722" t="s">
        <v>233</v>
      </c>
      <c r="I722" t="s">
        <v>234</v>
      </c>
      <c r="J722">
        <v>1990</v>
      </c>
      <c r="K722" t="s">
        <v>34</v>
      </c>
      <c r="L722" t="str">
        <f>VLOOKUP(game_data!$K722,[1]Sheet2!$A$2:$C$246,2,0)</f>
        <v>SNES</v>
      </c>
      <c r="M722">
        <f>VLOOKUP(game_data!$K722,[1]Sheet2!$A$2:$C$246,3,0)</f>
        <v>4</v>
      </c>
      <c r="N722" t="s">
        <v>20</v>
      </c>
      <c r="O722" t="s">
        <v>20</v>
      </c>
      <c r="P722">
        <v>0</v>
      </c>
    </row>
    <row r="723" spans="1:16" x14ac:dyDescent="0.25">
      <c r="A723" t="s">
        <v>16</v>
      </c>
      <c r="B723">
        <v>2020</v>
      </c>
      <c r="C723" t="s">
        <v>1352</v>
      </c>
      <c r="D723">
        <v>0</v>
      </c>
      <c r="E723">
        <v>0</v>
      </c>
      <c r="F723">
        <v>1</v>
      </c>
      <c r="G723">
        <v>0</v>
      </c>
      <c r="H723" t="s">
        <v>191</v>
      </c>
      <c r="I723" t="s">
        <v>904</v>
      </c>
      <c r="J723">
        <v>1993</v>
      </c>
      <c r="K723" t="s">
        <v>1353</v>
      </c>
      <c r="L723" t="str">
        <f>VLOOKUP(game_data!$K723,[1]Sheet2!$A$2:$C$246,2,0)</f>
        <v>NES, SNES, Sega Genesis</v>
      </c>
      <c r="M723">
        <f>VLOOKUP(game_data!$K723,[1]Sheet2!$A$2:$C$246,3,0)</f>
        <v>3</v>
      </c>
      <c r="N723" t="s">
        <v>20</v>
      </c>
      <c r="O723" t="s">
        <v>20</v>
      </c>
      <c r="P723">
        <v>0</v>
      </c>
    </row>
    <row r="724" spans="1:16" x14ac:dyDescent="0.25">
      <c r="A724" t="s">
        <v>16</v>
      </c>
      <c r="B724">
        <v>2020</v>
      </c>
      <c r="C724" t="s">
        <v>1354</v>
      </c>
      <c r="D724">
        <v>0</v>
      </c>
      <c r="E724">
        <v>0</v>
      </c>
      <c r="F724">
        <v>0</v>
      </c>
      <c r="G724">
        <v>0</v>
      </c>
      <c r="H724" t="s">
        <v>67</v>
      </c>
      <c r="I724" t="s">
        <v>67</v>
      </c>
      <c r="J724">
        <v>1994</v>
      </c>
      <c r="K724" t="s">
        <v>651</v>
      </c>
      <c r="L724" t="str">
        <f>VLOOKUP(game_data!$K724,[1]Sheet2!$A$2:$C$246,2,0)</f>
        <v>SNES, Sega Genesis</v>
      </c>
      <c r="M724">
        <f>VLOOKUP(game_data!$K724,[1]Sheet2!$A$2:$C$246,3,0)</f>
        <v>4</v>
      </c>
      <c r="N724" t="s">
        <v>20</v>
      </c>
      <c r="O724" t="s">
        <v>20</v>
      </c>
      <c r="P724">
        <v>0</v>
      </c>
    </row>
    <row r="725" spans="1:16" x14ac:dyDescent="0.25">
      <c r="A725" t="s">
        <v>16</v>
      </c>
      <c r="B725">
        <v>2020</v>
      </c>
      <c r="C725" t="s">
        <v>1355</v>
      </c>
      <c r="D725">
        <v>0</v>
      </c>
      <c r="E725">
        <v>0</v>
      </c>
      <c r="F725">
        <v>1</v>
      </c>
      <c r="G725">
        <v>0</v>
      </c>
      <c r="H725" t="s">
        <v>191</v>
      </c>
      <c r="I725" t="s">
        <v>85</v>
      </c>
      <c r="J725">
        <v>1996</v>
      </c>
      <c r="K725" t="s">
        <v>34</v>
      </c>
      <c r="L725" t="str">
        <f>VLOOKUP(game_data!$K725,[1]Sheet2!$A$2:$C$246,2,0)</f>
        <v>SNES</v>
      </c>
      <c r="M725">
        <f>VLOOKUP(game_data!$K725,[1]Sheet2!$A$2:$C$246,3,0)</f>
        <v>4</v>
      </c>
      <c r="N725" t="s">
        <v>20</v>
      </c>
      <c r="O725" t="s">
        <v>20</v>
      </c>
      <c r="P725">
        <v>0</v>
      </c>
    </row>
    <row r="726" spans="1:16" x14ac:dyDescent="0.25">
      <c r="A726" t="s">
        <v>16</v>
      </c>
      <c r="B726">
        <v>2020</v>
      </c>
      <c r="C726" t="s">
        <v>1356</v>
      </c>
      <c r="D726">
        <v>0</v>
      </c>
      <c r="E726">
        <v>0</v>
      </c>
      <c r="F726">
        <v>0</v>
      </c>
      <c r="G726">
        <v>0</v>
      </c>
      <c r="H726" t="s">
        <v>266</v>
      </c>
      <c r="I726" t="s">
        <v>43</v>
      </c>
      <c r="J726">
        <v>2010</v>
      </c>
      <c r="K726" t="s">
        <v>130</v>
      </c>
      <c r="L726" t="str">
        <f>VLOOKUP(game_data!$K726,[1]Sheet2!$A$2:$C$246,2,0)</f>
        <v>Wii</v>
      </c>
      <c r="M726">
        <f>VLOOKUP(game_data!$K726,[1]Sheet2!$A$2:$C$246,3,0)</f>
        <v>7</v>
      </c>
      <c r="N726">
        <v>78</v>
      </c>
      <c r="O726">
        <v>8.4</v>
      </c>
      <c r="P726">
        <v>0</v>
      </c>
    </row>
    <row r="727" spans="1:16" x14ac:dyDescent="0.25">
      <c r="A727" t="s">
        <v>16</v>
      </c>
      <c r="B727">
        <v>2020</v>
      </c>
      <c r="C727" t="s">
        <v>1357</v>
      </c>
      <c r="D727">
        <v>0</v>
      </c>
      <c r="E727">
        <v>0</v>
      </c>
      <c r="F727">
        <v>1</v>
      </c>
      <c r="G727">
        <v>0</v>
      </c>
      <c r="H727" t="s">
        <v>529</v>
      </c>
      <c r="I727" t="s">
        <v>43</v>
      </c>
      <c r="J727">
        <v>2011</v>
      </c>
      <c r="K727" t="s">
        <v>212</v>
      </c>
      <c r="L727" t="str">
        <f>VLOOKUP(game_data!$K727,[1]Sheet2!$A$2:$C$246,2,0)</f>
        <v>PS3, Xbox 360, PC</v>
      </c>
      <c r="M727">
        <f>VLOOKUP(game_data!$K727,[1]Sheet2!$A$2:$C$246,3,0)</f>
        <v>7</v>
      </c>
      <c r="N727">
        <v>82</v>
      </c>
      <c r="O727">
        <v>8</v>
      </c>
      <c r="P727">
        <v>1</v>
      </c>
    </row>
    <row r="728" spans="1:16" x14ac:dyDescent="0.25">
      <c r="A728" t="s">
        <v>16</v>
      </c>
      <c r="B728">
        <v>2020</v>
      </c>
      <c r="C728" t="s">
        <v>935</v>
      </c>
      <c r="D728">
        <v>0</v>
      </c>
      <c r="E728">
        <v>0</v>
      </c>
      <c r="F728">
        <v>0</v>
      </c>
      <c r="G728">
        <v>0</v>
      </c>
      <c r="H728" t="s">
        <v>43</v>
      </c>
      <c r="I728" t="s">
        <v>43</v>
      </c>
      <c r="J728">
        <v>1994</v>
      </c>
      <c r="K728" t="s">
        <v>367</v>
      </c>
      <c r="L728" t="str">
        <f>VLOOKUP(game_data!$K728,[1]Sheet2!$A$2:$C$246,2,0)</f>
        <v>Sega Genesis</v>
      </c>
      <c r="M728">
        <f>VLOOKUP(game_data!$K728,[1]Sheet2!$A$2:$C$246,3,0)</f>
        <v>4</v>
      </c>
      <c r="N728" t="s">
        <v>20</v>
      </c>
      <c r="O728" t="s">
        <v>20</v>
      </c>
      <c r="P728">
        <v>0</v>
      </c>
    </row>
    <row r="729" spans="1:16" x14ac:dyDescent="0.25">
      <c r="A729" t="s">
        <v>16</v>
      </c>
      <c r="B729">
        <v>2020</v>
      </c>
      <c r="C729" t="s">
        <v>1358</v>
      </c>
      <c r="D729">
        <v>0</v>
      </c>
      <c r="E729">
        <v>0</v>
      </c>
      <c r="F729">
        <v>1</v>
      </c>
      <c r="G729">
        <v>0</v>
      </c>
      <c r="H729" t="s">
        <v>307</v>
      </c>
      <c r="I729" t="s">
        <v>194</v>
      </c>
      <c r="J729">
        <v>2015</v>
      </c>
      <c r="K729" t="s">
        <v>49</v>
      </c>
      <c r="L729" t="str">
        <f>VLOOKUP(game_data!$K729,[1]Sheet2!$A$2:$C$246,2,0)</f>
        <v>PC</v>
      </c>
      <c r="M729" t="str">
        <f>VLOOKUP(game_data!$K729,[1]Sheet2!$A$2:$C$246,3,0)</f>
        <v>Various</v>
      </c>
      <c r="N729" t="s">
        <v>20</v>
      </c>
      <c r="O729" t="s">
        <v>20</v>
      </c>
      <c r="P729">
        <v>1</v>
      </c>
    </row>
    <row r="730" spans="1:16" x14ac:dyDescent="0.25">
      <c r="A730" t="s">
        <v>16</v>
      </c>
      <c r="B730">
        <v>2020</v>
      </c>
      <c r="C730" t="s">
        <v>1359</v>
      </c>
      <c r="D730">
        <v>0</v>
      </c>
      <c r="E730">
        <v>0</v>
      </c>
      <c r="F730">
        <v>1</v>
      </c>
      <c r="G730">
        <v>0</v>
      </c>
      <c r="H730" t="s">
        <v>257</v>
      </c>
      <c r="I730" t="s">
        <v>1360</v>
      </c>
      <c r="J730">
        <v>2019</v>
      </c>
      <c r="K730" t="s">
        <v>183</v>
      </c>
      <c r="L730" t="str">
        <f>VLOOKUP(game_data!$K730,[1]Sheet2!$A$2:$C$246,2,0)</f>
        <v>PS4, Xbox One, PC</v>
      </c>
      <c r="M730">
        <f>VLOOKUP(game_data!$K730,[1]Sheet2!$A$2:$C$246,3,0)</f>
        <v>8</v>
      </c>
      <c r="N730">
        <v>82</v>
      </c>
      <c r="O730">
        <v>7.8</v>
      </c>
      <c r="P730">
        <v>1</v>
      </c>
    </row>
    <row r="731" spans="1:16" x14ac:dyDescent="0.25">
      <c r="A731" t="s">
        <v>16</v>
      </c>
      <c r="B731">
        <v>2020</v>
      </c>
      <c r="C731" t="s">
        <v>1361</v>
      </c>
      <c r="D731">
        <v>0</v>
      </c>
      <c r="E731">
        <v>0</v>
      </c>
      <c r="F731">
        <v>1</v>
      </c>
      <c r="G731">
        <v>0</v>
      </c>
      <c r="H731" t="s">
        <v>1362</v>
      </c>
      <c r="I731" t="s">
        <v>1362</v>
      </c>
      <c r="J731">
        <v>2019</v>
      </c>
      <c r="K731" t="s">
        <v>49</v>
      </c>
      <c r="L731" t="str">
        <f>VLOOKUP(game_data!$K731,[1]Sheet2!$A$2:$C$246,2,0)</f>
        <v>PC</v>
      </c>
      <c r="M731" t="str">
        <f>VLOOKUP(game_data!$K731,[1]Sheet2!$A$2:$C$246,3,0)</f>
        <v>Various</v>
      </c>
      <c r="N731" t="s">
        <v>20</v>
      </c>
      <c r="O731" t="s">
        <v>20</v>
      </c>
      <c r="P731">
        <v>1</v>
      </c>
    </row>
    <row r="732" spans="1:16" x14ac:dyDescent="0.25">
      <c r="A732" t="s">
        <v>16</v>
      </c>
      <c r="B732">
        <v>2020</v>
      </c>
      <c r="C732" t="s">
        <v>1363</v>
      </c>
      <c r="D732">
        <v>0</v>
      </c>
      <c r="E732">
        <v>0</v>
      </c>
      <c r="F732">
        <v>0</v>
      </c>
      <c r="G732">
        <v>0</v>
      </c>
      <c r="H732" t="s">
        <v>1364</v>
      </c>
      <c r="I732" t="s">
        <v>352</v>
      </c>
      <c r="J732">
        <v>2019</v>
      </c>
      <c r="K732" t="s">
        <v>49</v>
      </c>
      <c r="L732" t="str">
        <f>VLOOKUP(game_data!$K732,[1]Sheet2!$A$2:$C$246,2,0)</f>
        <v>PC</v>
      </c>
      <c r="M732" t="str">
        <f>VLOOKUP(game_data!$K732,[1]Sheet2!$A$2:$C$246,3,0)</f>
        <v>Various</v>
      </c>
      <c r="N732">
        <v>84</v>
      </c>
      <c r="O732">
        <v>8</v>
      </c>
      <c r="P732">
        <v>1</v>
      </c>
    </row>
    <row r="733" spans="1:16" x14ac:dyDescent="0.25">
      <c r="A733" t="s">
        <v>16</v>
      </c>
      <c r="B733">
        <v>2020</v>
      </c>
      <c r="C733" t="s">
        <v>1365</v>
      </c>
      <c r="D733">
        <v>0</v>
      </c>
      <c r="E733">
        <v>0</v>
      </c>
      <c r="F733">
        <v>0</v>
      </c>
      <c r="G733">
        <v>0</v>
      </c>
      <c r="H733" t="s">
        <v>665</v>
      </c>
      <c r="I733" t="s">
        <v>194</v>
      </c>
      <c r="J733">
        <v>2016</v>
      </c>
      <c r="K733" t="s">
        <v>183</v>
      </c>
      <c r="L733" t="str">
        <f>VLOOKUP(game_data!$K733,[1]Sheet2!$A$2:$C$246,2,0)</f>
        <v>PS4, Xbox One, PC</v>
      </c>
      <c r="M733">
        <f>VLOOKUP(game_data!$K733,[1]Sheet2!$A$2:$C$246,3,0)</f>
        <v>8</v>
      </c>
      <c r="N733">
        <v>85</v>
      </c>
      <c r="O733">
        <v>8.5</v>
      </c>
      <c r="P733">
        <v>1</v>
      </c>
    </row>
    <row r="734" spans="1:16" x14ac:dyDescent="0.25">
      <c r="A734" t="s">
        <v>16</v>
      </c>
      <c r="B734">
        <v>2020</v>
      </c>
      <c r="C734" t="s">
        <v>1366</v>
      </c>
      <c r="D734">
        <v>0</v>
      </c>
      <c r="E734">
        <v>0</v>
      </c>
      <c r="F734">
        <v>1</v>
      </c>
      <c r="G734">
        <v>1</v>
      </c>
      <c r="H734" t="s">
        <v>26</v>
      </c>
      <c r="I734" t="s">
        <v>85</v>
      </c>
      <c r="J734">
        <v>2014</v>
      </c>
      <c r="K734" t="s">
        <v>1028</v>
      </c>
      <c r="L734" t="str">
        <f>VLOOKUP(game_data!$K734,[1]Sheet2!$A$2:$C$246,2,0)</f>
        <v>Wii U</v>
      </c>
      <c r="M734">
        <f>VLOOKUP(game_data!$K734,[1]Sheet2!$A$2:$C$246,3,0)</f>
        <v>8</v>
      </c>
      <c r="N734">
        <v>91</v>
      </c>
      <c r="O734">
        <v>8.8000000000000007</v>
      </c>
      <c r="P734">
        <v>0</v>
      </c>
    </row>
    <row r="735" spans="1:16" x14ac:dyDescent="0.25">
      <c r="A735" t="s">
        <v>16</v>
      </c>
      <c r="B735">
        <v>2020</v>
      </c>
      <c r="C735" t="s">
        <v>1367</v>
      </c>
      <c r="D735">
        <v>0</v>
      </c>
      <c r="E735">
        <v>0</v>
      </c>
      <c r="F735">
        <v>0</v>
      </c>
      <c r="G735">
        <v>0</v>
      </c>
      <c r="H735" t="s">
        <v>971</v>
      </c>
      <c r="I735" t="s">
        <v>782</v>
      </c>
      <c r="J735">
        <v>2004</v>
      </c>
      <c r="K735" t="s">
        <v>339</v>
      </c>
      <c r="L735" t="str">
        <f>VLOOKUP(game_data!$K735,[1]Sheet2!$A$2:$C$246,2,0)</f>
        <v>PS2</v>
      </c>
      <c r="M735">
        <f>VLOOKUP(game_data!$K735,[1]Sheet2!$A$2:$C$246,3,0)</f>
        <v>6</v>
      </c>
      <c r="N735">
        <v>95</v>
      </c>
      <c r="O735">
        <v>8.9</v>
      </c>
      <c r="P735">
        <v>0</v>
      </c>
    </row>
    <row r="736" spans="1:16" x14ac:dyDescent="0.25">
      <c r="A736" t="s">
        <v>16</v>
      </c>
      <c r="B736">
        <v>2020</v>
      </c>
      <c r="C736" t="s">
        <v>1368</v>
      </c>
      <c r="D736">
        <v>0</v>
      </c>
      <c r="E736">
        <v>0</v>
      </c>
      <c r="F736">
        <v>1</v>
      </c>
      <c r="G736">
        <v>1</v>
      </c>
      <c r="H736" t="s">
        <v>1369</v>
      </c>
      <c r="I736" t="s">
        <v>1370</v>
      </c>
      <c r="J736">
        <v>2010</v>
      </c>
      <c r="K736" t="s">
        <v>212</v>
      </c>
      <c r="L736" t="str">
        <f>VLOOKUP(game_data!$K736,[1]Sheet2!$A$2:$C$246,2,0)</f>
        <v>PS3, Xbox 360, PC</v>
      </c>
      <c r="M736">
        <f>VLOOKUP(game_data!$K736,[1]Sheet2!$A$2:$C$246,3,0)</f>
        <v>7</v>
      </c>
      <c r="N736">
        <v>58</v>
      </c>
      <c r="O736">
        <v>6</v>
      </c>
      <c r="P736">
        <v>1</v>
      </c>
    </row>
    <row r="737" spans="1:16" x14ac:dyDescent="0.25">
      <c r="A737" t="s">
        <v>16</v>
      </c>
      <c r="B737">
        <v>2020</v>
      </c>
      <c r="C737" t="s">
        <v>1371</v>
      </c>
      <c r="D737">
        <v>0</v>
      </c>
      <c r="E737">
        <v>0</v>
      </c>
      <c r="F737">
        <v>0</v>
      </c>
      <c r="G737">
        <v>0</v>
      </c>
      <c r="H737" t="s">
        <v>1372</v>
      </c>
      <c r="I737" t="s">
        <v>1373</v>
      </c>
      <c r="J737">
        <v>2019</v>
      </c>
      <c r="K737" t="s">
        <v>49</v>
      </c>
      <c r="L737" t="str">
        <f>VLOOKUP(game_data!$K737,[1]Sheet2!$A$2:$C$246,2,0)</f>
        <v>PC</v>
      </c>
      <c r="M737" t="str">
        <f>VLOOKUP(game_data!$K737,[1]Sheet2!$A$2:$C$246,3,0)</f>
        <v>Various</v>
      </c>
      <c r="N737">
        <v>75</v>
      </c>
      <c r="O737">
        <v>7.5</v>
      </c>
      <c r="P737">
        <v>1</v>
      </c>
    </row>
    <row r="738" spans="1:16" x14ac:dyDescent="0.25">
      <c r="A738" t="s">
        <v>16</v>
      </c>
      <c r="B738">
        <v>2020</v>
      </c>
      <c r="C738" t="s">
        <v>1374</v>
      </c>
      <c r="D738">
        <v>0</v>
      </c>
      <c r="E738">
        <v>0</v>
      </c>
      <c r="F738">
        <v>0</v>
      </c>
      <c r="G738">
        <v>0</v>
      </c>
      <c r="H738" t="s">
        <v>462</v>
      </c>
      <c r="I738" t="s">
        <v>1375</v>
      </c>
      <c r="J738">
        <v>2017</v>
      </c>
      <c r="K738" t="s">
        <v>1376</v>
      </c>
      <c r="L738" t="str">
        <f>VLOOKUP(game_data!$K738,[1]Sheet2!$A$2:$C$246,2,0)</f>
        <v>PS4, Xbox One, PC, Switch</v>
      </c>
      <c r="M738">
        <f>VLOOKUP(game_data!$K738,[1]Sheet2!$A$2:$C$246,3,0)</f>
        <v>8</v>
      </c>
      <c r="N738">
        <v>78</v>
      </c>
      <c r="O738">
        <v>7.8</v>
      </c>
      <c r="P738">
        <v>1</v>
      </c>
    </row>
    <row r="739" spans="1:16" x14ac:dyDescent="0.25">
      <c r="A739" t="s">
        <v>16</v>
      </c>
      <c r="B739">
        <v>2020</v>
      </c>
      <c r="C739" t="s">
        <v>1377</v>
      </c>
      <c r="D739">
        <v>0</v>
      </c>
      <c r="E739">
        <v>0</v>
      </c>
      <c r="F739">
        <v>0</v>
      </c>
      <c r="G739">
        <v>0</v>
      </c>
      <c r="H739" t="s">
        <v>1378</v>
      </c>
      <c r="I739" t="s">
        <v>141</v>
      </c>
      <c r="J739">
        <v>2012</v>
      </c>
      <c r="K739" t="s">
        <v>49</v>
      </c>
      <c r="L739" t="str">
        <f>VLOOKUP(game_data!$K739,[1]Sheet2!$A$2:$C$246,2,0)</f>
        <v>PC</v>
      </c>
      <c r="M739" t="str">
        <f>VLOOKUP(game_data!$K739,[1]Sheet2!$A$2:$C$246,3,0)</f>
        <v>Various</v>
      </c>
      <c r="N739">
        <v>85</v>
      </c>
      <c r="O739">
        <v>8.5</v>
      </c>
      <c r="P739">
        <v>1</v>
      </c>
    </row>
    <row r="740" spans="1:16" x14ac:dyDescent="0.25">
      <c r="A740" t="s">
        <v>654</v>
      </c>
      <c r="B740">
        <v>2019</v>
      </c>
      <c r="C740" t="s">
        <v>1379</v>
      </c>
      <c r="D740">
        <v>0</v>
      </c>
      <c r="E740">
        <v>0</v>
      </c>
      <c r="F740">
        <v>0</v>
      </c>
      <c r="G740">
        <v>0</v>
      </c>
      <c r="H740" t="s">
        <v>476</v>
      </c>
      <c r="I740" t="s">
        <v>169</v>
      </c>
      <c r="J740">
        <v>2018</v>
      </c>
      <c r="K740" t="s">
        <v>730</v>
      </c>
      <c r="L740" t="str">
        <f>VLOOKUP(game_data!$K740,[1]Sheet2!$A$2:$C$246,2,0)</f>
        <v>PS4, Xbox One</v>
      </c>
      <c r="M740">
        <f>VLOOKUP(game_data!$K740,[1]Sheet2!$A$2:$C$246,3,0)</f>
        <v>8</v>
      </c>
      <c r="N740">
        <v>82</v>
      </c>
      <c r="O740">
        <v>8.5</v>
      </c>
      <c r="P740">
        <v>0</v>
      </c>
    </row>
    <row r="741" spans="1:16" x14ac:dyDescent="0.25">
      <c r="A741" t="s">
        <v>654</v>
      </c>
      <c r="B741">
        <v>2019</v>
      </c>
      <c r="C741" t="s">
        <v>99</v>
      </c>
      <c r="D741">
        <v>0</v>
      </c>
      <c r="E741">
        <v>0</v>
      </c>
      <c r="F741">
        <v>0</v>
      </c>
      <c r="G741">
        <v>0</v>
      </c>
      <c r="H741" t="s">
        <v>612</v>
      </c>
      <c r="I741" t="s">
        <v>612</v>
      </c>
      <c r="J741">
        <v>2011</v>
      </c>
      <c r="K741" t="s">
        <v>1380</v>
      </c>
      <c r="L741" t="str">
        <f>VLOOKUP(game_data!$K741,[1]Sheet2!$A$2:$C$246,2,0)</f>
        <v>PC, PS3, Xbox 360</v>
      </c>
      <c r="M741">
        <f>VLOOKUP(game_data!$K741,[1]Sheet2!$A$2:$C$246,3,0)</f>
        <v>7</v>
      </c>
      <c r="N741">
        <v>95</v>
      </c>
      <c r="O741">
        <v>9.1</v>
      </c>
      <c r="P741">
        <v>1</v>
      </c>
    </row>
    <row r="742" spans="1:16" x14ac:dyDescent="0.25">
      <c r="A742" t="s">
        <v>654</v>
      </c>
      <c r="B742">
        <v>2019</v>
      </c>
      <c r="C742" t="s">
        <v>1381</v>
      </c>
      <c r="D742">
        <v>0</v>
      </c>
      <c r="E742">
        <v>0</v>
      </c>
      <c r="F742">
        <v>0</v>
      </c>
      <c r="G742">
        <v>0</v>
      </c>
      <c r="H742" t="s">
        <v>37</v>
      </c>
      <c r="I742" t="s">
        <v>37</v>
      </c>
      <c r="J742">
        <v>1991</v>
      </c>
      <c r="K742" t="s">
        <v>1061</v>
      </c>
      <c r="L742" t="str">
        <f>VLOOKUP(game_data!$K742,[1]Sheet2!$A$2:$C$246,2,0)</f>
        <v>NES</v>
      </c>
      <c r="M742">
        <f>VLOOKUP(game_data!$K742,[1]Sheet2!$A$2:$C$246,3,0)</f>
        <v>3</v>
      </c>
      <c r="N742" t="s">
        <v>20</v>
      </c>
      <c r="O742" t="s">
        <v>20</v>
      </c>
      <c r="P742">
        <v>0</v>
      </c>
    </row>
    <row r="743" spans="1:16" x14ac:dyDescent="0.25">
      <c r="A743" t="s">
        <v>654</v>
      </c>
      <c r="B743">
        <v>2019</v>
      </c>
      <c r="C743" t="s">
        <v>418</v>
      </c>
      <c r="D743">
        <v>0</v>
      </c>
      <c r="E743">
        <v>0</v>
      </c>
      <c r="F743">
        <v>0</v>
      </c>
      <c r="G743">
        <v>0</v>
      </c>
      <c r="H743" t="s">
        <v>85</v>
      </c>
      <c r="I743" t="s">
        <v>85</v>
      </c>
      <c r="J743">
        <v>1988</v>
      </c>
      <c r="K743" t="s">
        <v>1061</v>
      </c>
      <c r="L743" t="str">
        <f>VLOOKUP(game_data!$K743,[1]Sheet2!$A$2:$C$246,2,0)</f>
        <v>NES</v>
      </c>
      <c r="M743">
        <f>VLOOKUP(game_data!$K743,[1]Sheet2!$A$2:$C$246,3,0)</f>
        <v>3</v>
      </c>
      <c r="N743" t="s">
        <v>20</v>
      </c>
      <c r="O743" t="s">
        <v>20</v>
      </c>
      <c r="P743">
        <v>0</v>
      </c>
    </row>
    <row r="744" spans="1:16" x14ac:dyDescent="0.25">
      <c r="A744" t="s">
        <v>654</v>
      </c>
      <c r="B744">
        <v>2019</v>
      </c>
      <c r="C744" t="s">
        <v>190</v>
      </c>
      <c r="D744">
        <v>0</v>
      </c>
      <c r="E744">
        <v>0</v>
      </c>
      <c r="F744">
        <v>1</v>
      </c>
      <c r="G744">
        <v>1</v>
      </c>
      <c r="H744" t="s">
        <v>191</v>
      </c>
      <c r="I744" t="s">
        <v>85</v>
      </c>
      <c r="J744">
        <v>1995</v>
      </c>
      <c r="K744" t="s">
        <v>1044</v>
      </c>
      <c r="L744" t="str">
        <f>VLOOKUP(game_data!$K744,[1]Sheet2!$A$2:$C$246,2,0)</f>
        <v>SNES</v>
      </c>
      <c r="M744">
        <f>VLOOKUP(game_data!$K744,[1]Sheet2!$A$2:$C$246,3,0)</f>
        <v>4</v>
      </c>
      <c r="N744" t="s">
        <v>20</v>
      </c>
      <c r="O744" t="s">
        <v>20</v>
      </c>
      <c r="P744">
        <v>0</v>
      </c>
    </row>
    <row r="745" spans="1:16" x14ac:dyDescent="0.25">
      <c r="A745" t="s">
        <v>654</v>
      </c>
      <c r="B745">
        <v>2019</v>
      </c>
      <c r="C745" t="s">
        <v>708</v>
      </c>
      <c r="D745">
        <v>0</v>
      </c>
      <c r="E745">
        <v>0</v>
      </c>
      <c r="F745">
        <v>0</v>
      </c>
      <c r="G745">
        <v>0</v>
      </c>
      <c r="H745" t="s">
        <v>106</v>
      </c>
      <c r="I745" t="s">
        <v>85</v>
      </c>
      <c r="J745">
        <v>2002</v>
      </c>
      <c r="K745" t="s">
        <v>58</v>
      </c>
      <c r="L745" t="str">
        <f>VLOOKUP(game_data!$K745,[1]Sheet2!$A$2:$C$246,2,0)</f>
        <v>Game Boy Advance</v>
      </c>
      <c r="M745">
        <f>VLOOKUP(game_data!$K745,[1]Sheet2!$A$2:$C$246,3,0)</f>
        <v>6</v>
      </c>
      <c r="N745">
        <v>81</v>
      </c>
      <c r="O745">
        <v>8.5</v>
      </c>
      <c r="P745">
        <v>0</v>
      </c>
    </row>
    <row r="746" spans="1:16" x14ac:dyDescent="0.25">
      <c r="A746" t="s">
        <v>654</v>
      </c>
      <c r="B746">
        <v>2019</v>
      </c>
      <c r="C746" t="s">
        <v>1382</v>
      </c>
      <c r="D746">
        <v>0</v>
      </c>
      <c r="E746">
        <v>0</v>
      </c>
      <c r="F746">
        <v>0</v>
      </c>
      <c r="G746">
        <v>0</v>
      </c>
      <c r="H746" t="s">
        <v>266</v>
      </c>
      <c r="I746" t="s">
        <v>43</v>
      </c>
      <c r="J746">
        <v>2011</v>
      </c>
      <c r="K746" t="s">
        <v>917</v>
      </c>
      <c r="L746" t="str">
        <f>VLOOKUP(game_data!$K746,[1]Sheet2!$A$2:$C$246,2,0)</f>
        <v>PS3, Xbox 360, PC</v>
      </c>
      <c r="M746">
        <f>VLOOKUP(game_data!$K746,[1]Sheet2!$A$2:$C$246,3,0)</f>
        <v>7</v>
      </c>
      <c r="N746">
        <v>77</v>
      </c>
      <c r="O746">
        <v>8</v>
      </c>
      <c r="P746">
        <v>1</v>
      </c>
    </row>
    <row r="747" spans="1:16" x14ac:dyDescent="0.25">
      <c r="A747" t="s">
        <v>654</v>
      </c>
      <c r="B747">
        <v>2019</v>
      </c>
      <c r="C747" t="s">
        <v>1383</v>
      </c>
      <c r="D747">
        <v>0</v>
      </c>
      <c r="E747">
        <v>0</v>
      </c>
      <c r="F747">
        <v>1</v>
      </c>
      <c r="G747">
        <v>0</v>
      </c>
      <c r="H747" t="s">
        <v>67</v>
      </c>
      <c r="I747" t="s">
        <v>85</v>
      </c>
      <c r="J747">
        <v>2004</v>
      </c>
      <c r="K747" t="s">
        <v>58</v>
      </c>
      <c r="L747" t="str">
        <f>VLOOKUP(game_data!$K747,[1]Sheet2!$A$2:$C$246,2,0)</f>
        <v>Game Boy Advance</v>
      </c>
      <c r="M747">
        <f>VLOOKUP(game_data!$K747,[1]Sheet2!$A$2:$C$246,3,0)</f>
        <v>6</v>
      </c>
      <c r="N747">
        <v>89</v>
      </c>
      <c r="O747">
        <v>9</v>
      </c>
      <c r="P747">
        <v>0</v>
      </c>
    </row>
    <row r="748" spans="1:16" x14ac:dyDescent="0.25">
      <c r="A748" t="s">
        <v>654</v>
      </c>
      <c r="B748">
        <v>2019</v>
      </c>
      <c r="C748" t="s">
        <v>1384</v>
      </c>
      <c r="D748">
        <v>0</v>
      </c>
      <c r="E748">
        <v>0</v>
      </c>
      <c r="F748">
        <v>1</v>
      </c>
      <c r="G748">
        <v>1</v>
      </c>
      <c r="H748" t="s">
        <v>67</v>
      </c>
      <c r="I748" t="s">
        <v>67</v>
      </c>
      <c r="J748">
        <v>2001</v>
      </c>
      <c r="K748" t="s">
        <v>55</v>
      </c>
      <c r="L748" t="str">
        <f>VLOOKUP(game_data!$K748,[1]Sheet2!$A$2:$C$246,2,0)</f>
        <v>PS2</v>
      </c>
      <c r="M748">
        <f>VLOOKUP(game_data!$K748,[1]Sheet2!$A$2:$C$246,3,0)</f>
        <v>6</v>
      </c>
      <c r="N748">
        <v>84</v>
      </c>
      <c r="O748">
        <v>8.8000000000000007</v>
      </c>
      <c r="P748">
        <v>0</v>
      </c>
    </row>
    <row r="749" spans="1:16" x14ac:dyDescent="0.25">
      <c r="A749" t="s">
        <v>654</v>
      </c>
      <c r="B749">
        <v>2019</v>
      </c>
      <c r="C749" t="s">
        <v>1385</v>
      </c>
      <c r="D749">
        <v>0</v>
      </c>
      <c r="E749">
        <v>0</v>
      </c>
      <c r="F749">
        <v>1</v>
      </c>
      <c r="G749">
        <v>1</v>
      </c>
      <c r="H749" t="s">
        <v>43</v>
      </c>
      <c r="I749" t="s">
        <v>43</v>
      </c>
      <c r="J749">
        <v>1991</v>
      </c>
      <c r="K749" t="s">
        <v>367</v>
      </c>
      <c r="L749" t="str">
        <f>VLOOKUP(game_data!$K749,[1]Sheet2!$A$2:$C$246,2,0)</f>
        <v>Sega Genesis</v>
      </c>
      <c r="M749">
        <f>VLOOKUP(game_data!$K749,[1]Sheet2!$A$2:$C$246,3,0)</f>
        <v>4</v>
      </c>
      <c r="N749" t="s">
        <v>20</v>
      </c>
      <c r="O749" t="s">
        <v>20</v>
      </c>
      <c r="P749">
        <v>0</v>
      </c>
    </row>
    <row r="750" spans="1:16" x14ac:dyDescent="0.25">
      <c r="A750" t="s">
        <v>654</v>
      </c>
      <c r="B750">
        <v>2019</v>
      </c>
      <c r="C750" t="s">
        <v>1386</v>
      </c>
      <c r="D750">
        <v>0</v>
      </c>
      <c r="E750">
        <v>0</v>
      </c>
      <c r="F750">
        <v>0</v>
      </c>
      <c r="G750">
        <v>0</v>
      </c>
      <c r="H750" t="s">
        <v>665</v>
      </c>
      <c r="I750" t="s">
        <v>962</v>
      </c>
      <c r="J750">
        <v>1996</v>
      </c>
      <c r="K750" t="s">
        <v>830</v>
      </c>
      <c r="L750" t="str">
        <f>VLOOKUP(game_data!$K750,[1]Sheet2!$A$2:$C$246,2,0)</f>
        <v>PC</v>
      </c>
      <c r="M750" t="str">
        <f>VLOOKUP(game_data!$K750,[1]Sheet2!$A$2:$C$246,3,0)</f>
        <v>Various</v>
      </c>
      <c r="N750">
        <v>83</v>
      </c>
      <c r="O750">
        <v>8.5</v>
      </c>
      <c r="P750">
        <v>1</v>
      </c>
    </row>
    <row r="751" spans="1:16" x14ac:dyDescent="0.25">
      <c r="A751" t="s">
        <v>654</v>
      </c>
      <c r="B751">
        <v>2019</v>
      </c>
      <c r="C751" t="s">
        <v>1387</v>
      </c>
      <c r="D751">
        <v>0</v>
      </c>
      <c r="E751">
        <v>0</v>
      </c>
      <c r="F751">
        <v>0</v>
      </c>
      <c r="G751">
        <v>0</v>
      </c>
      <c r="H751" t="s">
        <v>342</v>
      </c>
      <c r="I751" t="s">
        <v>276</v>
      </c>
      <c r="J751">
        <v>2011</v>
      </c>
      <c r="K751" t="s">
        <v>713</v>
      </c>
      <c r="L751" t="str">
        <f>VLOOKUP(game_data!$K751,[1]Sheet2!$A$2:$C$246,2,0)</f>
        <v>Xbox 360, PS3</v>
      </c>
      <c r="M751">
        <f>VLOOKUP(game_data!$K751,[1]Sheet2!$A$2:$C$246,3,0)</f>
        <v>7</v>
      </c>
      <c r="N751">
        <v>83</v>
      </c>
      <c r="O751">
        <v>8</v>
      </c>
      <c r="P751">
        <v>0</v>
      </c>
    </row>
    <row r="752" spans="1:16" x14ac:dyDescent="0.25">
      <c r="A752" t="s">
        <v>654</v>
      </c>
      <c r="B752">
        <v>2019</v>
      </c>
      <c r="C752" t="s">
        <v>1388</v>
      </c>
      <c r="D752">
        <v>0</v>
      </c>
      <c r="E752">
        <v>0</v>
      </c>
      <c r="F752">
        <v>0</v>
      </c>
      <c r="G752">
        <v>0</v>
      </c>
      <c r="H752" t="s">
        <v>1389</v>
      </c>
      <c r="I752" t="s">
        <v>176</v>
      </c>
      <c r="J752">
        <v>2003</v>
      </c>
      <c r="K752" t="s">
        <v>1089</v>
      </c>
      <c r="L752" t="str">
        <f>VLOOKUP(game_data!$K752,[1]Sheet2!$A$2:$C$246,2,0)</f>
        <v>GameCube, PS2, Xbox</v>
      </c>
      <c r="M752">
        <f>VLOOKUP(game_data!$K752,[1]Sheet2!$A$2:$C$246,3,0)</f>
        <v>6</v>
      </c>
      <c r="N752">
        <v>71</v>
      </c>
      <c r="O752">
        <v>7.5</v>
      </c>
      <c r="P752">
        <v>0</v>
      </c>
    </row>
    <row r="753" spans="1:16" x14ac:dyDescent="0.25">
      <c r="A753" t="s">
        <v>654</v>
      </c>
      <c r="B753">
        <v>2019</v>
      </c>
      <c r="C753" t="s">
        <v>598</v>
      </c>
      <c r="D753">
        <v>0</v>
      </c>
      <c r="E753">
        <v>0</v>
      </c>
      <c r="F753">
        <v>1</v>
      </c>
      <c r="G753">
        <v>0</v>
      </c>
      <c r="H753" t="s">
        <v>599</v>
      </c>
      <c r="I753" t="s">
        <v>169</v>
      </c>
      <c r="J753">
        <v>2004</v>
      </c>
      <c r="K753" t="s">
        <v>873</v>
      </c>
      <c r="L753" t="str">
        <f>VLOOKUP(game_data!$K753,[1]Sheet2!$A$2:$C$246,2,0)</f>
        <v>PS2, Xbox, GameCube</v>
      </c>
      <c r="M753">
        <f>VLOOKUP(game_data!$K753,[1]Sheet2!$A$2:$C$246,3,0)</f>
        <v>6</v>
      </c>
      <c r="N753">
        <v>83</v>
      </c>
      <c r="O753">
        <v>8.4</v>
      </c>
      <c r="P753">
        <v>0</v>
      </c>
    </row>
    <row r="754" spans="1:16" x14ac:dyDescent="0.25">
      <c r="A754" t="s">
        <v>654</v>
      </c>
      <c r="B754">
        <v>2019</v>
      </c>
      <c r="C754" t="s">
        <v>1390</v>
      </c>
      <c r="D754">
        <v>0</v>
      </c>
      <c r="E754">
        <v>0</v>
      </c>
      <c r="F754">
        <v>1</v>
      </c>
      <c r="G754">
        <v>1</v>
      </c>
      <c r="H754" t="s">
        <v>147</v>
      </c>
      <c r="I754" t="s">
        <v>37</v>
      </c>
      <c r="J754">
        <v>1993</v>
      </c>
      <c r="K754" t="s">
        <v>1044</v>
      </c>
      <c r="L754" t="str">
        <f>VLOOKUP(game_data!$K754,[1]Sheet2!$A$2:$C$246,2,0)</f>
        <v>SNES</v>
      </c>
      <c r="M754">
        <f>VLOOKUP(game_data!$K754,[1]Sheet2!$A$2:$C$246,3,0)</f>
        <v>4</v>
      </c>
      <c r="N754" t="s">
        <v>20</v>
      </c>
      <c r="O754" t="s">
        <v>20</v>
      </c>
      <c r="P754">
        <v>0</v>
      </c>
    </row>
    <row r="755" spans="1:16" x14ac:dyDescent="0.25">
      <c r="A755" t="s">
        <v>654</v>
      </c>
      <c r="B755">
        <v>2019</v>
      </c>
      <c r="C755" t="s">
        <v>1391</v>
      </c>
      <c r="D755">
        <v>0</v>
      </c>
      <c r="E755">
        <v>0</v>
      </c>
      <c r="F755">
        <v>0</v>
      </c>
      <c r="G755">
        <v>0</v>
      </c>
      <c r="H755" t="s">
        <v>696</v>
      </c>
      <c r="I755" t="s">
        <v>696</v>
      </c>
      <c r="J755">
        <v>1988</v>
      </c>
      <c r="K755" t="s">
        <v>1061</v>
      </c>
      <c r="L755" t="str">
        <f>VLOOKUP(game_data!$K755,[1]Sheet2!$A$2:$C$246,2,0)</f>
        <v>NES</v>
      </c>
      <c r="M755">
        <f>VLOOKUP(game_data!$K755,[1]Sheet2!$A$2:$C$246,3,0)</f>
        <v>3</v>
      </c>
      <c r="N755" t="s">
        <v>20</v>
      </c>
      <c r="O755" t="s">
        <v>20</v>
      </c>
      <c r="P755">
        <v>0</v>
      </c>
    </row>
    <row r="756" spans="1:16" x14ac:dyDescent="0.25">
      <c r="A756" t="s">
        <v>654</v>
      </c>
      <c r="B756">
        <v>2019</v>
      </c>
      <c r="C756" t="s">
        <v>1392</v>
      </c>
      <c r="D756">
        <v>0</v>
      </c>
      <c r="E756">
        <v>0</v>
      </c>
      <c r="F756">
        <v>0</v>
      </c>
      <c r="G756">
        <v>0</v>
      </c>
      <c r="H756" t="s">
        <v>795</v>
      </c>
      <c r="I756" t="s">
        <v>795</v>
      </c>
      <c r="J756">
        <v>1986</v>
      </c>
      <c r="K756" t="s">
        <v>1393</v>
      </c>
      <c r="L756" t="str">
        <f>VLOOKUP(game_data!$K756,[1]Sheet2!$A$2:$C$246,2,0)</f>
        <v>Arcade, NES</v>
      </c>
      <c r="M756">
        <f>VLOOKUP(game_data!$K756,[1]Sheet2!$A$2:$C$246,3,0)</f>
        <v>3</v>
      </c>
      <c r="N756" t="s">
        <v>20</v>
      </c>
      <c r="O756" t="s">
        <v>20</v>
      </c>
      <c r="P756">
        <v>0</v>
      </c>
    </row>
    <row r="757" spans="1:16" x14ac:dyDescent="0.25">
      <c r="A757" t="s">
        <v>654</v>
      </c>
      <c r="B757">
        <v>2019</v>
      </c>
      <c r="C757" t="s">
        <v>594</v>
      </c>
      <c r="D757">
        <v>0</v>
      </c>
      <c r="E757">
        <v>0</v>
      </c>
      <c r="F757">
        <v>0</v>
      </c>
      <c r="G757">
        <v>0</v>
      </c>
      <c r="H757" t="s">
        <v>85</v>
      </c>
      <c r="I757" t="s">
        <v>85</v>
      </c>
      <c r="J757">
        <v>1986</v>
      </c>
      <c r="K757" t="s">
        <v>1061</v>
      </c>
      <c r="L757" t="str">
        <f>VLOOKUP(game_data!$K757,[1]Sheet2!$A$2:$C$246,2,0)</f>
        <v>NES</v>
      </c>
      <c r="M757">
        <f>VLOOKUP(game_data!$K757,[1]Sheet2!$A$2:$C$246,3,0)</f>
        <v>3</v>
      </c>
      <c r="N757" t="s">
        <v>20</v>
      </c>
      <c r="O757" t="s">
        <v>20</v>
      </c>
      <c r="P757">
        <v>0</v>
      </c>
    </row>
    <row r="758" spans="1:16" x14ac:dyDescent="0.25">
      <c r="A758" t="s">
        <v>654</v>
      </c>
      <c r="B758">
        <v>2019</v>
      </c>
      <c r="C758" t="s">
        <v>1394</v>
      </c>
      <c r="D758">
        <v>0</v>
      </c>
      <c r="E758">
        <v>0</v>
      </c>
      <c r="F758">
        <v>0</v>
      </c>
      <c r="G758">
        <v>0</v>
      </c>
      <c r="H758" t="s">
        <v>795</v>
      </c>
      <c r="I758" t="s">
        <v>795</v>
      </c>
      <c r="J758">
        <v>1986</v>
      </c>
      <c r="K758" t="s">
        <v>1393</v>
      </c>
      <c r="L758" t="str">
        <f>VLOOKUP(game_data!$K758,[1]Sheet2!$A$2:$C$246,2,0)</f>
        <v>Arcade, NES</v>
      </c>
      <c r="M758">
        <f>VLOOKUP(game_data!$K758,[1]Sheet2!$A$2:$C$246,3,0)</f>
        <v>3</v>
      </c>
      <c r="N758" t="s">
        <v>20</v>
      </c>
      <c r="O758" t="s">
        <v>20</v>
      </c>
      <c r="P758">
        <v>0</v>
      </c>
    </row>
    <row r="759" spans="1:16" x14ac:dyDescent="0.25">
      <c r="A759" t="s">
        <v>654</v>
      </c>
      <c r="B759">
        <v>2019</v>
      </c>
      <c r="C759" t="s">
        <v>1395</v>
      </c>
      <c r="D759">
        <v>0</v>
      </c>
      <c r="E759">
        <v>0</v>
      </c>
      <c r="F759">
        <v>1</v>
      </c>
      <c r="G759">
        <v>1</v>
      </c>
      <c r="H759" t="s">
        <v>67</v>
      </c>
      <c r="I759" t="s">
        <v>67</v>
      </c>
      <c r="J759">
        <v>1993</v>
      </c>
      <c r="K759" t="s">
        <v>1061</v>
      </c>
      <c r="L759" t="str">
        <f>VLOOKUP(game_data!$K759,[1]Sheet2!$A$2:$C$246,2,0)</f>
        <v>NES</v>
      </c>
      <c r="M759">
        <f>VLOOKUP(game_data!$K759,[1]Sheet2!$A$2:$C$246,3,0)</f>
        <v>3</v>
      </c>
      <c r="N759" t="s">
        <v>20</v>
      </c>
      <c r="O759" t="s">
        <v>20</v>
      </c>
      <c r="P759">
        <v>0</v>
      </c>
    </row>
    <row r="760" spans="1:16" x14ac:dyDescent="0.25">
      <c r="A760" t="s">
        <v>654</v>
      </c>
      <c r="B760">
        <v>2019</v>
      </c>
      <c r="C760" t="s">
        <v>1396</v>
      </c>
      <c r="D760">
        <v>0</v>
      </c>
      <c r="E760">
        <v>0</v>
      </c>
      <c r="F760">
        <v>0</v>
      </c>
      <c r="G760">
        <v>0</v>
      </c>
      <c r="H760" t="s">
        <v>1397</v>
      </c>
      <c r="I760" t="s">
        <v>1397</v>
      </c>
      <c r="J760">
        <v>1984</v>
      </c>
      <c r="K760" t="s">
        <v>298</v>
      </c>
      <c r="L760" t="str">
        <f>VLOOKUP(game_data!$K760,[1]Sheet2!$A$2:$C$246,2,0)</f>
        <v>Arcade</v>
      </c>
      <c r="M760" t="str">
        <f>VLOOKUP(game_data!$K760,[1]Sheet2!$A$2:$C$246,3,0)</f>
        <v>Various</v>
      </c>
      <c r="N760" t="s">
        <v>20</v>
      </c>
      <c r="O760" t="s">
        <v>20</v>
      </c>
      <c r="P760">
        <v>0</v>
      </c>
    </row>
    <row r="761" spans="1:16" x14ac:dyDescent="0.25">
      <c r="A761" t="s">
        <v>654</v>
      </c>
      <c r="B761">
        <v>2019</v>
      </c>
      <c r="C761" t="s">
        <v>1398</v>
      </c>
      <c r="D761">
        <v>0</v>
      </c>
      <c r="E761">
        <v>0</v>
      </c>
      <c r="F761">
        <v>0</v>
      </c>
      <c r="G761">
        <v>0</v>
      </c>
      <c r="H761" t="s">
        <v>37</v>
      </c>
      <c r="I761" t="s">
        <v>37</v>
      </c>
      <c r="J761">
        <v>1986</v>
      </c>
      <c r="K761" t="s">
        <v>1393</v>
      </c>
      <c r="L761" t="str">
        <f>VLOOKUP(game_data!$K761,[1]Sheet2!$A$2:$C$246,2,0)</f>
        <v>Arcade, NES</v>
      </c>
      <c r="M761">
        <f>VLOOKUP(game_data!$K761,[1]Sheet2!$A$2:$C$246,3,0)</f>
        <v>3</v>
      </c>
      <c r="N761" t="s">
        <v>20</v>
      </c>
      <c r="O761" t="s">
        <v>20</v>
      </c>
      <c r="P761">
        <v>0</v>
      </c>
    </row>
    <row r="762" spans="1:16" x14ac:dyDescent="0.25">
      <c r="A762" t="s">
        <v>654</v>
      </c>
      <c r="B762">
        <v>2019</v>
      </c>
      <c r="C762" t="s">
        <v>1399</v>
      </c>
      <c r="D762">
        <v>0</v>
      </c>
      <c r="E762">
        <v>0</v>
      </c>
      <c r="F762">
        <v>0</v>
      </c>
      <c r="G762">
        <v>0</v>
      </c>
      <c r="H762" t="s">
        <v>37</v>
      </c>
      <c r="I762" t="s">
        <v>37</v>
      </c>
      <c r="J762">
        <v>1987</v>
      </c>
      <c r="K762" t="s">
        <v>1393</v>
      </c>
      <c r="L762" t="str">
        <f>VLOOKUP(game_data!$K762,[1]Sheet2!$A$2:$C$246,2,0)</f>
        <v>Arcade, NES</v>
      </c>
      <c r="M762">
        <f>VLOOKUP(game_data!$K762,[1]Sheet2!$A$2:$C$246,3,0)</f>
        <v>3</v>
      </c>
      <c r="N762" t="s">
        <v>20</v>
      </c>
      <c r="O762" t="s">
        <v>20</v>
      </c>
      <c r="P762">
        <v>0</v>
      </c>
    </row>
    <row r="763" spans="1:16" x14ac:dyDescent="0.25">
      <c r="A763" t="s">
        <v>654</v>
      </c>
      <c r="B763">
        <v>2019</v>
      </c>
      <c r="C763" t="s">
        <v>1400</v>
      </c>
      <c r="D763">
        <v>0</v>
      </c>
      <c r="E763">
        <v>0</v>
      </c>
      <c r="F763">
        <v>0</v>
      </c>
      <c r="G763">
        <v>0</v>
      </c>
      <c r="H763" t="s">
        <v>37</v>
      </c>
      <c r="I763" t="s">
        <v>37</v>
      </c>
      <c r="J763">
        <v>1992</v>
      </c>
      <c r="K763" t="s">
        <v>1044</v>
      </c>
      <c r="L763" t="str">
        <f>VLOOKUP(game_data!$K763,[1]Sheet2!$A$2:$C$246,2,0)</f>
        <v>SNES</v>
      </c>
      <c r="M763">
        <f>VLOOKUP(game_data!$K763,[1]Sheet2!$A$2:$C$246,3,0)</f>
        <v>4</v>
      </c>
      <c r="N763" t="s">
        <v>20</v>
      </c>
      <c r="O763" t="s">
        <v>20</v>
      </c>
      <c r="P763">
        <v>0</v>
      </c>
    </row>
    <row r="764" spans="1:16" x14ac:dyDescent="0.25">
      <c r="A764" t="s">
        <v>654</v>
      </c>
      <c r="B764">
        <v>2019</v>
      </c>
      <c r="C764" t="s">
        <v>1401</v>
      </c>
      <c r="D764">
        <v>0</v>
      </c>
      <c r="E764">
        <v>0</v>
      </c>
      <c r="F764">
        <v>0</v>
      </c>
      <c r="G764">
        <v>0</v>
      </c>
      <c r="H764" t="s">
        <v>239</v>
      </c>
      <c r="I764" t="s">
        <v>43</v>
      </c>
      <c r="J764">
        <v>1995</v>
      </c>
      <c r="K764" t="s">
        <v>515</v>
      </c>
      <c r="L764" t="str">
        <f>VLOOKUP(game_data!$K764,[1]Sheet2!$A$2:$C$246,2,0)</f>
        <v>Sega Genesis</v>
      </c>
      <c r="M764">
        <f>VLOOKUP(game_data!$K764,[1]Sheet2!$A$2:$C$246,3,0)</f>
        <v>4</v>
      </c>
      <c r="N764" t="s">
        <v>20</v>
      </c>
      <c r="O764" t="s">
        <v>20</v>
      </c>
      <c r="P764">
        <v>0</v>
      </c>
    </row>
    <row r="765" spans="1:16" x14ac:dyDescent="0.25">
      <c r="A765" t="s">
        <v>654</v>
      </c>
      <c r="B765">
        <v>2019</v>
      </c>
      <c r="C765" t="s">
        <v>1402</v>
      </c>
      <c r="D765">
        <v>0</v>
      </c>
      <c r="E765">
        <v>0</v>
      </c>
      <c r="F765">
        <v>1</v>
      </c>
      <c r="G765">
        <v>1</v>
      </c>
      <c r="H765" t="s">
        <v>1403</v>
      </c>
      <c r="I765" t="s">
        <v>43</v>
      </c>
      <c r="J765">
        <v>1993</v>
      </c>
      <c r="K765" t="s">
        <v>367</v>
      </c>
      <c r="L765" t="str">
        <f>VLOOKUP(game_data!$K765,[1]Sheet2!$A$2:$C$246,2,0)</f>
        <v>Sega Genesis</v>
      </c>
      <c r="M765">
        <f>VLOOKUP(game_data!$K765,[1]Sheet2!$A$2:$C$246,3,0)</f>
        <v>4</v>
      </c>
      <c r="N765" t="s">
        <v>20</v>
      </c>
      <c r="O765" t="s">
        <v>20</v>
      </c>
      <c r="P765">
        <v>0</v>
      </c>
    </row>
    <row r="766" spans="1:16" x14ac:dyDescent="0.25">
      <c r="A766" t="s">
        <v>654</v>
      </c>
      <c r="B766">
        <v>2019</v>
      </c>
      <c r="C766" t="s">
        <v>1404</v>
      </c>
      <c r="D766">
        <v>0</v>
      </c>
      <c r="E766">
        <v>0</v>
      </c>
      <c r="F766">
        <v>0</v>
      </c>
      <c r="G766">
        <v>0</v>
      </c>
      <c r="H766" t="s">
        <v>1065</v>
      </c>
      <c r="I766" t="s">
        <v>1065</v>
      </c>
      <c r="J766">
        <v>1988</v>
      </c>
      <c r="K766" t="s">
        <v>298</v>
      </c>
      <c r="L766" t="str">
        <f>VLOOKUP(game_data!$K766,[1]Sheet2!$A$2:$C$246,2,0)</f>
        <v>Arcade</v>
      </c>
      <c r="M766" t="str">
        <f>VLOOKUP(game_data!$K766,[1]Sheet2!$A$2:$C$246,3,0)</f>
        <v>Various</v>
      </c>
      <c r="N766" t="s">
        <v>20</v>
      </c>
      <c r="O766" t="s">
        <v>20</v>
      </c>
      <c r="P766">
        <v>0</v>
      </c>
    </row>
    <row r="767" spans="1:16" x14ac:dyDescent="0.25">
      <c r="A767" t="s">
        <v>654</v>
      </c>
      <c r="B767">
        <v>2019</v>
      </c>
      <c r="C767" t="s">
        <v>1405</v>
      </c>
      <c r="D767">
        <v>0</v>
      </c>
      <c r="E767">
        <v>0</v>
      </c>
      <c r="F767">
        <v>0</v>
      </c>
      <c r="G767">
        <v>0</v>
      </c>
      <c r="H767" t="s">
        <v>1406</v>
      </c>
      <c r="I767" t="s">
        <v>1406</v>
      </c>
      <c r="J767">
        <v>2014</v>
      </c>
      <c r="K767" t="s">
        <v>1407</v>
      </c>
      <c r="L767" t="str">
        <f>VLOOKUP(game_data!$K767,[1]Sheet2!$A$2:$C$246,2,0)</f>
        <v>PC, Xbox 360, Xbox One</v>
      </c>
      <c r="M767">
        <f>VLOOKUP(game_data!$K767,[1]Sheet2!$A$2:$C$246,3,0)</f>
        <v>7</v>
      </c>
      <c r="N767">
        <v>82</v>
      </c>
      <c r="O767">
        <v>7.8</v>
      </c>
      <c r="P767">
        <v>1</v>
      </c>
    </row>
    <row r="768" spans="1:16" x14ac:dyDescent="0.25">
      <c r="A768" t="s">
        <v>654</v>
      </c>
      <c r="B768">
        <v>2019</v>
      </c>
      <c r="C768" t="s">
        <v>1408</v>
      </c>
      <c r="D768">
        <v>0</v>
      </c>
      <c r="E768">
        <v>0</v>
      </c>
      <c r="F768">
        <v>1</v>
      </c>
      <c r="G768">
        <v>1</v>
      </c>
      <c r="H768" t="s">
        <v>1409</v>
      </c>
      <c r="I768" t="s">
        <v>1410</v>
      </c>
      <c r="J768">
        <v>2009</v>
      </c>
      <c r="K768" t="s">
        <v>779</v>
      </c>
      <c r="L768" t="str">
        <f>VLOOKUP(game_data!$K768,[1]Sheet2!$A$2:$C$246,2,0)</f>
        <v>PSP</v>
      </c>
      <c r="M768">
        <f>VLOOKUP(game_data!$K768,[1]Sheet2!$A$2:$C$246,3,0)</f>
        <v>6</v>
      </c>
      <c r="N768">
        <v>79</v>
      </c>
      <c r="O768">
        <v>8.1999999999999993</v>
      </c>
      <c r="P768">
        <v>0</v>
      </c>
    </row>
    <row r="769" spans="1:16" x14ac:dyDescent="0.25">
      <c r="A769" t="s">
        <v>654</v>
      </c>
      <c r="B769">
        <v>2019</v>
      </c>
      <c r="C769" t="s">
        <v>1411</v>
      </c>
      <c r="D769">
        <v>0</v>
      </c>
      <c r="E769">
        <v>0</v>
      </c>
      <c r="F769">
        <v>0</v>
      </c>
      <c r="G769">
        <v>0</v>
      </c>
      <c r="H769" t="s">
        <v>1412</v>
      </c>
      <c r="I769" t="s">
        <v>1413</v>
      </c>
      <c r="J769">
        <v>2018</v>
      </c>
      <c r="K769" t="s">
        <v>824</v>
      </c>
      <c r="L769" t="str">
        <f>VLOOKUP(game_data!$K769,[1]Sheet2!$A$2:$C$246,2,0)</f>
        <v>PC</v>
      </c>
      <c r="M769" t="str">
        <f>VLOOKUP(game_data!$K769,[1]Sheet2!$A$2:$C$246,3,0)</f>
        <v>Various</v>
      </c>
      <c r="N769">
        <v>78</v>
      </c>
      <c r="O769">
        <v>7.5</v>
      </c>
      <c r="P769">
        <v>1</v>
      </c>
    </row>
    <row r="770" spans="1:16" x14ac:dyDescent="0.25">
      <c r="A770" t="s">
        <v>654</v>
      </c>
      <c r="B770">
        <v>2019</v>
      </c>
      <c r="C770" t="s">
        <v>902</v>
      </c>
      <c r="D770">
        <v>0</v>
      </c>
      <c r="E770">
        <v>0</v>
      </c>
      <c r="F770">
        <v>0</v>
      </c>
      <c r="G770">
        <v>0</v>
      </c>
      <c r="H770" t="s">
        <v>37</v>
      </c>
      <c r="I770" t="s">
        <v>37</v>
      </c>
      <c r="J770">
        <v>1986</v>
      </c>
      <c r="K770" t="s">
        <v>1061</v>
      </c>
      <c r="L770" t="str">
        <f>VLOOKUP(game_data!$K770,[1]Sheet2!$A$2:$C$246,2,0)</f>
        <v>NES</v>
      </c>
      <c r="M770">
        <f>VLOOKUP(game_data!$K770,[1]Sheet2!$A$2:$C$246,3,0)</f>
        <v>3</v>
      </c>
      <c r="N770" t="s">
        <v>20</v>
      </c>
      <c r="O770" t="s">
        <v>20</v>
      </c>
      <c r="P770">
        <v>0</v>
      </c>
    </row>
    <row r="771" spans="1:16" x14ac:dyDescent="0.25">
      <c r="A771" t="s">
        <v>654</v>
      </c>
      <c r="B771">
        <v>2019</v>
      </c>
      <c r="C771" t="s">
        <v>1086</v>
      </c>
      <c r="D771">
        <v>0</v>
      </c>
      <c r="E771">
        <v>0</v>
      </c>
      <c r="F771">
        <v>0</v>
      </c>
      <c r="G771">
        <v>0</v>
      </c>
      <c r="H771" t="s">
        <v>416</v>
      </c>
      <c r="I771" t="s">
        <v>416</v>
      </c>
      <c r="J771">
        <v>2018</v>
      </c>
      <c r="K771" t="s">
        <v>1039</v>
      </c>
      <c r="L771" t="str">
        <f>VLOOKUP(game_data!$K771,[1]Sheet2!$A$2:$C$246,2,0)</f>
        <v>Switch, PS4, PC</v>
      </c>
      <c r="M771">
        <f>VLOOKUP(game_data!$K771,[1]Sheet2!$A$2:$C$246,3,0)</f>
        <v>8</v>
      </c>
      <c r="N771">
        <v>80</v>
      </c>
      <c r="O771">
        <v>8.1</v>
      </c>
      <c r="P771">
        <v>1</v>
      </c>
    </row>
    <row r="772" spans="1:16" x14ac:dyDescent="0.25">
      <c r="A772" t="s">
        <v>654</v>
      </c>
      <c r="B772">
        <v>2019</v>
      </c>
      <c r="C772" t="s">
        <v>1414</v>
      </c>
      <c r="D772">
        <v>0</v>
      </c>
      <c r="E772">
        <v>0</v>
      </c>
      <c r="F772">
        <v>1</v>
      </c>
      <c r="G772">
        <v>1</v>
      </c>
      <c r="H772" t="s">
        <v>37</v>
      </c>
      <c r="I772" t="s">
        <v>37</v>
      </c>
      <c r="J772">
        <v>1997</v>
      </c>
      <c r="K772" t="s">
        <v>60</v>
      </c>
      <c r="L772" t="str">
        <f>VLOOKUP(game_data!$K772,[1]Sheet2!$A$2:$C$246,2,0)</f>
        <v>PlayStation</v>
      </c>
      <c r="M772">
        <f>VLOOKUP(game_data!$K772,[1]Sheet2!$A$2:$C$246,3,0)</f>
        <v>5</v>
      </c>
      <c r="N772">
        <v>93</v>
      </c>
      <c r="O772">
        <v>8.6999999999999993</v>
      </c>
      <c r="P772">
        <v>0</v>
      </c>
    </row>
    <row r="773" spans="1:16" x14ac:dyDescent="0.25">
      <c r="A773" t="s">
        <v>654</v>
      </c>
      <c r="B773">
        <v>2019</v>
      </c>
      <c r="C773" t="s">
        <v>1415</v>
      </c>
      <c r="D773">
        <v>0</v>
      </c>
      <c r="E773">
        <v>0</v>
      </c>
      <c r="F773">
        <v>1</v>
      </c>
      <c r="G773">
        <v>0</v>
      </c>
      <c r="H773" t="s">
        <v>37</v>
      </c>
      <c r="I773" t="s">
        <v>37</v>
      </c>
      <c r="J773">
        <v>2006</v>
      </c>
      <c r="K773" t="s">
        <v>568</v>
      </c>
      <c r="L773" t="str">
        <f>VLOOKUP(game_data!$K773,[1]Sheet2!$A$2:$C$246,2,0)</f>
        <v>Nintendo DS</v>
      </c>
      <c r="M773">
        <f>VLOOKUP(game_data!$K773,[1]Sheet2!$A$2:$C$246,3,0)</f>
        <v>6</v>
      </c>
      <c r="N773">
        <v>82</v>
      </c>
      <c r="O773">
        <v>8.4</v>
      </c>
      <c r="P773">
        <v>0</v>
      </c>
    </row>
    <row r="774" spans="1:16" x14ac:dyDescent="0.25">
      <c r="A774" t="s">
        <v>654</v>
      </c>
      <c r="B774">
        <v>2019</v>
      </c>
      <c r="C774" t="s">
        <v>1416</v>
      </c>
      <c r="D774">
        <v>0</v>
      </c>
      <c r="E774">
        <v>0</v>
      </c>
      <c r="F774">
        <v>1</v>
      </c>
      <c r="G774">
        <v>1</v>
      </c>
      <c r="H774" t="s">
        <v>193</v>
      </c>
      <c r="I774" t="s">
        <v>194</v>
      </c>
      <c r="J774">
        <v>2017</v>
      </c>
      <c r="K774" t="s">
        <v>1417</v>
      </c>
      <c r="L774" t="str">
        <f>VLOOKUP(game_data!$K774,[1]Sheet2!$A$2:$C$246,2,0)</f>
        <v>PS4, PC, Xbox One</v>
      </c>
      <c r="M774">
        <f>VLOOKUP(game_data!$K774,[1]Sheet2!$A$2:$C$246,3,0)</f>
        <v>8</v>
      </c>
      <c r="N774">
        <v>82</v>
      </c>
      <c r="O774">
        <v>7.6</v>
      </c>
      <c r="P774">
        <v>1</v>
      </c>
    </row>
    <row r="775" spans="1:16" x14ac:dyDescent="0.25">
      <c r="A775" t="s">
        <v>654</v>
      </c>
      <c r="B775">
        <v>2019</v>
      </c>
      <c r="C775" t="s">
        <v>1418</v>
      </c>
      <c r="D775">
        <v>0</v>
      </c>
      <c r="E775">
        <v>0</v>
      </c>
      <c r="F775">
        <v>1</v>
      </c>
      <c r="G775">
        <v>0</v>
      </c>
      <c r="H775" t="s">
        <v>635</v>
      </c>
      <c r="I775" t="s">
        <v>211</v>
      </c>
      <c r="J775">
        <v>2016</v>
      </c>
      <c r="K775" t="s">
        <v>1417</v>
      </c>
      <c r="L775" t="str">
        <f>VLOOKUP(game_data!$K775,[1]Sheet2!$A$2:$C$246,2,0)</f>
        <v>PS4, PC, Xbox One</v>
      </c>
      <c r="M775">
        <f>VLOOKUP(game_data!$K775,[1]Sheet2!$A$2:$C$246,3,0)</f>
        <v>8</v>
      </c>
      <c r="N775">
        <v>89</v>
      </c>
      <c r="O775">
        <v>8.5</v>
      </c>
      <c r="P775">
        <v>1</v>
      </c>
    </row>
    <row r="776" spans="1:16" x14ac:dyDescent="0.25">
      <c r="A776" t="s">
        <v>654</v>
      </c>
      <c r="B776">
        <v>2019</v>
      </c>
      <c r="C776" t="s">
        <v>1419</v>
      </c>
      <c r="D776">
        <v>1</v>
      </c>
      <c r="E776">
        <v>0</v>
      </c>
      <c r="F776">
        <v>1</v>
      </c>
      <c r="G776">
        <v>1</v>
      </c>
      <c r="H776" t="s">
        <v>191</v>
      </c>
      <c r="I776" t="s">
        <v>85</v>
      </c>
      <c r="J776">
        <v>2000</v>
      </c>
      <c r="K776" t="s">
        <v>288</v>
      </c>
      <c r="L776" t="str">
        <f>VLOOKUP(game_data!$K776,[1]Sheet2!$A$2:$C$246,2,0)</f>
        <v>N64</v>
      </c>
      <c r="M776">
        <f>VLOOKUP(game_data!$K776,[1]Sheet2!$A$2:$C$246,3,0)</f>
        <v>5</v>
      </c>
      <c r="N776">
        <v>97</v>
      </c>
      <c r="O776">
        <v>8.9</v>
      </c>
      <c r="P776">
        <v>0</v>
      </c>
    </row>
    <row r="777" spans="1:16" x14ac:dyDescent="0.25">
      <c r="A777" t="s">
        <v>654</v>
      </c>
      <c r="B777">
        <v>2019</v>
      </c>
      <c r="C777" t="s">
        <v>1420</v>
      </c>
      <c r="D777">
        <v>0</v>
      </c>
      <c r="E777">
        <v>0</v>
      </c>
      <c r="F777">
        <v>1</v>
      </c>
      <c r="G777">
        <v>1</v>
      </c>
      <c r="H777" t="s">
        <v>682</v>
      </c>
      <c r="I777" t="s">
        <v>1099</v>
      </c>
      <c r="J777">
        <v>2012</v>
      </c>
      <c r="K777" t="s">
        <v>1100</v>
      </c>
      <c r="L777" t="str">
        <f>VLOOKUP(game_data!$K777,[1]Sheet2!$A$2:$C$246,2,0)</f>
        <v>PS3, PC, Xbox 360</v>
      </c>
      <c r="M777">
        <f>VLOOKUP(game_data!$K777,[1]Sheet2!$A$2:$C$246,3,0)</f>
        <v>7</v>
      </c>
      <c r="N777">
        <v>89</v>
      </c>
      <c r="O777">
        <v>8.4</v>
      </c>
      <c r="P777">
        <v>1</v>
      </c>
    </row>
    <row r="778" spans="1:16" x14ac:dyDescent="0.25">
      <c r="A778" t="s">
        <v>654</v>
      </c>
      <c r="B778">
        <v>2019</v>
      </c>
      <c r="C778" t="s">
        <v>603</v>
      </c>
      <c r="D778">
        <v>0</v>
      </c>
      <c r="E778">
        <v>0</v>
      </c>
      <c r="F778">
        <v>1</v>
      </c>
      <c r="G778">
        <v>1</v>
      </c>
      <c r="H778" t="s">
        <v>604</v>
      </c>
      <c r="I778" t="s">
        <v>85</v>
      </c>
      <c r="J778">
        <v>2002</v>
      </c>
      <c r="K778" t="s">
        <v>267</v>
      </c>
      <c r="L778" t="str">
        <f>VLOOKUP(game_data!$K778,[1]Sheet2!$A$2:$C$246,2,0)</f>
        <v>GameCube</v>
      </c>
      <c r="M778">
        <f>VLOOKUP(game_data!$K778,[1]Sheet2!$A$2:$C$246,3,0)</f>
        <v>6</v>
      </c>
      <c r="N778">
        <v>97</v>
      </c>
      <c r="O778">
        <v>9.3000000000000007</v>
      </c>
      <c r="P778">
        <v>0</v>
      </c>
    </row>
    <row r="779" spans="1:16" x14ac:dyDescent="0.25">
      <c r="A779" t="s">
        <v>654</v>
      </c>
      <c r="B779">
        <v>2019</v>
      </c>
      <c r="C779" t="s">
        <v>705</v>
      </c>
      <c r="D779">
        <v>0</v>
      </c>
      <c r="E779">
        <v>0</v>
      </c>
      <c r="F779">
        <v>0</v>
      </c>
      <c r="G779">
        <v>0</v>
      </c>
      <c r="H779" t="s">
        <v>604</v>
      </c>
      <c r="I779" t="s">
        <v>85</v>
      </c>
      <c r="J779">
        <v>2004</v>
      </c>
      <c r="K779" t="s">
        <v>267</v>
      </c>
      <c r="L779" t="str">
        <f>VLOOKUP(game_data!$K779,[1]Sheet2!$A$2:$C$246,2,0)</f>
        <v>GameCube</v>
      </c>
      <c r="M779">
        <f>VLOOKUP(game_data!$K779,[1]Sheet2!$A$2:$C$246,3,0)</f>
        <v>6</v>
      </c>
      <c r="N779">
        <v>92</v>
      </c>
      <c r="O779">
        <v>9</v>
      </c>
      <c r="P779">
        <v>0</v>
      </c>
    </row>
    <row r="780" spans="1:16" x14ac:dyDescent="0.25">
      <c r="A780" t="s">
        <v>654</v>
      </c>
      <c r="B780">
        <v>2019</v>
      </c>
      <c r="C780" t="s">
        <v>1421</v>
      </c>
      <c r="D780">
        <v>0</v>
      </c>
      <c r="E780">
        <v>0</v>
      </c>
      <c r="F780">
        <v>1</v>
      </c>
      <c r="G780">
        <v>0</v>
      </c>
      <c r="H780" t="s">
        <v>80</v>
      </c>
      <c r="I780" t="s">
        <v>81</v>
      </c>
      <c r="J780">
        <v>2007</v>
      </c>
      <c r="K780" t="s">
        <v>82</v>
      </c>
      <c r="L780" t="str">
        <f>VLOOKUP(game_data!$K780,[1]Sheet2!$A$2:$C$246,2,0)</f>
        <v>PS3</v>
      </c>
      <c r="M780">
        <f>VLOOKUP(game_data!$K780,[1]Sheet2!$A$2:$C$246,3,0)</f>
        <v>7</v>
      </c>
      <c r="N780">
        <v>88</v>
      </c>
      <c r="O780">
        <v>8.4</v>
      </c>
      <c r="P780">
        <v>0</v>
      </c>
    </row>
    <row r="781" spans="1:16" x14ac:dyDescent="0.25">
      <c r="A781" t="s">
        <v>654</v>
      </c>
      <c r="B781">
        <v>2019</v>
      </c>
      <c r="C781" t="s">
        <v>1422</v>
      </c>
      <c r="D781">
        <v>0</v>
      </c>
      <c r="E781">
        <v>0</v>
      </c>
      <c r="F781">
        <v>1</v>
      </c>
      <c r="G781">
        <v>1</v>
      </c>
      <c r="H781" t="s">
        <v>1423</v>
      </c>
      <c r="I781" t="s">
        <v>962</v>
      </c>
      <c r="J781">
        <v>1997</v>
      </c>
      <c r="K781" t="s">
        <v>1146</v>
      </c>
      <c r="L781" t="str">
        <f>VLOOKUP(game_data!$K781,[1]Sheet2!$A$2:$C$246,2,0)</f>
        <v>PC</v>
      </c>
      <c r="M781" t="str">
        <f>VLOOKUP(game_data!$K781,[1]Sheet2!$A$2:$C$246,3,0)</f>
        <v>Various</v>
      </c>
      <c r="N781" t="s">
        <v>20</v>
      </c>
      <c r="O781" t="s">
        <v>20</v>
      </c>
      <c r="P781">
        <v>1</v>
      </c>
    </row>
    <row r="782" spans="1:16" x14ac:dyDescent="0.25">
      <c r="A782" t="s">
        <v>654</v>
      </c>
      <c r="B782">
        <v>2019</v>
      </c>
      <c r="C782" t="s">
        <v>1424</v>
      </c>
      <c r="D782">
        <v>0</v>
      </c>
      <c r="E782">
        <v>0</v>
      </c>
      <c r="F782">
        <v>0</v>
      </c>
      <c r="G782">
        <v>0</v>
      </c>
      <c r="H782" t="s">
        <v>1425</v>
      </c>
      <c r="I782" t="s">
        <v>1426</v>
      </c>
      <c r="J782">
        <v>2018</v>
      </c>
      <c r="K782" t="s">
        <v>1039</v>
      </c>
      <c r="L782" t="str">
        <f>VLOOKUP(game_data!$K782,[1]Sheet2!$A$2:$C$246,2,0)</f>
        <v>Switch, PS4, PC</v>
      </c>
      <c r="M782">
        <f>VLOOKUP(game_data!$K782,[1]Sheet2!$A$2:$C$246,3,0)</f>
        <v>8</v>
      </c>
      <c r="N782">
        <v>86</v>
      </c>
      <c r="O782">
        <v>8.5</v>
      </c>
      <c r="P782">
        <v>1</v>
      </c>
    </row>
    <row r="783" spans="1:16" x14ac:dyDescent="0.25">
      <c r="A783" t="s">
        <v>654</v>
      </c>
      <c r="B783">
        <v>2019</v>
      </c>
      <c r="C783" t="s">
        <v>1427</v>
      </c>
      <c r="D783">
        <v>0</v>
      </c>
      <c r="E783">
        <v>0</v>
      </c>
      <c r="F783">
        <v>1</v>
      </c>
      <c r="G783">
        <v>1</v>
      </c>
      <c r="H783" t="s">
        <v>1428</v>
      </c>
      <c r="I783" t="s">
        <v>1429</v>
      </c>
      <c r="J783">
        <v>2019</v>
      </c>
      <c r="K783" t="s">
        <v>830</v>
      </c>
      <c r="L783" t="str">
        <f>VLOOKUP(game_data!$K783,[1]Sheet2!$A$2:$C$246,2,0)</f>
        <v>PC</v>
      </c>
      <c r="M783" t="str">
        <f>VLOOKUP(game_data!$K783,[1]Sheet2!$A$2:$C$246,3,0)</f>
        <v>Various</v>
      </c>
      <c r="N783">
        <v>78</v>
      </c>
      <c r="O783">
        <v>7.5</v>
      </c>
      <c r="P783">
        <v>1</v>
      </c>
    </row>
    <row r="784" spans="1:16" x14ac:dyDescent="0.25">
      <c r="A784" t="s">
        <v>654</v>
      </c>
      <c r="B784">
        <v>2019</v>
      </c>
      <c r="C784" t="s">
        <v>1430</v>
      </c>
      <c r="D784">
        <v>0</v>
      </c>
      <c r="E784">
        <v>0</v>
      </c>
      <c r="F784">
        <v>0</v>
      </c>
      <c r="G784">
        <v>0</v>
      </c>
      <c r="H784" t="s">
        <v>1431</v>
      </c>
      <c r="I784" t="s">
        <v>1432</v>
      </c>
      <c r="J784">
        <v>2017</v>
      </c>
      <c r="K784" t="s">
        <v>1417</v>
      </c>
      <c r="L784" t="str">
        <f>VLOOKUP(game_data!$K784,[1]Sheet2!$A$2:$C$246,2,0)</f>
        <v>PS4, PC, Xbox One</v>
      </c>
      <c r="M784">
        <f>VLOOKUP(game_data!$K784,[1]Sheet2!$A$2:$C$246,3,0)</f>
        <v>8</v>
      </c>
      <c r="N784">
        <v>64</v>
      </c>
      <c r="O784">
        <v>6.5</v>
      </c>
      <c r="P784">
        <v>1</v>
      </c>
    </row>
    <row r="785" spans="1:16" x14ac:dyDescent="0.25">
      <c r="A785" t="s">
        <v>654</v>
      </c>
      <c r="B785">
        <v>2019</v>
      </c>
      <c r="C785" t="s">
        <v>1433</v>
      </c>
      <c r="D785">
        <v>0</v>
      </c>
      <c r="E785">
        <v>0</v>
      </c>
      <c r="F785">
        <v>0</v>
      </c>
      <c r="G785">
        <v>0</v>
      </c>
      <c r="H785" t="s">
        <v>1434</v>
      </c>
      <c r="I785" t="s">
        <v>1434</v>
      </c>
      <c r="J785">
        <v>2018</v>
      </c>
      <c r="K785" t="s">
        <v>830</v>
      </c>
      <c r="L785" t="str">
        <f>VLOOKUP(game_data!$K785,[1]Sheet2!$A$2:$C$246,2,0)</f>
        <v>PC</v>
      </c>
      <c r="M785" t="str">
        <f>VLOOKUP(game_data!$K785,[1]Sheet2!$A$2:$C$246,3,0)</f>
        <v>Various</v>
      </c>
      <c r="N785" t="s">
        <v>20</v>
      </c>
      <c r="O785" t="s">
        <v>20</v>
      </c>
      <c r="P785">
        <v>1</v>
      </c>
    </row>
    <row r="786" spans="1:16" x14ac:dyDescent="0.25">
      <c r="A786" t="s">
        <v>654</v>
      </c>
      <c r="B786">
        <v>2019</v>
      </c>
      <c r="C786" t="s">
        <v>1435</v>
      </c>
      <c r="D786">
        <v>0</v>
      </c>
      <c r="E786">
        <v>0</v>
      </c>
      <c r="F786">
        <v>0</v>
      </c>
      <c r="G786">
        <v>0</v>
      </c>
      <c r="H786" t="s">
        <v>1436</v>
      </c>
      <c r="I786" t="s">
        <v>1437</v>
      </c>
      <c r="J786">
        <v>2010</v>
      </c>
      <c r="K786" t="s">
        <v>1100</v>
      </c>
      <c r="L786" t="str">
        <f>VLOOKUP(game_data!$K786,[1]Sheet2!$A$2:$C$246,2,0)</f>
        <v>PS3, PC, Xbox 360</v>
      </c>
      <c r="M786">
        <f>VLOOKUP(game_data!$K786,[1]Sheet2!$A$2:$C$246,3,0)</f>
        <v>7</v>
      </c>
      <c r="N786">
        <v>84</v>
      </c>
      <c r="O786">
        <v>7.9</v>
      </c>
      <c r="P786">
        <v>1</v>
      </c>
    </row>
    <row r="787" spans="1:16" x14ac:dyDescent="0.25">
      <c r="A787" t="s">
        <v>654</v>
      </c>
      <c r="B787">
        <v>2019</v>
      </c>
      <c r="C787" t="s">
        <v>1438</v>
      </c>
      <c r="D787">
        <v>0</v>
      </c>
      <c r="E787">
        <v>0</v>
      </c>
      <c r="F787">
        <v>1</v>
      </c>
      <c r="G787">
        <v>0</v>
      </c>
      <c r="H787" t="s">
        <v>106</v>
      </c>
      <c r="I787" t="s">
        <v>85</v>
      </c>
      <c r="J787">
        <v>2003</v>
      </c>
      <c r="K787" t="s">
        <v>267</v>
      </c>
      <c r="L787" t="str">
        <f>VLOOKUP(game_data!$K787,[1]Sheet2!$A$2:$C$246,2,0)</f>
        <v>GameCube</v>
      </c>
      <c r="M787">
        <f>VLOOKUP(game_data!$K787,[1]Sheet2!$A$2:$C$246,3,0)</f>
        <v>6</v>
      </c>
      <c r="N787">
        <v>61</v>
      </c>
      <c r="O787">
        <v>8.3000000000000007</v>
      </c>
      <c r="P787">
        <v>0</v>
      </c>
    </row>
    <row r="788" spans="1:16" x14ac:dyDescent="0.25">
      <c r="A788" t="s">
        <v>654</v>
      </c>
      <c r="B788">
        <v>2019</v>
      </c>
      <c r="C788" t="s">
        <v>1439</v>
      </c>
      <c r="D788">
        <v>0</v>
      </c>
      <c r="E788">
        <v>0</v>
      </c>
      <c r="F788">
        <v>1</v>
      </c>
      <c r="G788">
        <v>0</v>
      </c>
      <c r="H788" t="s">
        <v>106</v>
      </c>
      <c r="I788" t="s">
        <v>85</v>
      </c>
      <c r="J788">
        <v>2000</v>
      </c>
      <c r="K788" t="s">
        <v>288</v>
      </c>
      <c r="L788" t="str">
        <f>VLOOKUP(game_data!$K788,[1]Sheet2!$A$2:$C$246,2,0)</f>
        <v>N64</v>
      </c>
      <c r="M788">
        <f>VLOOKUP(game_data!$K788,[1]Sheet2!$A$2:$C$246,3,0)</f>
        <v>5</v>
      </c>
      <c r="N788">
        <v>77</v>
      </c>
      <c r="O788">
        <v>8.6</v>
      </c>
      <c r="P788">
        <v>0</v>
      </c>
    </row>
    <row r="789" spans="1:16" x14ac:dyDescent="0.25">
      <c r="A789" t="s">
        <v>654</v>
      </c>
      <c r="B789">
        <v>2019</v>
      </c>
      <c r="C789" t="s">
        <v>1440</v>
      </c>
      <c r="D789">
        <v>0</v>
      </c>
      <c r="E789">
        <v>0</v>
      </c>
      <c r="F789">
        <v>0</v>
      </c>
      <c r="G789">
        <v>0</v>
      </c>
      <c r="H789" t="s">
        <v>750</v>
      </c>
      <c r="I789" t="s">
        <v>81</v>
      </c>
      <c r="J789">
        <v>1999</v>
      </c>
      <c r="K789" t="s">
        <v>60</v>
      </c>
      <c r="L789" t="str">
        <f>VLOOKUP(game_data!$K789,[1]Sheet2!$A$2:$C$246,2,0)</f>
        <v>PlayStation</v>
      </c>
      <c r="M789">
        <f>VLOOKUP(game_data!$K789,[1]Sheet2!$A$2:$C$246,3,0)</f>
        <v>5</v>
      </c>
      <c r="N789">
        <v>90</v>
      </c>
      <c r="O789">
        <v>8.8000000000000007</v>
      </c>
      <c r="P789">
        <v>0</v>
      </c>
    </row>
    <row r="790" spans="1:16" x14ac:dyDescent="0.25">
      <c r="A790" t="s">
        <v>654</v>
      </c>
      <c r="B790">
        <v>2019</v>
      </c>
      <c r="C790" t="s">
        <v>478</v>
      </c>
      <c r="D790">
        <v>0</v>
      </c>
      <c r="E790">
        <v>0</v>
      </c>
      <c r="F790">
        <v>1</v>
      </c>
      <c r="G790">
        <v>1</v>
      </c>
      <c r="H790" t="s">
        <v>479</v>
      </c>
      <c r="I790" t="s">
        <v>169</v>
      </c>
      <c r="J790">
        <v>2017</v>
      </c>
      <c r="K790" t="s">
        <v>497</v>
      </c>
      <c r="L790" t="str">
        <f>VLOOKUP(game_data!$K790,[1]Sheet2!$A$2:$C$246,2,0)</f>
        <v>PS4</v>
      </c>
      <c r="M790">
        <f>VLOOKUP(game_data!$K790,[1]Sheet2!$A$2:$C$246,3,0)</f>
        <v>8</v>
      </c>
      <c r="N790">
        <v>80</v>
      </c>
      <c r="O790">
        <v>7.7</v>
      </c>
      <c r="P790">
        <v>0</v>
      </c>
    </row>
    <row r="791" spans="1:16" x14ac:dyDescent="0.25">
      <c r="A791" t="s">
        <v>654</v>
      </c>
      <c r="B791">
        <v>2019</v>
      </c>
      <c r="C791" t="s">
        <v>1441</v>
      </c>
      <c r="D791">
        <v>0</v>
      </c>
      <c r="E791">
        <v>0</v>
      </c>
      <c r="F791">
        <v>1</v>
      </c>
      <c r="G791">
        <v>1</v>
      </c>
      <c r="H791" t="s">
        <v>519</v>
      </c>
      <c r="I791" t="s">
        <v>85</v>
      </c>
      <c r="J791">
        <v>1984</v>
      </c>
      <c r="K791" t="s">
        <v>298</v>
      </c>
      <c r="L791" t="str">
        <f>VLOOKUP(game_data!$K791,[1]Sheet2!$A$2:$C$246,2,0)</f>
        <v>Arcade</v>
      </c>
      <c r="M791" t="str">
        <f>VLOOKUP(game_data!$K791,[1]Sheet2!$A$2:$C$246,3,0)</f>
        <v>Various</v>
      </c>
      <c r="N791" t="s">
        <v>20</v>
      </c>
      <c r="O791" t="s">
        <v>20</v>
      </c>
      <c r="P791">
        <v>0</v>
      </c>
    </row>
    <row r="792" spans="1:16" x14ac:dyDescent="0.25">
      <c r="A792" t="s">
        <v>654</v>
      </c>
      <c r="B792">
        <v>2019</v>
      </c>
      <c r="C792" t="s">
        <v>1442</v>
      </c>
      <c r="D792">
        <v>0</v>
      </c>
      <c r="E792">
        <v>0</v>
      </c>
      <c r="F792">
        <v>1</v>
      </c>
      <c r="G792">
        <v>1</v>
      </c>
      <c r="H792" t="s">
        <v>1443</v>
      </c>
      <c r="I792" t="s">
        <v>85</v>
      </c>
      <c r="J792">
        <v>2009</v>
      </c>
      <c r="K792" t="s">
        <v>130</v>
      </c>
      <c r="L792" t="str">
        <f>VLOOKUP(game_data!$K792,[1]Sheet2!$A$2:$C$246,2,0)</f>
        <v>Wii</v>
      </c>
      <c r="M792">
        <f>VLOOKUP(game_data!$K792,[1]Sheet2!$A$2:$C$246,3,0)</f>
        <v>7</v>
      </c>
      <c r="N792">
        <v>86</v>
      </c>
      <c r="O792">
        <v>8.6</v>
      </c>
      <c r="P792">
        <v>0</v>
      </c>
    </row>
    <row r="793" spans="1:16" x14ac:dyDescent="0.25">
      <c r="A793" t="s">
        <v>654</v>
      </c>
      <c r="B793">
        <v>2019</v>
      </c>
      <c r="C793" t="s">
        <v>1444</v>
      </c>
      <c r="D793">
        <v>0</v>
      </c>
      <c r="E793">
        <v>0</v>
      </c>
      <c r="F793">
        <v>1</v>
      </c>
      <c r="G793">
        <v>1</v>
      </c>
      <c r="H793" t="s">
        <v>247</v>
      </c>
      <c r="I793" t="s">
        <v>85</v>
      </c>
      <c r="J793">
        <v>2000</v>
      </c>
      <c r="K793" t="s">
        <v>207</v>
      </c>
      <c r="L793" t="str">
        <f>VLOOKUP(game_data!$K793,[1]Sheet2!$A$2:$C$246,2,0)</f>
        <v>Game Boy Color</v>
      </c>
      <c r="M793">
        <f>VLOOKUP(game_data!$K793,[1]Sheet2!$A$2:$C$246,3,0)</f>
        <v>5</v>
      </c>
      <c r="N793" t="s">
        <v>20</v>
      </c>
      <c r="O793" t="s">
        <v>20</v>
      </c>
      <c r="P793">
        <v>0</v>
      </c>
    </row>
    <row r="794" spans="1:16" x14ac:dyDescent="0.25">
      <c r="A794" t="s">
        <v>654</v>
      </c>
      <c r="B794">
        <v>2019</v>
      </c>
      <c r="C794" t="s">
        <v>1445</v>
      </c>
      <c r="D794">
        <v>0</v>
      </c>
      <c r="E794">
        <v>0</v>
      </c>
      <c r="F794">
        <v>1</v>
      </c>
      <c r="G794">
        <v>0</v>
      </c>
      <c r="H794" t="s">
        <v>158</v>
      </c>
      <c r="I794" t="s">
        <v>20</v>
      </c>
      <c r="J794" t="s">
        <v>20</v>
      </c>
      <c r="K794" t="s">
        <v>20</v>
      </c>
      <c r="L794" t="str">
        <f>VLOOKUP(game_data!$K794,[1]Sheet2!$A$2:$C$246,2,0)</f>
        <v>N/A</v>
      </c>
      <c r="M794" t="str">
        <f>VLOOKUP(game_data!$K794,[1]Sheet2!$A$2:$C$246,3,0)</f>
        <v>N/A</v>
      </c>
      <c r="N794" t="s">
        <v>20</v>
      </c>
      <c r="O794" t="s">
        <v>20</v>
      </c>
      <c r="P794" t="s">
        <v>20</v>
      </c>
    </row>
    <row r="795" spans="1:16" x14ac:dyDescent="0.25">
      <c r="A795" t="s">
        <v>654</v>
      </c>
      <c r="B795">
        <v>2019</v>
      </c>
      <c r="C795" t="s">
        <v>1446</v>
      </c>
      <c r="D795">
        <v>1</v>
      </c>
      <c r="E795">
        <v>0</v>
      </c>
      <c r="F795">
        <v>1</v>
      </c>
      <c r="G795">
        <v>1</v>
      </c>
      <c r="H795" t="s">
        <v>383</v>
      </c>
      <c r="I795" t="s">
        <v>383</v>
      </c>
      <c r="J795">
        <v>2018</v>
      </c>
      <c r="K795" t="s">
        <v>1447</v>
      </c>
      <c r="L795" t="str">
        <f>VLOOKUP(game_data!$K795,[1]Sheet2!$A$2:$C$246,2,0)</f>
        <v>PC</v>
      </c>
      <c r="M795" t="str">
        <f>VLOOKUP(game_data!$K795,[1]Sheet2!$A$2:$C$246,3,0)</f>
        <v>Various</v>
      </c>
      <c r="N795" t="s">
        <v>20</v>
      </c>
      <c r="O795" t="s">
        <v>20</v>
      </c>
      <c r="P795">
        <v>1</v>
      </c>
    </row>
    <row r="796" spans="1:16" x14ac:dyDescent="0.25">
      <c r="A796" t="s">
        <v>654</v>
      </c>
      <c r="B796">
        <v>2019</v>
      </c>
      <c r="C796" t="s">
        <v>410</v>
      </c>
      <c r="D796">
        <v>0</v>
      </c>
      <c r="E796">
        <v>0</v>
      </c>
      <c r="F796">
        <v>0</v>
      </c>
      <c r="G796">
        <v>0</v>
      </c>
      <c r="H796" t="s">
        <v>98</v>
      </c>
      <c r="I796" t="s">
        <v>85</v>
      </c>
      <c r="J796">
        <v>2002</v>
      </c>
      <c r="K796" t="s">
        <v>267</v>
      </c>
      <c r="L796" t="str">
        <f>VLOOKUP(game_data!$K796,[1]Sheet2!$A$2:$C$246,2,0)</f>
        <v>GameCube</v>
      </c>
      <c r="M796">
        <f>VLOOKUP(game_data!$K796,[1]Sheet2!$A$2:$C$246,3,0)</f>
        <v>6</v>
      </c>
      <c r="N796">
        <v>92</v>
      </c>
      <c r="O796">
        <v>8.3000000000000007</v>
      </c>
      <c r="P796">
        <v>0</v>
      </c>
    </row>
    <row r="797" spans="1:16" x14ac:dyDescent="0.25">
      <c r="A797" t="s">
        <v>654</v>
      </c>
      <c r="B797">
        <v>2019</v>
      </c>
      <c r="C797" t="s">
        <v>1448</v>
      </c>
      <c r="D797">
        <v>0</v>
      </c>
      <c r="E797">
        <v>0</v>
      </c>
      <c r="F797">
        <v>1</v>
      </c>
      <c r="G797">
        <v>1</v>
      </c>
      <c r="H797" t="s">
        <v>67</v>
      </c>
      <c r="I797" t="s">
        <v>67</v>
      </c>
      <c r="J797">
        <v>1998</v>
      </c>
      <c r="K797" t="s">
        <v>60</v>
      </c>
      <c r="L797" t="str">
        <f>VLOOKUP(game_data!$K797,[1]Sheet2!$A$2:$C$246,2,0)</f>
        <v>PlayStation</v>
      </c>
      <c r="M797">
        <f>VLOOKUP(game_data!$K797,[1]Sheet2!$A$2:$C$246,3,0)</f>
        <v>5</v>
      </c>
      <c r="N797">
        <v>89</v>
      </c>
      <c r="O797">
        <v>9</v>
      </c>
      <c r="P797">
        <v>0</v>
      </c>
    </row>
    <row r="798" spans="1:16" x14ac:dyDescent="0.25">
      <c r="A798" t="s">
        <v>654</v>
      </c>
      <c r="B798">
        <v>2019</v>
      </c>
      <c r="C798" t="s">
        <v>620</v>
      </c>
      <c r="D798">
        <v>0</v>
      </c>
      <c r="E798">
        <v>0</v>
      </c>
      <c r="F798">
        <v>0</v>
      </c>
      <c r="G798">
        <v>0</v>
      </c>
      <c r="H798" t="s">
        <v>37</v>
      </c>
      <c r="I798" t="s">
        <v>37</v>
      </c>
      <c r="J798">
        <v>2003</v>
      </c>
      <c r="K798" t="s">
        <v>55</v>
      </c>
      <c r="L798" t="str">
        <f>VLOOKUP(game_data!$K798,[1]Sheet2!$A$2:$C$246,2,0)</f>
        <v>PS2</v>
      </c>
      <c r="M798">
        <f>VLOOKUP(game_data!$K798,[1]Sheet2!$A$2:$C$246,3,0)</f>
        <v>6</v>
      </c>
      <c r="N798">
        <v>85</v>
      </c>
      <c r="O798">
        <v>8.8000000000000007</v>
      </c>
      <c r="P798">
        <v>0</v>
      </c>
    </row>
    <row r="799" spans="1:16" x14ac:dyDescent="0.25">
      <c r="A799" t="s">
        <v>654</v>
      </c>
      <c r="B799">
        <v>2019</v>
      </c>
      <c r="C799" t="s">
        <v>265</v>
      </c>
      <c r="D799">
        <v>0</v>
      </c>
      <c r="E799">
        <v>0</v>
      </c>
      <c r="F799">
        <v>0</v>
      </c>
      <c r="G799">
        <v>0</v>
      </c>
      <c r="H799" t="s">
        <v>266</v>
      </c>
      <c r="I799" t="s">
        <v>43</v>
      </c>
      <c r="J799">
        <v>2003</v>
      </c>
      <c r="K799" t="s">
        <v>1449</v>
      </c>
      <c r="L799" t="str">
        <f>VLOOKUP(game_data!$K799,[1]Sheet2!$A$2:$C$246,2,0)</f>
        <v>GameCube, PC</v>
      </c>
      <c r="M799">
        <f>VLOOKUP(game_data!$K799,[1]Sheet2!$A$2:$C$246,3,0)</f>
        <v>6</v>
      </c>
      <c r="N799">
        <v>57</v>
      </c>
      <c r="O799">
        <v>7.4</v>
      </c>
      <c r="P799">
        <v>1</v>
      </c>
    </row>
    <row r="800" spans="1:16" x14ac:dyDescent="0.25">
      <c r="A800" t="s">
        <v>654</v>
      </c>
      <c r="B800">
        <v>2019</v>
      </c>
      <c r="C800" t="s">
        <v>1450</v>
      </c>
      <c r="D800">
        <v>0</v>
      </c>
      <c r="E800">
        <v>0</v>
      </c>
      <c r="F800">
        <v>1</v>
      </c>
      <c r="G800">
        <v>1</v>
      </c>
      <c r="H800" t="s">
        <v>1451</v>
      </c>
      <c r="I800" t="s">
        <v>1451</v>
      </c>
      <c r="J800">
        <v>2013</v>
      </c>
      <c r="K800" t="s">
        <v>1452</v>
      </c>
      <c r="L800" t="str">
        <f>VLOOKUP(game_data!$K800,[1]Sheet2!$A$2:$C$246,2,0)</f>
        <v>PS3, PlayStation Vita, PC</v>
      </c>
      <c r="M800">
        <f>VLOOKUP(game_data!$K800,[1]Sheet2!$A$2:$C$246,3,0)</f>
        <v>7</v>
      </c>
      <c r="N800">
        <v>69</v>
      </c>
      <c r="O800">
        <v>7</v>
      </c>
      <c r="P800">
        <v>1</v>
      </c>
    </row>
    <row r="801" spans="1:16" x14ac:dyDescent="0.25">
      <c r="A801" t="s">
        <v>654</v>
      </c>
      <c r="B801">
        <v>2019</v>
      </c>
      <c r="C801" t="s">
        <v>361</v>
      </c>
      <c r="D801">
        <v>0</v>
      </c>
      <c r="E801">
        <v>0</v>
      </c>
      <c r="F801">
        <v>1</v>
      </c>
      <c r="G801">
        <v>1</v>
      </c>
      <c r="H801" t="s">
        <v>362</v>
      </c>
      <c r="I801" t="s">
        <v>362</v>
      </c>
      <c r="J801">
        <v>2005</v>
      </c>
      <c r="K801" t="s">
        <v>55</v>
      </c>
      <c r="L801" t="str">
        <f>VLOOKUP(game_data!$K801,[1]Sheet2!$A$2:$C$246,2,0)</f>
        <v>PS2</v>
      </c>
      <c r="M801">
        <f>VLOOKUP(game_data!$K801,[1]Sheet2!$A$2:$C$246,3,0)</f>
        <v>6</v>
      </c>
      <c r="N801">
        <v>86</v>
      </c>
      <c r="O801">
        <v>8.9</v>
      </c>
      <c r="P801">
        <v>0</v>
      </c>
    </row>
    <row r="802" spans="1:16" x14ac:dyDescent="0.25">
      <c r="A802" t="s">
        <v>654</v>
      </c>
      <c r="B802">
        <v>2019</v>
      </c>
      <c r="C802" t="s">
        <v>1453</v>
      </c>
      <c r="D802">
        <v>0</v>
      </c>
      <c r="E802">
        <v>0</v>
      </c>
      <c r="F802">
        <v>0</v>
      </c>
      <c r="G802">
        <v>0</v>
      </c>
      <c r="H802" t="s">
        <v>1454</v>
      </c>
      <c r="I802" t="s">
        <v>1455</v>
      </c>
      <c r="J802">
        <v>2002</v>
      </c>
      <c r="K802" t="s">
        <v>267</v>
      </c>
      <c r="L802" t="str">
        <f>VLOOKUP(game_data!$K802,[1]Sheet2!$A$2:$C$246,2,0)</f>
        <v>GameCube</v>
      </c>
      <c r="M802">
        <f>VLOOKUP(game_data!$K802,[1]Sheet2!$A$2:$C$246,3,0)</f>
        <v>6</v>
      </c>
      <c r="N802">
        <v>32</v>
      </c>
      <c r="O802">
        <v>5</v>
      </c>
      <c r="P802">
        <v>0</v>
      </c>
    </row>
    <row r="803" spans="1:16" x14ac:dyDescent="0.25">
      <c r="A803" t="s">
        <v>654</v>
      </c>
      <c r="B803">
        <v>2019</v>
      </c>
      <c r="C803" t="s">
        <v>1456</v>
      </c>
      <c r="D803">
        <v>0</v>
      </c>
      <c r="E803">
        <v>0</v>
      </c>
      <c r="F803">
        <v>1</v>
      </c>
      <c r="G803">
        <v>1</v>
      </c>
      <c r="H803" t="s">
        <v>1457</v>
      </c>
      <c r="I803" t="s">
        <v>1343</v>
      </c>
      <c r="J803">
        <v>2000</v>
      </c>
      <c r="K803" t="s">
        <v>60</v>
      </c>
      <c r="L803" t="str">
        <f>VLOOKUP(game_data!$K803,[1]Sheet2!$A$2:$C$246,2,0)</f>
        <v>PlayStation</v>
      </c>
      <c r="M803">
        <f>VLOOKUP(game_data!$K803,[1]Sheet2!$A$2:$C$246,3,0)</f>
        <v>5</v>
      </c>
      <c r="N803">
        <v>49</v>
      </c>
      <c r="O803">
        <v>6.8</v>
      </c>
      <c r="P803">
        <v>0</v>
      </c>
    </row>
    <row r="804" spans="1:16" x14ac:dyDescent="0.25">
      <c r="A804" t="s">
        <v>654</v>
      </c>
      <c r="B804">
        <v>2019</v>
      </c>
      <c r="C804" t="s">
        <v>1458</v>
      </c>
      <c r="D804">
        <v>0</v>
      </c>
      <c r="E804">
        <v>0</v>
      </c>
      <c r="F804">
        <v>1</v>
      </c>
      <c r="G804">
        <v>0</v>
      </c>
      <c r="H804" t="s">
        <v>1459</v>
      </c>
      <c r="I804" t="s">
        <v>1459</v>
      </c>
      <c r="J804">
        <v>2015</v>
      </c>
      <c r="K804" t="s">
        <v>824</v>
      </c>
      <c r="L804" t="str">
        <f>VLOOKUP(game_data!$K804,[1]Sheet2!$A$2:$C$246,2,0)</f>
        <v>PC</v>
      </c>
      <c r="M804" t="str">
        <f>VLOOKUP(game_data!$K804,[1]Sheet2!$A$2:$C$246,3,0)</f>
        <v>Various</v>
      </c>
      <c r="N804">
        <v>53</v>
      </c>
      <c r="O804">
        <v>5.8</v>
      </c>
      <c r="P804">
        <v>1</v>
      </c>
    </row>
    <row r="805" spans="1:16" x14ac:dyDescent="0.25">
      <c r="A805" t="s">
        <v>654</v>
      </c>
      <c r="B805">
        <v>2019</v>
      </c>
      <c r="C805" t="s">
        <v>1460</v>
      </c>
      <c r="D805">
        <v>0</v>
      </c>
      <c r="E805">
        <v>0</v>
      </c>
      <c r="F805">
        <v>0</v>
      </c>
      <c r="G805">
        <v>0</v>
      </c>
      <c r="H805" t="s">
        <v>1461</v>
      </c>
      <c r="I805" t="s">
        <v>1461</v>
      </c>
      <c r="J805">
        <v>2015</v>
      </c>
      <c r="K805" t="s">
        <v>830</v>
      </c>
      <c r="L805" t="str">
        <f>VLOOKUP(game_data!$K805,[1]Sheet2!$A$2:$C$246,2,0)</f>
        <v>PC</v>
      </c>
      <c r="M805" t="str">
        <f>VLOOKUP(game_data!$K805,[1]Sheet2!$A$2:$C$246,3,0)</f>
        <v>Various</v>
      </c>
      <c r="N805" t="s">
        <v>20</v>
      </c>
      <c r="O805" t="s">
        <v>20</v>
      </c>
      <c r="P805">
        <v>1</v>
      </c>
    </row>
    <row r="806" spans="1:16" x14ac:dyDescent="0.25">
      <c r="A806" t="s">
        <v>654</v>
      </c>
      <c r="B806">
        <v>2019</v>
      </c>
      <c r="C806" t="s">
        <v>1462</v>
      </c>
      <c r="D806">
        <v>0</v>
      </c>
      <c r="E806">
        <v>0</v>
      </c>
      <c r="F806">
        <v>0</v>
      </c>
      <c r="G806">
        <v>0</v>
      </c>
      <c r="H806" t="s">
        <v>103</v>
      </c>
      <c r="I806" t="s">
        <v>1463</v>
      </c>
      <c r="J806">
        <v>2001</v>
      </c>
      <c r="K806" t="s">
        <v>830</v>
      </c>
      <c r="L806" t="str">
        <f>VLOOKUP(game_data!$K806,[1]Sheet2!$A$2:$C$246,2,0)</f>
        <v>PC</v>
      </c>
      <c r="M806" t="str">
        <f>VLOOKUP(game_data!$K806,[1]Sheet2!$A$2:$C$246,3,0)</f>
        <v>Various</v>
      </c>
      <c r="N806" t="s">
        <v>20</v>
      </c>
      <c r="O806" t="s">
        <v>20</v>
      </c>
      <c r="P806">
        <v>1</v>
      </c>
    </row>
    <row r="807" spans="1:16" x14ac:dyDescent="0.25">
      <c r="A807" t="s">
        <v>654</v>
      </c>
      <c r="B807">
        <v>2019</v>
      </c>
      <c r="C807" t="s">
        <v>1464</v>
      </c>
      <c r="D807">
        <v>0</v>
      </c>
      <c r="E807">
        <v>0</v>
      </c>
      <c r="F807">
        <v>0</v>
      </c>
      <c r="G807">
        <v>0</v>
      </c>
      <c r="H807" t="s">
        <v>1465</v>
      </c>
      <c r="I807" t="s">
        <v>145</v>
      </c>
      <c r="J807">
        <v>1998</v>
      </c>
      <c r="K807" t="s">
        <v>288</v>
      </c>
      <c r="L807" t="str">
        <f>VLOOKUP(game_data!$K807,[1]Sheet2!$A$2:$C$246,2,0)</f>
        <v>N64</v>
      </c>
      <c r="M807">
        <f>VLOOKUP(game_data!$K807,[1]Sheet2!$A$2:$C$246,3,0)</f>
        <v>5</v>
      </c>
      <c r="N807">
        <v>70</v>
      </c>
      <c r="O807">
        <v>7.5</v>
      </c>
      <c r="P807">
        <v>0</v>
      </c>
    </row>
    <row r="808" spans="1:16" x14ac:dyDescent="0.25">
      <c r="A808" t="s">
        <v>654</v>
      </c>
      <c r="B808">
        <v>2019</v>
      </c>
      <c r="C808" t="s">
        <v>1466</v>
      </c>
      <c r="D808">
        <v>0</v>
      </c>
      <c r="E808">
        <v>0</v>
      </c>
      <c r="F808">
        <v>0</v>
      </c>
      <c r="G808">
        <v>0</v>
      </c>
      <c r="H808" t="s">
        <v>36</v>
      </c>
      <c r="I808" t="s">
        <v>37</v>
      </c>
      <c r="J808">
        <v>1990</v>
      </c>
      <c r="K808" t="s">
        <v>1146</v>
      </c>
      <c r="L808" t="str">
        <f>VLOOKUP(game_data!$K808,[1]Sheet2!$A$2:$C$246,2,0)</f>
        <v>PC</v>
      </c>
      <c r="M808" t="str">
        <f>VLOOKUP(game_data!$K808,[1]Sheet2!$A$2:$C$246,3,0)</f>
        <v>Various</v>
      </c>
      <c r="N808" t="s">
        <v>20</v>
      </c>
      <c r="O808" t="s">
        <v>20</v>
      </c>
      <c r="P808">
        <v>1</v>
      </c>
    </row>
    <row r="809" spans="1:16" x14ac:dyDescent="0.25">
      <c r="A809" t="s">
        <v>654</v>
      </c>
      <c r="B809">
        <v>2019</v>
      </c>
      <c r="C809" t="s">
        <v>1467</v>
      </c>
      <c r="D809">
        <v>0</v>
      </c>
      <c r="E809">
        <v>0</v>
      </c>
      <c r="F809">
        <v>0</v>
      </c>
      <c r="G809">
        <v>0</v>
      </c>
      <c r="H809" t="s">
        <v>1468</v>
      </c>
      <c r="I809" t="s">
        <v>1350</v>
      </c>
      <c r="J809">
        <v>1993</v>
      </c>
      <c r="K809" t="s">
        <v>1469</v>
      </c>
      <c r="L809" t="str">
        <f>VLOOKUP(game_data!$K809,[1]Sheet2!$A$2:$C$246,2,0)</f>
        <v>NES, SNES, Sega Genesis, Game Boy</v>
      </c>
      <c r="M809">
        <f>VLOOKUP(game_data!$K809,[1]Sheet2!$A$2:$C$246,3,0)</f>
        <v>3</v>
      </c>
      <c r="N809" t="s">
        <v>20</v>
      </c>
      <c r="O809" t="s">
        <v>20</v>
      </c>
      <c r="P809">
        <v>0</v>
      </c>
    </row>
    <row r="810" spans="1:16" x14ac:dyDescent="0.25">
      <c r="A810" t="s">
        <v>654</v>
      </c>
      <c r="B810">
        <v>2019</v>
      </c>
      <c r="C810" t="s">
        <v>1470</v>
      </c>
      <c r="D810">
        <v>0</v>
      </c>
      <c r="E810">
        <v>0</v>
      </c>
      <c r="F810">
        <v>0</v>
      </c>
      <c r="G810">
        <v>0</v>
      </c>
      <c r="H810" t="s">
        <v>1230</v>
      </c>
      <c r="I810" t="s">
        <v>362</v>
      </c>
      <c r="J810">
        <v>1989</v>
      </c>
      <c r="K810" t="s">
        <v>451</v>
      </c>
      <c r="L810" t="str">
        <f>VLOOKUP(game_data!$K810,[1]Sheet2!$A$2:$C$246,2,0)</f>
        <v>NES</v>
      </c>
      <c r="M810">
        <f>VLOOKUP(game_data!$K810,[1]Sheet2!$A$2:$C$246,3,0)</f>
        <v>3</v>
      </c>
      <c r="N810" t="s">
        <v>20</v>
      </c>
      <c r="O810" t="s">
        <v>20</v>
      </c>
      <c r="P810">
        <v>0</v>
      </c>
    </row>
    <row r="811" spans="1:16" x14ac:dyDescent="0.25">
      <c r="A811" t="s">
        <v>654</v>
      </c>
      <c r="B811">
        <v>2019</v>
      </c>
      <c r="C811" t="s">
        <v>1471</v>
      </c>
      <c r="D811">
        <v>0</v>
      </c>
      <c r="E811">
        <v>0</v>
      </c>
      <c r="F811">
        <v>0</v>
      </c>
      <c r="G811">
        <v>0</v>
      </c>
      <c r="H811" t="s">
        <v>1472</v>
      </c>
      <c r="I811" t="s">
        <v>1473</v>
      </c>
      <c r="J811">
        <v>1994</v>
      </c>
      <c r="K811" t="s">
        <v>367</v>
      </c>
      <c r="L811" t="str">
        <f>VLOOKUP(game_data!$K811,[1]Sheet2!$A$2:$C$246,2,0)</f>
        <v>Sega Genesis</v>
      </c>
      <c r="M811">
        <f>VLOOKUP(game_data!$K811,[1]Sheet2!$A$2:$C$246,3,0)</f>
        <v>4</v>
      </c>
      <c r="N811" t="s">
        <v>20</v>
      </c>
      <c r="O811" t="s">
        <v>20</v>
      </c>
      <c r="P811">
        <v>0</v>
      </c>
    </row>
    <row r="812" spans="1:16" x14ac:dyDescent="0.25">
      <c r="A812" t="s">
        <v>654</v>
      </c>
      <c r="B812">
        <v>2019</v>
      </c>
      <c r="C812" t="s">
        <v>1474</v>
      </c>
      <c r="D812">
        <v>0</v>
      </c>
      <c r="E812">
        <v>0</v>
      </c>
      <c r="F812">
        <v>0</v>
      </c>
      <c r="G812">
        <v>0</v>
      </c>
      <c r="H812" t="s">
        <v>1475</v>
      </c>
      <c r="I812" t="s">
        <v>1475</v>
      </c>
      <c r="J812">
        <v>1994</v>
      </c>
      <c r="K812" t="s">
        <v>725</v>
      </c>
      <c r="L812" t="str">
        <f>VLOOKUP(game_data!$K812,[1]Sheet2!$A$2:$C$246,2,0)</f>
        <v>Sega Genesis, SNES</v>
      </c>
      <c r="M812">
        <f>VLOOKUP(game_data!$K812,[1]Sheet2!$A$2:$C$246,3,0)</f>
        <v>4</v>
      </c>
      <c r="N812" t="s">
        <v>20</v>
      </c>
      <c r="O812" t="s">
        <v>20</v>
      </c>
      <c r="P812">
        <v>0</v>
      </c>
    </row>
    <row r="813" spans="1:16" x14ac:dyDescent="0.25">
      <c r="A813" t="s">
        <v>654</v>
      </c>
      <c r="B813">
        <v>2019</v>
      </c>
      <c r="C813" t="s">
        <v>1476</v>
      </c>
      <c r="D813">
        <v>0</v>
      </c>
      <c r="E813">
        <v>0</v>
      </c>
      <c r="F813">
        <v>0</v>
      </c>
      <c r="G813">
        <v>0</v>
      </c>
      <c r="H813" t="s">
        <v>696</v>
      </c>
      <c r="I813" t="s">
        <v>696</v>
      </c>
      <c r="J813">
        <v>1998</v>
      </c>
      <c r="K813" t="s">
        <v>60</v>
      </c>
      <c r="L813" t="str">
        <f>VLOOKUP(game_data!$K813,[1]Sheet2!$A$2:$C$246,2,0)</f>
        <v>PlayStation</v>
      </c>
      <c r="M813">
        <f>VLOOKUP(game_data!$K813,[1]Sheet2!$A$2:$C$246,3,0)</f>
        <v>5</v>
      </c>
      <c r="N813" t="s">
        <v>20</v>
      </c>
      <c r="O813" t="s">
        <v>20</v>
      </c>
      <c r="P813">
        <v>0</v>
      </c>
    </row>
    <row r="814" spans="1:16" x14ac:dyDescent="0.25">
      <c r="A814" t="s">
        <v>654</v>
      </c>
      <c r="B814">
        <v>2019</v>
      </c>
      <c r="C814" t="s">
        <v>1477</v>
      </c>
      <c r="D814">
        <v>0</v>
      </c>
      <c r="E814">
        <v>0</v>
      </c>
      <c r="F814">
        <v>0</v>
      </c>
      <c r="G814">
        <v>0</v>
      </c>
      <c r="H814" t="s">
        <v>1478</v>
      </c>
      <c r="I814" t="s">
        <v>1149</v>
      </c>
      <c r="J814">
        <v>2016</v>
      </c>
      <c r="K814" t="s">
        <v>824</v>
      </c>
      <c r="L814" t="str">
        <f>VLOOKUP(game_data!$K814,[1]Sheet2!$A$2:$C$246,2,0)</f>
        <v>PC</v>
      </c>
      <c r="M814" t="str">
        <f>VLOOKUP(game_data!$K814,[1]Sheet2!$A$2:$C$246,3,0)</f>
        <v>Various</v>
      </c>
      <c r="N814">
        <v>74</v>
      </c>
      <c r="O814">
        <v>7.5</v>
      </c>
      <c r="P814">
        <v>1</v>
      </c>
    </row>
    <row r="815" spans="1:16" x14ac:dyDescent="0.25">
      <c r="A815" t="s">
        <v>654</v>
      </c>
      <c r="B815">
        <v>2019</v>
      </c>
      <c r="C815" t="s">
        <v>1479</v>
      </c>
      <c r="D815">
        <v>0</v>
      </c>
      <c r="E815">
        <v>0</v>
      </c>
      <c r="F815">
        <v>1</v>
      </c>
      <c r="G815">
        <v>0</v>
      </c>
      <c r="H815" t="s">
        <v>1480</v>
      </c>
      <c r="I815" t="s">
        <v>1480</v>
      </c>
      <c r="J815">
        <v>2018</v>
      </c>
      <c r="K815" t="s">
        <v>830</v>
      </c>
      <c r="L815" t="str">
        <f>VLOOKUP(game_data!$K815,[1]Sheet2!$A$2:$C$246,2,0)</f>
        <v>PC</v>
      </c>
      <c r="M815" t="str">
        <f>VLOOKUP(game_data!$K815,[1]Sheet2!$A$2:$C$246,3,0)</f>
        <v>Various</v>
      </c>
      <c r="N815">
        <v>82</v>
      </c>
      <c r="O815">
        <v>8.1999999999999993</v>
      </c>
      <c r="P815">
        <v>1</v>
      </c>
    </row>
    <row r="816" spans="1:16" x14ac:dyDescent="0.25">
      <c r="A816" t="s">
        <v>654</v>
      </c>
      <c r="B816">
        <v>2019</v>
      </c>
      <c r="C816" t="s">
        <v>1481</v>
      </c>
      <c r="D816">
        <v>0</v>
      </c>
      <c r="E816">
        <v>0</v>
      </c>
      <c r="F816">
        <v>0</v>
      </c>
      <c r="G816">
        <v>0</v>
      </c>
      <c r="H816" t="s">
        <v>342</v>
      </c>
      <c r="I816" t="s">
        <v>342</v>
      </c>
      <c r="J816">
        <v>2017</v>
      </c>
      <c r="K816" t="s">
        <v>1482</v>
      </c>
      <c r="L816" t="str">
        <f>VLOOKUP(game_data!$K816,[1]Sheet2!$A$2:$C$246,2,0)</f>
        <v>PS4, PC</v>
      </c>
      <c r="M816">
        <f>VLOOKUP(game_data!$K816,[1]Sheet2!$A$2:$C$246,3,0)</f>
        <v>8</v>
      </c>
      <c r="N816">
        <v>88</v>
      </c>
      <c r="O816">
        <v>8.1</v>
      </c>
      <c r="P816">
        <v>1</v>
      </c>
    </row>
    <row r="817" spans="1:16" x14ac:dyDescent="0.25">
      <c r="A817" t="s">
        <v>654</v>
      </c>
      <c r="B817">
        <v>2019</v>
      </c>
      <c r="C817" t="s">
        <v>1483</v>
      </c>
      <c r="D817">
        <v>0</v>
      </c>
      <c r="E817">
        <v>0</v>
      </c>
      <c r="F817">
        <v>0</v>
      </c>
      <c r="G817">
        <v>0</v>
      </c>
      <c r="H817" t="s">
        <v>1484</v>
      </c>
      <c r="I817" t="s">
        <v>1484</v>
      </c>
      <c r="J817">
        <v>2016</v>
      </c>
      <c r="K817" t="s">
        <v>1482</v>
      </c>
      <c r="L817" t="str">
        <f>VLOOKUP(game_data!$K817,[1]Sheet2!$A$2:$C$246,2,0)</f>
        <v>PS4, PC</v>
      </c>
      <c r="M817">
        <f>VLOOKUP(game_data!$K817,[1]Sheet2!$A$2:$C$246,3,0)</f>
        <v>8</v>
      </c>
      <c r="N817">
        <v>78</v>
      </c>
      <c r="O817">
        <v>7.7</v>
      </c>
      <c r="P817">
        <v>1</v>
      </c>
    </row>
    <row r="818" spans="1:16" x14ac:dyDescent="0.25">
      <c r="A818" t="s">
        <v>654</v>
      </c>
      <c r="B818">
        <v>2019</v>
      </c>
      <c r="C818" t="s">
        <v>1485</v>
      </c>
      <c r="D818">
        <v>0</v>
      </c>
      <c r="E818">
        <v>0</v>
      </c>
      <c r="F818">
        <v>1</v>
      </c>
      <c r="G818">
        <v>1</v>
      </c>
      <c r="H818" t="s">
        <v>1486</v>
      </c>
      <c r="I818" t="s">
        <v>1486</v>
      </c>
      <c r="J818">
        <v>2015</v>
      </c>
      <c r="K818" t="s">
        <v>824</v>
      </c>
      <c r="L818" t="str">
        <f>VLOOKUP(game_data!$K818,[1]Sheet2!$A$2:$C$246,2,0)</f>
        <v>PC</v>
      </c>
      <c r="M818" t="str">
        <f>VLOOKUP(game_data!$K818,[1]Sheet2!$A$2:$C$246,3,0)</f>
        <v>Various</v>
      </c>
      <c r="N818">
        <v>88</v>
      </c>
      <c r="O818">
        <v>8</v>
      </c>
      <c r="P818">
        <v>1</v>
      </c>
    </row>
    <row r="819" spans="1:16" x14ac:dyDescent="0.25">
      <c r="A819" t="s">
        <v>654</v>
      </c>
      <c r="B819">
        <v>2019</v>
      </c>
      <c r="C819" t="s">
        <v>1487</v>
      </c>
      <c r="D819">
        <v>0</v>
      </c>
      <c r="E819">
        <v>0</v>
      </c>
      <c r="F819">
        <v>1</v>
      </c>
      <c r="G819">
        <v>1</v>
      </c>
      <c r="H819" t="s">
        <v>1488</v>
      </c>
      <c r="I819" t="s">
        <v>211</v>
      </c>
      <c r="J819">
        <v>2008</v>
      </c>
      <c r="K819" t="s">
        <v>1489</v>
      </c>
      <c r="L819" t="str">
        <f>VLOOKUP(game_data!$K819,[1]Sheet2!$A$2:$C$246,2,0)</f>
        <v>PC, Xbox 360, PS3</v>
      </c>
      <c r="M819">
        <f>VLOOKUP(game_data!$K819,[1]Sheet2!$A$2:$C$246,3,0)</f>
        <v>7</v>
      </c>
      <c r="N819">
        <v>82</v>
      </c>
      <c r="O819">
        <v>7.8</v>
      </c>
      <c r="P819">
        <v>1</v>
      </c>
    </row>
    <row r="820" spans="1:16" x14ac:dyDescent="0.25">
      <c r="A820" t="s">
        <v>654</v>
      </c>
      <c r="B820">
        <v>2019</v>
      </c>
      <c r="C820" t="s">
        <v>1490</v>
      </c>
      <c r="D820">
        <v>1</v>
      </c>
      <c r="E820">
        <v>0</v>
      </c>
      <c r="F820">
        <v>1</v>
      </c>
      <c r="G820">
        <v>1</v>
      </c>
      <c r="H820" t="s">
        <v>405</v>
      </c>
      <c r="I820" t="s">
        <v>405</v>
      </c>
      <c r="J820">
        <v>2017</v>
      </c>
      <c r="K820" t="s">
        <v>1447</v>
      </c>
      <c r="L820" t="str">
        <f>VLOOKUP(game_data!$K820,[1]Sheet2!$A$2:$C$246,2,0)</f>
        <v>PC</v>
      </c>
      <c r="M820" t="str">
        <f>VLOOKUP(game_data!$K820,[1]Sheet2!$A$2:$C$246,3,0)</f>
        <v>Various</v>
      </c>
      <c r="N820">
        <v>85</v>
      </c>
      <c r="O820">
        <v>7.5</v>
      </c>
      <c r="P820">
        <v>1</v>
      </c>
    </row>
    <row r="821" spans="1:16" x14ac:dyDescent="0.25">
      <c r="A821" t="s">
        <v>654</v>
      </c>
      <c r="B821">
        <v>2019</v>
      </c>
      <c r="C821" t="s">
        <v>1491</v>
      </c>
      <c r="D821">
        <v>0</v>
      </c>
      <c r="E821">
        <v>0</v>
      </c>
      <c r="F821">
        <v>1</v>
      </c>
      <c r="G821">
        <v>0</v>
      </c>
      <c r="H821" t="s">
        <v>98</v>
      </c>
      <c r="I821" t="s">
        <v>85</v>
      </c>
      <c r="J821">
        <v>2013</v>
      </c>
      <c r="K821" t="s">
        <v>374</v>
      </c>
      <c r="L821" t="str">
        <f>VLOOKUP(game_data!$K821,[1]Sheet2!$A$2:$C$246,2,0)</f>
        <v>Nintendo 3DS</v>
      </c>
      <c r="M821">
        <f>VLOOKUP(game_data!$K821,[1]Sheet2!$A$2:$C$246,3,0)</f>
        <v>7</v>
      </c>
      <c r="N821">
        <v>91</v>
      </c>
      <c r="O821">
        <v>9</v>
      </c>
      <c r="P821">
        <v>0</v>
      </c>
    </row>
    <row r="822" spans="1:16" x14ac:dyDescent="0.25">
      <c r="A822" t="s">
        <v>654</v>
      </c>
      <c r="B822">
        <v>2019</v>
      </c>
      <c r="C822" t="s">
        <v>1492</v>
      </c>
      <c r="D822">
        <v>0</v>
      </c>
      <c r="E822">
        <v>0</v>
      </c>
      <c r="F822">
        <v>1</v>
      </c>
      <c r="G822">
        <v>0</v>
      </c>
      <c r="H822" t="s">
        <v>182</v>
      </c>
      <c r="I822" t="s">
        <v>1288</v>
      </c>
      <c r="J822">
        <v>2014</v>
      </c>
      <c r="K822" t="s">
        <v>917</v>
      </c>
      <c r="L822" t="str">
        <f>VLOOKUP(game_data!$K822,[1]Sheet2!$A$2:$C$246,2,0)</f>
        <v>PS3, Xbox 360, PC</v>
      </c>
      <c r="M822">
        <f>VLOOKUP(game_data!$K822,[1]Sheet2!$A$2:$C$246,3,0)</f>
        <v>7</v>
      </c>
      <c r="N822">
        <v>91</v>
      </c>
      <c r="O822">
        <v>8.1</v>
      </c>
      <c r="P822">
        <v>1</v>
      </c>
    </row>
    <row r="823" spans="1:16" x14ac:dyDescent="0.25">
      <c r="A823" t="s">
        <v>654</v>
      </c>
      <c r="B823">
        <v>2019</v>
      </c>
      <c r="C823" t="s">
        <v>344</v>
      </c>
      <c r="D823">
        <v>0</v>
      </c>
      <c r="E823">
        <v>0</v>
      </c>
      <c r="F823">
        <v>0</v>
      </c>
      <c r="G823">
        <v>0</v>
      </c>
      <c r="H823" t="s">
        <v>67</v>
      </c>
      <c r="I823" t="s">
        <v>67</v>
      </c>
      <c r="J823">
        <v>2006</v>
      </c>
      <c r="K823" t="s">
        <v>346</v>
      </c>
      <c r="L823" t="str">
        <f>VLOOKUP(game_data!$K823,[1]Sheet2!$A$2:$C$246,2,0)</f>
        <v>Xbox 360</v>
      </c>
      <c r="M823">
        <f>VLOOKUP(game_data!$K823,[1]Sheet2!$A$2:$C$246,3,0)</f>
        <v>7</v>
      </c>
      <c r="N823">
        <v>85</v>
      </c>
      <c r="O823">
        <v>8.1</v>
      </c>
      <c r="P823">
        <v>0</v>
      </c>
    </row>
    <row r="824" spans="1:16" x14ac:dyDescent="0.25">
      <c r="A824" t="s">
        <v>654</v>
      </c>
      <c r="B824">
        <v>2019</v>
      </c>
      <c r="C824" t="s">
        <v>1493</v>
      </c>
      <c r="D824">
        <v>0</v>
      </c>
      <c r="E824">
        <v>0</v>
      </c>
      <c r="F824">
        <v>1</v>
      </c>
      <c r="G824">
        <v>1</v>
      </c>
      <c r="H824" t="s">
        <v>1494</v>
      </c>
      <c r="I824" t="s">
        <v>1494</v>
      </c>
      <c r="J824">
        <v>2018</v>
      </c>
      <c r="K824" t="s">
        <v>824</v>
      </c>
      <c r="L824" t="str">
        <f>VLOOKUP(game_data!$K824,[1]Sheet2!$A$2:$C$246,2,0)</f>
        <v>PC</v>
      </c>
      <c r="M824" t="str">
        <f>VLOOKUP(game_data!$K824,[1]Sheet2!$A$2:$C$246,3,0)</f>
        <v>Various</v>
      </c>
      <c r="N824" t="s">
        <v>20</v>
      </c>
      <c r="O824" t="s">
        <v>20</v>
      </c>
      <c r="P824">
        <v>1</v>
      </c>
    </row>
    <row r="825" spans="1:16" x14ac:dyDescent="0.25">
      <c r="A825" t="s">
        <v>654</v>
      </c>
      <c r="B825">
        <v>2019</v>
      </c>
      <c r="C825" t="s">
        <v>1495</v>
      </c>
      <c r="D825">
        <v>0</v>
      </c>
      <c r="E825">
        <v>0</v>
      </c>
      <c r="F825">
        <v>0</v>
      </c>
      <c r="G825">
        <v>0</v>
      </c>
      <c r="H825" t="s">
        <v>696</v>
      </c>
      <c r="I825" t="s">
        <v>696</v>
      </c>
      <c r="J825">
        <v>1992</v>
      </c>
      <c r="K825" t="s">
        <v>78</v>
      </c>
      <c r="L825" t="str">
        <f>VLOOKUP(game_data!$K825,[1]Sheet2!$A$2:$C$246,2,0)</f>
        <v>Game Boy</v>
      </c>
      <c r="M825">
        <f>VLOOKUP(game_data!$K825,[1]Sheet2!$A$2:$C$246,3,0)</f>
        <v>3</v>
      </c>
      <c r="N825" t="s">
        <v>20</v>
      </c>
      <c r="O825" t="s">
        <v>20</v>
      </c>
      <c r="P825">
        <v>0</v>
      </c>
    </row>
    <row r="826" spans="1:16" x14ac:dyDescent="0.25">
      <c r="A826" t="s">
        <v>654</v>
      </c>
      <c r="B826">
        <v>2019</v>
      </c>
      <c r="C826" t="s">
        <v>1496</v>
      </c>
      <c r="D826">
        <v>0</v>
      </c>
      <c r="E826">
        <v>0</v>
      </c>
      <c r="F826">
        <v>0</v>
      </c>
      <c r="G826">
        <v>0</v>
      </c>
      <c r="H826" t="s">
        <v>1497</v>
      </c>
      <c r="I826" t="s">
        <v>1498</v>
      </c>
      <c r="J826">
        <v>2002</v>
      </c>
      <c r="K826" t="s">
        <v>207</v>
      </c>
      <c r="L826" t="str">
        <f>VLOOKUP(game_data!$K826,[1]Sheet2!$A$2:$C$246,2,0)</f>
        <v>Game Boy Color</v>
      </c>
      <c r="M826">
        <f>VLOOKUP(game_data!$K826,[1]Sheet2!$A$2:$C$246,3,0)</f>
        <v>5</v>
      </c>
      <c r="N826" t="s">
        <v>20</v>
      </c>
      <c r="O826" t="s">
        <v>20</v>
      </c>
      <c r="P826">
        <v>0</v>
      </c>
    </row>
    <row r="827" spans="1:16" x14ac:dyDescent="0.25">
      <c r="A827" t="s">
        <v>654</v>
      </c>
      <c r="B827">
        <v>2019</v>
      </c>
      <c r="C827" t="s">
        <v>1499</v>
      </c>
      <c r="D827">
        <v>0</v>
      </c>
      <c r="E827">
        <v>0</v>
      </c>
      <c r="F827">
        <v>0</v>
      </c>
      <c r="G827">
        <v>0</v>
      </c>
      <c r="H827" t="s">
        <v>1500</v>
      </c>
      <c r="I827" t="s">
        <v>1501</v>
      </c>
      <c r="J827">
        <v>2008</v>
      </c>
      <c r="K827" t="s">
        <v>1502</v>
      </c>
      <c r="L827" t="str">
        <f>VLOOKUP(game_data!$K827,[1]Sheet2!$A$2:$C$246,2,0)</f>
        <v>PS2, Wii, Xbox 360</v>
      </c>
      <c r="M827">
        <f>VLOOKUP(game_data!$K827,[1]Sheet2!$A$2:$C$246,3,0)</f>
        <v>6</v>
      </c>
      <c r="N827">
        <v>29</v>
      </c>
      <c r="O827">
        <v>3.5</v>
      </c>
      <c r="P827">
        <v>0</v>
      </c>
    </row>
    <row r="828" spans="1:16" x14ac:dyDescent="0.25">
      <c r="A828" t="s">
        <v>654</v>
      </c>
      <c r="B828">
        <v>2019</v>
      </c>
      <c r="C828" t="s">
        <v>1503</v>
      </c>
      <c r="D828">
        <v>0</v>
      </c>
      <c r="E828">
        <v>0</v>
      </c>
      <c r="F828">
        <v>0</v>
      </c>
      <c r="G828">
        <v>0</v>
      </c>
      <c r="H828" t="s">
        <v>1504</v>
      </c>
      <c r="I828" t="s">
        <v>696</v>
      </c>
      <c r="J828">
        <v>1994</v>
      </c>
      <c r="K828" t="s">
        <v>725</v>
      </c>
      <c r="L828" t="str">
        <f>VLOOKUP(game_data!$K828,[1]Sheet2!$A$2:$C$246,2,0)</f>
        <v>Sega Genesis, SNES</v>
      </c>
      <c r="M828">
        <f>VLOOKUP(game_data!$K828,[1]Sheet2!$A$2:$C$246,3,0)</f>
        <v>4</v>
      </c>
      <c r="N828" t="s">
        <v>20</v>
      </c>
      <c r="O828" t="s">
        <v>20</v>
      </c>
      <c r="P828">
        <v>0</v>
      </c>
    </row>
    <row r="829" spans="1:16" x14ac:dyDescent="0.25">
      <c r="A829" t="s">
        <v>654</v>
      </c>
      <c r="B829">
        <v>2019</v>
      </c>
      <c r="C829" t="s">
        <v>1505</v>
      </c>
      <c r="D829">
        <v>0</v>
      </c>
      <c r="E829">
        <v>0</v>
      </c>
      <c r="F829">
        <v>0</v>
      </c>
      <c r="G829">
        <v>0</v>
      </c>
      <c r="H829" t="s">
        <v>1506</v>
      </c>
      <c r="I829" t="s">
        <v>549</v>
      </c>
      <c r="J829">
        <v>1994</v>
      </c>
      <c r="K829" t="s">
        <v>1044</v>
      </c>
      <c r="L829" t="str">
        <f>VLOOKUP(game_data!$K829,[1]Sheet2!$A$2:$C$246,2,0)</f>
        <v>SNES</v>
      </c>
      <c r="M829">
        <f>VLOOKUP(game_data!$K829,[1]Sheet2!$A$2:$C$246,3,0)</f>
        <v>4</v>
      </c>
      <c r="N829" t="s">
        <v>20</v>
      </c>
      <c r="O829" t="s">
        <v>20</v>
      </c>
      <c r="P829">
        <v>0</v>
      </c>
    </row>
    <row r="830" spans="1:16" x14ac:dyDescent="0.25">
      <c r="A830" t="s">
        <v>654</v>
      </c>
      <c r="B830">
        <v>2019</v>
      </c>
      <c r="C830" t="s">
        <v>1507</v>
      </c>
      <c r="D830">
        <v>0</v>
      </c>
      <c r="E830">
        <v>0</v>
      </c>
      <c r="F830">
        <v>0</v>
      </c>
      <c r="G830">
        <v>0</v>
      </c>
      <c r="H830" t="s">
        <v>806</v>
      </c>
      <c r="I830" t="s">
        <v>806</v>
      </c>
      <c r="J830">
        <v>1999</v>
      </c>
      <c r="K830" t="s">
        <v>1508</v>
      </c>
      <c r="L830" t="str">
        <f>VLOOKUP(game_data!$K830,[1]Sheet2!$A$2:$C$246,2,0)</f>
        <v>Arcade, Neo Geo</v>
      </c>
      <c r="M830">
        <f>VLOOKUP(game_data!$K830,[1]Sheet2!$A$2:$C$246,3,0)</f>
        <v>4</v>
      </c>
      <c r="N830" t="s">
        <v>20</v>
      </c>
      <c r="O830" t="s">
        <v>20</v>
      </c>
      <c r="P830">
        <v>0</v>
      </c>
    </row>
    <row r="831" spans="1:16" x14ac:dyDescent="0.25">
      <c r="A831" t="s">
        <v>654</v>
      </c>
      <c r="B831">
        <v>2019</v>
      </c>
      <c r="C831" t="s">
        <v>1509</v>
      </c>
      <c r="D831">
        <v>0</v>
      </c>
      <c r="E831">
        <v>0</v>
      </c>
      <c r="F831">
        <v>0</v>
      </c>
      <c r="G831">
        <v>0</v>
      </c>
      <c r="H831" t="s">
        <v>806</v>
      </c>
      <c r="I831" t="s">
        <v>806</v>
      </c>
      <c r="J831">
        <v>2000</v>
      </c>
      <c r="K831" t="s">
        <v>1508</v>
      </c>
      <c r="L831" t="str">
        <f>VLOOKUP(game_data!$K831,[1]Sheet2!$A$2:$C$246,2,0)</f>
        <v>Arcade, Neo Geo</v>
      </c>
      <c r="M831">
        <f>VLOOKUP(game_data!$K831,[1]Sheet2!$A$2:$C$246,3,0)</f>
        <v>4</v>
      </c>
      <c r="N831" t="s">
        <v>20</v>
      </c>
      <c r="O831" t="s">
        <v>20</v>
      </c>
      <c r="P831">
        <v>0</v>
      </c>
    </row>
    <row r="832" spans="1:16" x14ac:dyDescent="0.25">
      <c r="A832" t="s">
        <v>654</v>
      </c>
      <c r="B832">
        <v>2019</v>
      </c>
      <c r="C832" t="s">
        <v>1510</v>
      </c>
      <c r="D832">
        <v>0</v>
      </c>
      <c r="E832">
        <v>0</v>
      </c>
      <c r="F832">
        <v>0</v>
      </c>
      <c r="G832">
        <v>0</v>
      </c>
      <c r="H832" t="s">
        <v>1397</v>
      </c>
      <c r="I832" t="s">
        <v>1397</v>
      </c>
      <c r="J832">
        <v>1985</v>
      </c>
      <c r="K832" t="s">
        <v>298</v>
      </c>
      <c r="L832" t="str">
        <f>VLOOKUP(game_data!$K832,[1]Sheet2!$A$2:$C$246,2,0)</f>
        <v>Arcade</v>
      </c>
      <c r="M832" t="str">
        <f>VLOOKUP(game_data!$K832,[1]Sheet2!$A$2:$C$246,3,0)</f>
        <v>Various</v>
      </c>
      <c r="N832" t="s">
        <v>20</v>
      </c>
      <c r="O832" t="s">
        <v>20</v>
      </c>
      <c r="P832">
        <v>0</v>
      </c>
    </row>
    <row r="833" spans="1:16" x14ac:dyDescent="0.25">
      <c r="A833" t="s">
        <v>654</v>
      </c>
      <c r="B833">
        <v>2019</v>
      </c>
      <c r="C833" t="s">
        <v>1511</v>
      </c>
      <c r="D833">
        <v>0</v>
      </c>
      <c r="E833">
        <v>0</v>
      </c>
      <c r="F833">
        <v>0</v>
      </c>
      <c r="G833">
        <v>0</v>
      </c>
      <c r="H833" t="s">
        <v>67</v>
      </c>
      <c r="I833" t="s">
        <v>67</v>
      </c>
      <c r="J833">
        <v>1990</v>
      </c>
      <c r="K833" t="s">
        <v>1061</v>
      </c>
      <c r="L833" t="str">
        <f>VLOOKUP(game_data!$K833,[1]Sheet2!$A$2:$C$246,2,0)</f>
        <v>NES</v>
      </c>
      <c r="M833">
        <f>VLOOKUP(game_data!$K833,[1]Sheet2!$A$2:$C$246,3,0)</f>
        <v>3</v>
      </c>
      <c r="N833" t="s">
        <v>20</v>
      </c>
      <c r="O833" t="s">
        <v>20</v>
      </c>
      <c r="P833">
        <v>0</v>
      </c>
    </row>
    <row r="834" spans="1:16" x14ac:dyDescent="0.25">
      <c r="A834" t="s">
        <v>654</v>
      </c>
      <c r="B834">
        <v>2019</v>
      </c>
      <c r="C834" t="s">
        <v>1512</v>
      </c>
      <c r="D834">
        <v>0</v>
      </c>
      <c r="E834">
        <v>0</v>
      </c>
      <c r="F834">
        <v>0</v>
      </c>
      <c r="G834">
        <v>0</v>
      </c>
      <c r="H834" t="s">
        <v>37</v>
      </c>
      <c r="I834" t="s">
        <v>37</v>
      </c>
      <c r="J834">
        <v>1992</v>
      </c>
      <c r="K834" t="s">
        <v>1044</v>
      </c>
      <c r="L834" t="str">
        <f>VLOOKUP(game_data!$K834,[1]Sheet2!$A$2:$C$246,2,0)</f>
        <v>SNES</v>
      </c>
      <c r="M834">
        <f>VLOOKUP(game_data!$K834,[1]Sheet2!$A$2:$C$246,3,0)</f>
        <v>4</v>
      </c>
      <c r="N834" t="s">
        <v>20</v>
      </c>
      <c r="O834" t="s">
        <v>20</v>
      </c>
      <c r="P834">
        <v>0</v>
      </c>
    </row>
    <row r="835" spans="1:16" x14ac:dyDescent="0.25">
      <c r="A835" t="s">
        <v>654</v>
      </c>
      <c r="B835">
        <v>2019</v>
      </c>
      <c r="C835" t="s">
        <v>660</v>
      </c>
      <c r="D835">
        <v>0</v>
      </c>
      <c r="E835">
        <v>0</v>
      </c>
      <c r="F835">
        <v>0</v>
      </c>
      <c r="G835">
        <v>0</v>
      </c>
      <c r="H835" t="s">
        <v>266</v>
      </c>
      <c r="I835" t="s">
        <v>43</v>
      </c>
      <c r="J835">
        <v>1995</v>
      </c>
      <c r="K835" t="s">
        <v>367</v>
      </c>
      <c r="L835" t="str">
        <f>VLOOKUP(game_data!$K835,[1]Sheet2!$A$2:$C$246,2,0)</f>
        <v>Sega Genesis</v>
      </c>
      <c r="M835">
        <f>VLOOKUP(game_data!$K835,[1]Sheet2!$A$2:$C$246,3,0)</f>
        <v>4</v>
      </c>
      <c r="N835" t="s">
        <v>20</v>
      </c>
      <c r="O835" t="s">
        <v>20</v>
      </c>
      <c r="P835">
        <v>0</v>
      </c>
    </row>
    <row r="836" spans="1:16" x14ac:dyDescent="0.25">
      <c r="A836" t="s">
        <v>654</v>
      </c>
      <c r="B836">
        <v>2019</v>
      </c>
      <c r="C836" t="s">
        <v>661</v>
      </c>
      <c r="D836">
        <v>0</v>
      </c>
      <c r="E836">
        <v>0</v>
      </c>
      <c r="F836">
        <v>0</v>
      </c>
      <c r="G836">
        <v>0</v>
      </c>
      <c r="H836" t="s">
        <v>259</v>
      </c>
      <c r="I836" t="s">
        <v>43</v>
      </c>
      <c r="J836">
        <v>1996</v>
      </c>
      <c r="K836" t="s">
        <v>662</v>
      </c>
      <c r="L836" t="str">
        <f>VLOOKUP(game_data!$K836,[1]Sheet2!$A$2:$C$246,2,0)</f>
        <v>Sega Genesis, Sega Saturn</v>
      </c>
      <c r="M836">
        <f>VLOOKUP(game_data!$K836,[1]Sheet2!$A$2:$C$246,3,0)</f>
        <v>4</v>
      </c>
      <c r="N836" t="s">
        <v>20</v>
      </c>
      <c r="O836" t="s">
        <v>20</v>
      </c>
      <c r="P836">
        <v>0</v>
      </c>
    </row>
    <row r="837" spans="1:16" x14ac:dyDescent="0.25">
      <c r="A837" t="s">
        <v>654</v>
      </c>
      <c r="B837">
        <v>2019</v>
      </c>
      <c r="C837" t="s">
        <v>1513</v>
      </c>
      <c r="D837">
        <v>0</v>
      </c>
      <c r="E837">
        <v>0</v>
      </c>
      <c r="F837">
        <v>1</v>
      </c>
      <c r="G837">
        <v>1</v>
      </c>
      <c r="H837" t="s">
        <v>1514</v>
      </c>
      <c r="I837" t="s">
        <v>1514</v>
      </c>
      <c r="J837">
        <v>2004</v>
      </c>
      <c r="K837" t="s">
        <v>830</v>
      </c>
      <c r="L837" t="str">
        <f>VLOOKUP(game_data!$K837,[1]Sheet2!$A$2:$C$246,2,0)</f>
        <v>PC</v>
      </c>
      <c r="M837" t="str">
        <f>VLOOKUP(game_data!$K837,[1]Sheet2!$A$2:$C$246,3,0)</f>
        <v>Various</v>
      </c>
      <c r="N837" t="s">
        <v>20</v>
      </c>
      <c r="O837" t="s">
        <v>20</v>
      </c>
      <c r="P837">
        <v>1</v>
      </c>
    </row>
    <row r="838" spans="1:16" x14ac:dyDescent="0.25">
      <c r="A838" t="s">
        <v>654</v>
      </c>
      <c r="B838">
        <v>2019</v>
      </c>
      <c r="C838" t="s">
        <v>1515</v>
      </c>
      <c r="D838">
        <v>0</v>
      </c>
      <c r="E838">
        <v>0</v>
      </c>
      <c r="F838">
        <v>0</v>
      </c>
      <c r="G838">
        <v>0</v>
      </c>
      <c r="H838" t="s">
        <v>1516</v>
      </c>
      <c r="I838" t="s">
        <v>1516</v>
      </c>
      <c r="J838">
        <v>2010</v>
      </c>
      <c r="K838" t="s">
        <v>830</v>
      </c>
      <c r="L838" t="str">
        <f>VLOOKUP(game_data!$K838,[1]Sheet2!$A$2:$C$246,2,0)</f>
        <v>PC</v>
      </c>
      <c r="M838" t="str">
        <f>VLOOKUP(game_data!$K838,[1]Sheet2!$A$2:$C$246,3,0)</f>
        <v>Various</v>
      </c>
      <c r="N838" t="s">
        <v>20</v>
      </c>
      <c r="O838" t="s">
        <v>20</v>
      </c>
      <c r="P838">
        <v>1</v>
      </c>
    </row>
    <row r="839" spans="1:16" x14ac:dyDescent="0.25">
      <c r="A839" t="s">
        <v>654</v>
      </c>
      <c r="B839">
        <v>2019</v>
      </c>
      <c r="C839" t="s">
        <v>1517</v>
      </c>
      <c r="D839">
        <v>0</v>
      </c>
      <c r="E839">
        <v>0</v>
      </c>
      <c r="F839">
        <v>1</v>
      </c>
      <c r="G839">
        <v>0</v>
      </c>
      <c r="H839" t="s">
        <v>84</v>
      </c>
      <c r="I839" t="s">
        <v>85</v>
      </c>
      <c r="J839">
        <v>2015</v>
      </c>
      <c r="K839" t="s">
        <v>374</v>
      </c>
      <c r="L839" t="str">
        <f>VLOOKUP(game_data!$K839,[1]Sheet2!$A$2:$C$246,2,0)</f>
        <v>Nintendo 3DS</v>
      </c>
      <c r="M839">
        <f>VLOOKUP(game_data!$K839,[1]Sheet2!$A$2:$C$246,3,0)</f>
        <v>7</v>
      </c>
      <c r="N839">
        <v>87</v>
      </c>
      <c r="O839">
        <v>8.6</v>
      </c>
      <c r="P839">
        <v>0</v>
      </c>
    </row>
    <row r="840" spans="1:16" x14ac:dyDescent="0.25">
      <c r="A840" t="s">
        <v>654</v>
      </c>
      <c r="B840">
        <v>2019</v>
      </c>
      <c r="C840" t="s">
        <v>1518</v>
      </c>
      <c r="D840">
        <v>0</v>
      </c>
      <c r="E840">
        <v>0</v>
      </c>
      <c r="F840">
        <v>1</v>
      </c>
      <c r="G840">
        <v>1</v>
      </c>
      <c r="H840" t="s">
        <v>27</v>
      </c>
      <c r="I840" t="s">
        <v>27</v>
      </c>
      <c r="J840">
        <v>2019</v>
      </c>
      <c r="K840" t="s">
        <v>730</v>
      </c>
      <c r="L840" t="str">
        <f>VLOOKUP(game_data!$K840,[1]Sheet2!$A$2:$C$246,2,0)</f>
        <v>PS4, Xbox One</v>
      </c>
      <c r="M840">
        <f>VLOOKUP(game_data!$K840,[1]Sheet2!$A$2:$C$246,3,0)</f>
        <v>8</v>
      </c>
      <c r="N840">
        <v>83</v>
      </c>
      <c r="O840">
        <v>8</v>
      </c>
      <c r="P840">
        <v>0</v>
      </c>
    </row>
    <row r="841" spans="1:16" x14ac:dyDescent="0.25">
      <c r="A841" t="s">
        <v>654</v>
      </c>
      <c r="B841">
        <v>2019</v>
      </c>
      <c r="C841" t="s">
        <v>2184</v>
      </c>
      <c r="D841">
        <v>0</v>
      </c>
      <c r="E841">
        <v>0</v>
      </c>
      <c r="F841">
        <v>0</v>
      </c>
      <c r="G841">
        <v>0</v>
      </c>
      <c r="H841" t="s">
        <v>85</v>
      </c>
      <c r="I841" t="s">
        <v>85</v>
      </c>
      <c r="J841">
        <v>1990</v>
      </c>
      <c r="K841" t="s">
        <v>1044</v>
      </c>
      <c r="L841" t="str">
        <f>VLOOKUP(game_data!$K841,[1]Sheet2!$A$2:$C$246,2,0)</f>
        <v>SNES</v>
      </c>
      <c r="M841">
        <f>VLOOKUP(game_data!$K841,[1]Sheet2!$A$2:$C$246,3,0)</f>
        <v>4</v>
      </c>
      <c r="N841" t="s">
        <v>20</v>
      </c>
      <c r="O841" t="s">
        <v>20</v>
      </c>
      <c r="P841">
        <v>0</v>
      </c>
    </row>
    <row r="842" spans="1:16" x14ac:dyDescent="0.25">
      <c r="A842" t="s">
        <v>654</v>
      </c>
      <c r="B842">
        <v>2019</v>
      </c>
      <c r="C842" t="s">
        <v>819</v>
      </c>
      <c r="D842">
        <v>1</v>
      </c>
      <c r="E842">
        <v>0</v>
      </c>
      <c r="F842">
        <v>1</v>
      </c>
      <c r="G842">
        <v>1</v>
      </c>
      <c r="H842" t="s">
        <v>85</v>
      </c>
      <c r="I842" t="s">
        <v>85</v>
      </c>
      <c r="J842">
        <v>1988</v>
      </c>
      <c r="K842" t="s">
        <v>1061</v>
      </c>
      <c r="L842" t="str">
        <f>VLOOKUP(game_data!$K842,[1]Sheet2!$A$2:$C$246,2,0)</f>
        <v>NES</v>
      </c>
      <c r="M842">
        <f>VLOOKUP(game_data!$K842,[1]Sheet2!$A$2:$C$246,3,0)</f>
        <v>3</v>
      </c>
      <c r="N842" t="s">
        <v>20</v>
      </c>
      <c r="O842" t="s">
        <v>20</v>
      </c>
      <c r="P842">
        <v>0</v>
      </c>
    </row>
    <row r="843" spans="1:16" x14ac:dyDescent="0.25">
      <c r="A843" t="s">
        <v>654</v>
      </c>
      <c r="B843">
        <v>2019</v>
      </c>
      <c r="C843" t="s">
        <v>1519</v>
      </c>
      <c r="D843">
        <v>0</v>
      </c>
      <c r="E843">
        <v>0</v>
      </c>
      <c r="F843">
        <v>1</v>
      </c>
      <c r="G843">
        <v>1</v>
      </c>
      <c r="H843" t="s">
        <v>158</v>
      </c>
      <c r="I843" t="s">
        <v>20</v>
      </c>
      <c r="J843">
        <v>2019</v>
      </c>
      <c r="K843" t="s">
        <v>20</v>
      </c>
      <c r="L843" t="str">
        <f>VLOOKUP(game_data!$K843,[1]Sheet2!$A$2:$C$246,2,0)</f>
        <v>N/A</v>
      </c>
      <c r="M843" t="str">
        <f>VLOOKUP(game_data!$K843,[1]Sheet2!$A$2:$C$246,3,0)</f>
        <v>N/A</v>
      </c>
      <c r="N843" t="s">
        <v>20</v>
      </c>
      <c r="O843" t="s">
        <v>20</v>
      </c>
      <c r="P843" t="s">
        <v>20</v>
      </c>
    </row>
    <row r="844" spans="1:16" x14ac:dyDescent="0.25">
      <c r="A844" t="s">
        <v>654</v>
      </c>
      <c r="B844">
        <v>2019</v>
      </c>
      <c r="C844" t="s">
        <v>1520</v>
      </c>
      <c r="D844">
        <v>0</v>
      </c>
      <c r="E844">
        <v>0</v>
      </c>
      <c r="F844">
        <v>1</v>
      </c>
      <c r="G844">
        <v>1</v>
      </c>
      <c r="H844" t="s">
        <v>158</v>
      </c>
      <c r="I844" t="s">
        <v>20</v>
      </c>
      <c r="J844">
        <v>2019</v>
      </c>
      <c r="K844" t="s">
        <v>20</v>
      </c>
      <c r="L844" t="str">
        <f>VLOOKUP(game_data!$K844,[1]Sheet2!$A$2:$C$246,2,0)</f>
        <v>N/A</v>
      </c>
      <c r="M844" t="str">
        <f>VLOOKUP(game_data!$K844,[1]Sheet2!$A$2:$C$246,3,0)</f>
        <v>N/A</v>
      </c>
      <c r="N844" t="s">
        <v>20</v>
      </c>
      <c r="O844" t="s">
        <v>20</v>
      </c>
      <c r="P844" t="s">
        <v>20</v>
      </c>
    </row>
    <row r="845" spans="1:16" x14ac:dyDescent="0.25">
      <c r="A845" t="s">
        <v>654</v>
      </c>
      <c r="B845">
        <v>2019</v>
      </c>
      <c r="C845" t="s">
        <v>1521</v>
      </c>
      <c r="D845">
        <v>0</v>
      </c>
      <c r="E845">
        <v>0</v>
      </c>
      <c r="F845">
        <v>0</v>
      </c>
      <c r="G845">
        <v>0</v>
      </c>
      <c r="H845" t="s">
        <v>191</v>
      </c>
      <c r="I845" t="s">
        <v>85</v>
      </c>
      <c r="J845">
        <v>1998</v>
      </c>
      <c r="K845" t="s">
        <v>288</v>
      </c>
      <c r="L845" t="str">
        <f>VLOOKUP(game_data!$K845,[1]Sheet2!$A$2:$C$246,2,0)</f>
        <v>N64</v>
      </c>
      <c r="M845">
        <f>VLOOKUP(game_data!$K845,[1]Sheet2!$A$2:$C$246,3,0)</f>
        <v>5</v>
      </c>
      <c r="N845">
        <v>92</v>
      </c>
      <c r="O845">
        <v>9</v>
      </c>
      <c r="P845">
        <v>0</v>
      </c>
    </row>
    <row r="846" spans="1:16" x14ac:dyDescent="0.25">
      <c r="A846" t="s">
        <v>654</v>
      </c>
      <c r="B846">
        <v>2019</v>
      </c>
      <c r="C846" t="s">
        <v>1522</v>
      </c>
      <c r="D846">
        <v>0</v>
      </c>
      <c r="E846">
        <v>0</v>
      </c>
      <c r="F846">
        <v>0</v>
      </c>
      <c r="G846">
        <v>0</v>
      </c>
      <c r="H846" t="s">
        <v>98</v>
      </c>
      <c r="I846" t="s">
        <v>85</v>
      </c>
      <c r="J846">
        <v>2003</v>
      </c>
      <c r="K846" t="s">
        <v>267</v>
      </c>
      <c r="L846" t="str">
        <f>VLOOKUP(game_data!$K846,[1]Sheet2!$A$2:$C$246,2,0)</f>
        <v>GameCube</v>
      </c>
      <c r="M846">
        <f>VLOOKUP(game_data!$K846,[1]Sheet2!$A$2:$C$246,3,0)</f>
        <v>6</v>
      </c>
      <c r="N846">
        <v>87</v>
      </c>
      <c r="O846">
        <v>8.9</v>
      </c>
      <c r="P846">
        <v>0</v>
      </c>
    </row>
    <row r="847" spans="1:16" x14ac:dyDescent="0.25">
      <c r="A847" t="s">
        <v>654</v>
      </c>
      <c r="B847">
        <v>2019</v>
      </c>
      <c r="C847" t="s">
        <v>1523</v>
      </c>
      <c r="D847">
        <v>0</v>
      </c>
      <c r="E847">
        <v>0</v>
      </c>
      <c r="F847">
        <v>1</v>
      </c>
      <c r="G847">
        <v>1</v>
      </c>
      <c r="H847" t="s">
        <v>129</v>
      </c>
      <c r="I847" t="s">
        <v>85</v>
      </c>
      <c r="J847">
        <v>2010</v>
      </c>
      <c r="K847" t="s">
        <v>130</v>
      </c>
      <c r="L847" t="str">
        <f>VLOOKUP(game_data!$K847,[1]Sheet2!$A$2:$C$246,2,0)</f>
        <v>Wii</v>
      </c>
      <c r="M847">
        <f>VLOOKUP(game_data!$K847,[1]Sheet2!$A$2:$C$246,3,0)</f>
        <v>7</v>
      </c>
      <c r="N847">
        <v>97</v>
      </c>
      <c r="O847">
        <v>9.1</v>
      </c>
      <c r="P847">
        <v>0</v>
      </c>
    </row>
    <row r="848" spans="1:16" x14ac:dyDescent="0.25">
      <c r="A848" t="s">
        <v>654</v>
      </c>
      <c r="B848">
        <v>2019</v>
      </c>
      <c r="C848" t="s">
        <v>1524</v>
      </c>
      <c r="D848">
        <v>0</v>
      </c>
      <c r="E848">
        <v>0</v>
      </c>
      <c r="F848">
        <v>0</v>
      </c>
      <c r="G848">
        <v>0</v>
      </c>
      <c r="H848" t="s">
        <v>362</v>
      </c>
      <c r="I848" t="s">
        <v>362</v>
      </c>
      <c r="J848">
        <v>1999</v>
      </c>
      <c r="K848" t="s">
        <v>60</v>
      </c>
      <c r="L848" t="str">
        <f>VLOOKUP(game_data!$K848,[1]Sheet2!$A$2:$C$246,2,0)</f>
        <v>PlayStation</v>
      </c>
      <c r="M848">
        <f>VLOOKUP(game_data!$K848,[1]Sheet2!$A$2:$C$246,3,0)</f>
        <v>5</v>
      </c>
      <c r="N848" t="s">
        <v>20</v>
      </c>
      <c r="O848" t="s">
        <v>20</v>
      </c>
      <c r="P848">
        <v>0</v>
      </c>
    </row>
    <row r="849" spans="1:16" x14ac:dyDescent="0.25">
      <c r="A849" t="s">
        <v>654</v>
      </c>
      <c r="B849">
        <v>2019</v>
      </c>
      <c r="C849" t="s">
        <v>1159</v>
      </c>
      <c r="D849">
        <v>0</v>
      </c>
      <c r="E849">
        <v>0</v>
      </c>
      <c r="F849">
        <v>1</v>
      </c>
      <c r="G849">
        <v>1</v>
      </c>
      <c r="H849" t="s">
        <v>1160</v>
      </c>
      <c r="I849" t="s">
        <v>81</v>
      </c>
      <c r="J849">
        <v>2002</v>
      </c>
      <c r="K849" t="s">
        <v>55</v>
      </c>
      <c r="L849" t="str">
        <f>VLOOKUP(game_data!$K849,[1]Sheet2!$A$2:$C$246,2,0)</f>
        <v>PS2</v>
      </c>
      <c r="M849">
        <f>VLOOKUP(game_data!$K849,[1]Sheet2!$A$2:$C$246,3,0)</f>
        <v>6</v>
      </c>
      <c r="N849">
        <v>86</v>
      </c>
      <c r="O849">
        <v>8.8000000000000007</v>
      </c>
      <c r="P849">
        <v>0</v>
      </c>
    </row>
    <row r="850" spans="1:16" x14ac:dyDescent="0.25">
      <c r="A850" t="s">
        <v>654</v>
      </c>
      <c r="B850">
        <v>2019</v>
      </c>
      <c r="C850" t="s">
        <v>1525</v>
      </c>
      <c r="D850">
        <v>0</v>
      </c>
      <c r="E850">
        <v>0</v>
      </c>
      <c r="F850">
        <v>1</v>
      </c>
      <c r="G850">
        <v>1</v>
      </c>
      <c r="H850" t="s">
        <v>98</v>
      </c>
      <c r="I850" t="s">
        <v>85</v>
      </c>
      <c r="J850">
        <v>1997</v>
      </c>
      <c r="K850" t="s">
        <v>288</v>
      </c>
      <c r="L850" t="str">
        <f>VLOOKUP(game_data!$K850,[1]Sheet2!$A$2:$C$246,2,0)</f>
        <v>N64</v>
      </c>
      <c r="M850">
        <f>VLOOKUP(game_data!$K850,[1]Sheet2!$A$2:$C$246,3,0)</f>
        <v>5</v>
      </c>
      <c r="N850">
        <v>88</v>
      </c>
      <c r="O850">
        <v>8.9</v>
      </c>
      <c r="P850">
        <v>0</v>
      </c>
    </row>
    <row r="851" spans="1:16" x14ac:dyDescent="0.25">
      <c r="A851" t="s">
        <v>654</v>
      </c>
      <c r="B851">
        <v>2019</v>
      </c>
      <c r="C851" t="s">
        <v>1526</v>
      </c>
      <c r="D851">
        <v>0</v>
      </c>
      <c r="E851">
        <v>0</v>
      </c>
      <c r="F851">
        <v>1</v>
      </c>
      <c r="G851">
        <v>1</v>
      </c>
      <c r="H851" t="s">
        <v>1527</v>
      </c>
      <c r="I851" t="s">
        <v>405</v>
      </c>
      <c r="J851">
        <v>2001</v>
      </c>
      <c r="K851" t="s">
        <v>1447</v>
      </c>
      <c r="L851" t="str">
        <f>VLOOKUP(game_data!$K851,[1]Sheet2!$A$2:$C$246,2,0)</f>
        <v>PC</v>
      </c>
      <c r="M851" t="str">
        <f>VLOOKUP(game_data!$K851,[1]Sheet2!$A$2:$C$246,3,0)</f>
        <v>Various</v>
      </c>
      <c r="N851">
        <v>87</v>
      </c>
      <c r="O851">
        <v>8.8000000000000007</v>
      </c>
      <c r="P851">
        <v>1</v>
      </c>
    </row>
    <row r="852" spans="1:16" x14ac:dyDescent="0.25">
      <c r="A852" t="s">
        <v>654</v>
      </c>
      <c r="B852">
        <v>2019</v>
      </c>
      <c r="C852" t="s">
        <v>1528</v>
      </c>
      <c r="D852">
        <v>0</v>
      </c>
      <c r="E852">
        <v>0</v>
      </c>
      <c r="F852">
        <v>0</v>
      </c>
      <c r="G852">
        <v>0</v>
      </c>
      <c r="H852" t="s">
        <v>665</v>
      </c>
      <c r="I852" t="s">
        <v>962</v>
      </c>
      <c r="J852">
        <v>1996</v>
      </c>
      <c r="K852" t="s">
        <v>830</v>
      </c>
      <c r="L852" t="str">
        <f>VLOOKUP(game_data!$K852,[1]Sheet2!$A$2:$C$246,2,0)</f>
        <v>PC</v>
      </c>
      <c r="M852" t="str">
        <f>VLOOKUP(game_data!$K852,[1]Sheet2!$A$2:$C$246,3,0)</f>
        <v>Various</v>
      </c>
      <c r="N852">
        <v>94</v>
      </c>
      <c r="O852">
        <v>8.9</v>
      </c>
      <c r="P852">
        <v>1</v>
      </c>
    </row>
    <row r="853" spans="1:16" x14ac:dyDescent="0.25">
      <c r="A853" t="s">
        <v>654</v>
      </c>
      <c r="B853">
        <v>2019</v>
      </c>
      <c r="C853" t="s">
        <v>391</v>
      </c>
      <c r="D853">
        <v>0</v>
      </c>
      <c r="E853">
        <v>0</v>
      </c>
      <c r="F853">
        <v>0</v>
      </c>
      <c r="G853">
        <v>0</v>
      </c>
      <c r="H853" t="s">
        <v>612</v>
      </c>
      <c r="I853" t="s">
        <v>392</v>
      </c>
      <c r="J853">
        <v>1998</v>
      </c>
      <c r="K853" t="s">
        <v>830</v>
      </c>
      <c r="L853" t="str">
        <f>VLOOKUP(game_data!$K853,[1]Sheet2!$A$2:$C$246,2,0)</f>
        <v>PC</v>
      </c>
      <c r="M853" t="str">
        <f>VLOOKUP(game_data!$K853,[1]Sheet2!$A$2:$C$246,3,0)</f>
        <v>Various</v>
      </c>
      <c r="N853">
        <v>96</v>
      </c>
      <c r="O853">
        <v>9.1</v>
      </c>
      <c r="P853">
        <v>1</v>
      </c>
    </row>
    <row r="854" spans="1:16" x14ac:dyDescent="0.25">
      <c r="A854" t="s">
        <v>654</v>
      </c>
      <c r="B854">
        <v>2019</v>
      </c>
      <c r="C854" t="s">
        <v>61</v>
      </c>
      <c r="D854">
        <v>0</v>
      </c>
      <c r="E854">
        <v>0</v>
      </c>
      <c r="F854">
        <v>0</v>
      </c>
      <c r="G854">
        <v>0</v>
      </c>
      <c r="H854" t="s">
        <v>612</v>
      </c>
      <c r="I854" t="s">
        <v>612</v>
      </c>
      <c r="J854">
        <v>2004</v>
      </c>
      <c r="K854" t="s">
        <v>830</v>
      </c>
      <c r="L854" t="str">
        <f>VLOOKUP(game_data!$K854,[1]Sheet2!$A$2:$C$246,2,0)</f>
        <v>PC</v>
      </c>
      <c r="M854" t="str">
        <f>VLOOKUP(game_data!$K854,[1]Sheet2!$A$2:$C$246,3,0)</f>
        <v>Various</v>
      </c>
      <c r="N854">
        <v>96</v>
      </c>
      <c r="O854">
        <v>9.1999999999999993</v>
      </c>
      <c r="P854">
        <v>1</v>
      </c>
    </row>
    <row r="855" spans="1:16" x14ac:dyDescent="0.25">
      <c r="A855" t="s">
        <v>654</v>
      </c>
      <c r="B855">
        <v>2019</v>
      </c>
      <c r="C855" t="s">
        <v>1529</v>
      </c>
      <c r="D855">
        <v>0</v>
      </c>
      <c r="E855">
        <v>0</v>
      </c>
      <c r="F855">
        <v>0</v>
      </c>
      <c r="G855">
        <v>0</v>
      </c>
      <c r="H855" t="s">
        <v>1530</v>
      </c>
      <c r="I855" t="s">
        <v>1530</v>
      </c>
      <c r="J855">
        <v>2016</v>
      </c>
      <c r="K855" t="s">
        <v>824</v>
      </c>
      <c r="L855" t="str">
        <f>VLOOKUP(game_data!$K855,[1]Sheet2!$A$2:$C$246,2,0)</f>
        <v>PC</v>
      </c>
      <c r="M855" t="str">
        <f>VLOOKUP(game_data!$K855,[1]Sheet2!$A$2:$C$246,3,0)</f>
        <v>Various</v>
      </c>
      <c r="N855">
        <v>84</v>
      </c>
      <c r="O855">
        <v>7.9</v>
      </c>
      <c r="P855">
        <v>1</v>
      </c>
    </row>
    <row r="856" spans="1:16" x14ac:dyDescent="0.25">
      <c r="A856" t="s">
        <v>654</v>
      </c>
      <c r="B856">
        <v>2019</v>
      </c>
      <c r="C856" t="s">
        <v>1531</v>
      </c>
      <c r="D856">
        <v>0</v>
      </c>
      <c r="E856">
        <v>0</v>
      </c>
      <c r="F856">
        <v>0</v>
      </c>
      <c r="G856">
        <v>0</v>
      </c>
      <c r="H856" t="s">
        <v>975</v>
      </c>
      <c r="I856" t="s">
        <v>975</v>
      </c>
      <c r="J856">
        <v>2011</v>
      </c>
      <c r="K856" t="s">
        <v>824</v>
      </c>
      <c r="L856" t="str">
        <f>VLOOKUP(game_data!$K856,[1]Sheet2!$A$2:$C$246,2,0)</f>
        <v>PC</v>
      </c>
      <c r="M856" t="str">
        <f>VLOOKUP(game_data!$K856,[1]Sheet2!$A$2:$C$246,3,0)</f>
        <v>Various</v>
      </c>
      <c r="N856">
        <v>93</v>
      </c>
      <c r="O856">
        <v>8.6999999999999993</v>
      </c>
      <c r="P856">
        <v>1</v>
      </c>
    </row>
    <row r="857" spans="1:16" x14ac:dyDescent="0.25">
      <c r="A857" t="s">
        <v>654</v>
      </c>
      <c r="B857">
        <v>2019</v>
      </c>
      <c r="C857" t="s">
        <v>1532</v>
      </c>
      <c r="D857">
        <v>0</v>
      </c>
      <c r="E857">
        <v>0</v>
      </c>
      <c r="F857">
        <v>1</v>
      </c>
      <c r="G857">
        <v>1</v>
      </c>
      <c r="H857" t="s">
        <v>27</v>
      </c>
      <c r="I857" t="s">
        <v>27</v>
      </c>
      <c r="J857">
        <v>2018</v>
      </c>
      <c r="K857" t="s">
        <v>291</v>
      </c>
      <c r="L857" t="str">
        <f>VLOOKUP(game_data!$K857,[1]Sheet2!$A$2:$C$246,2,0)</f>
        <v>Switch</v>
      </c>
      <c r="M857">
        <f>VLOOKUP(game_data!$K857,[1]Sheet2!$A$2:$C$246,3,0)</f>
        <v>9</v>
      </c>
      <c r="N857">
        <v>83</v>
      </c>
      <c r="O857">
        <v>8.4</v>
      </c>
      <c r="P857">
        <v>0</v>
      </c>
    </row>
    <row r="858" spans="1:16" x14ac:dyDescent="0.25">
      <c r="A858" t="s">
        <v>654</v>
      </c>
      <c r="B858">
        <v>2019</v>
      </c>
      <c r="C858" t="s">
        <v>1533</v>
      </c>
      <c r="D858">
        <v>0</v>
      </c>
      <c r="E858">
        <v>0</v>
      </c>
      <c r="F858">
        <v>0</v>
      </c>
      <c r="G858">
        <v>0</v>
      </c>
      <c r="H858" t="s">
        <v>1534</v>
      </c>
      <c r="I858" t="s">
        <v>20</v>
      </c>
      <c r="J858">
        <v>2014</v>
      </c>
      <c r="K858" t="s">
        <v>1061</v>
      </c>
      <c r="L858" t="str">
        <f>VLOOKUP(game_data!$K858,[1]Sheet2!$A$2:$C$246,2,0)</f>
        <v>NES</v>
      </c>
      <c r="M858">
        <f>VLOOKUP(game_data!$K858,[1]Sheet2!$A$2:$C$246,3,0)</f>
        <v>3</v>
      </c>
      <c r="N858" t="s">
        <v>20</v>
      </c>
      <c r="O858" t="s">
        <v>20</v>
      </c>
      <c r="P858" t="s">
        <v>20</v>
      </c>
    </row>
    <row r="859" spans="1:16" x14ac:dyDescent="0.25">
      <c r="A859" t="s">
        <v>654</v>
      </c>
      <c r="B859">
        <v>2019</v>
      </c>
      <c r="C859" t="s">
        <v>199</v>
      </c>
      <c r="D859">
        <v>0</v>
      </c>
      <c r="E859">
        <v>0</v>
      </c>
      <c r="F859">
        <v>0</v>
      </c>
      <c r="G859">
        <v>0</v>
      </c>
      <c r="H859" t="s">
        <v>67</v>
      </c>
      <c r="I859" t="s">
        <v>67</v>
      </c>
      <c r="J859">
        <v>1988</v>
      </c>
      <c r="K859" t="s">
        <v>1061</v>
      </c>
      <c r="L859" t="str">
        <f>VLOOKUP(game_data!$K859,[1]Sheet2!$A$2:$C$246,2,0)</f>
        <v>NES</v>
      </c>
      <c r="M859">
        <f>VLOOKUP(game_data!$K859,[1]Sheet2!$A$2:$C$246,3,0)</f>
        <v>3</v>
      </c>
      <c r="N859" t="s">
        <v>20</v>
      </c>
      <c r="O859" t="s">
        <v>20</v>
      </c>
      <c r="P859">
        <v>0</v>
      </c>
    </row>
    <row r="860" spans="1:16" x14ac:dyDescent="0.25">
      <c r="A860" t="s">
        <v>654</v>
      </c>
      <c r="B860">
        <v>2019</v>
      </c>
      <c r="C860" t="s">
        <v>1535</v>
      </c>
      <c r="D860">
        <v>0</v>
      </c>
      <c r="E860">
        <v>0</v>
      </c>
      <c r="F860">
        <v>0</v>
      </c>
      <c r="G860">
        <v>0</v>
      </c>
      <c r="H860" t="s">
        <v>67</v>
      </c>
      <c r="I860" t="s">
        <v>67</v>
      </c>
      <c r="J860">
        <v>1990</v>
      </c>
      <c r="K860" t="s">
        <v>1061</v>
      </c>
      <c r="L860" t="str">
        <f>VLOOKUP(game_data!$K860,[1]Sheet2!$A$2:$C$246,2,0)</f>
        <v>NES</v>
      </c>
      <c r="M860">
        <f>VLOOKUP(game_data!$K860,[1]Sheet2!$A$2:$C$246,3,0)</f>
        <v>3</v>
      </c>
      <c r="N860" t="s">
        <v>20</v>
      </c>
      <c r="O860" t="s">
        <v>20</v>
      </c>
      <c r="P860">
        <v>0</v>
      </c>
    </row>
    <row r="861" spans="1:16" x14ac:dyDescent="0.25">
      <c r="A861" t="s">
        <v>654</v>
      </c>
      <c r="B861">
        <v>2019</v>
      </c>
      <c r="C861" t="s">
        <v>596</v>
      </c>
      <c r="D861">
        <v>0</v>
      </c>
      <c r="E861">
        <v>0</v>
      </c>
      <c r="F861">
        <v>0</v>
      </c>
      <c r="G861">
        <v>0</v>
      </c>
      <c r="H861" t="s">
        <v>67</v>
      </c>
      <c r="I861" t="s">
        <v>67</v>
      </c>
      <c r="J861">
        <v>2018</v>
      </c>
      <c r="K861" t="s">
        <v>1536</v>
      </c>
      <c r="L861" t="str">
        <f>VLOOKUP(game_data!$K861,[1]Sheet2!$A$2:$C$246,2,0)</f>
        <v>PS4, Xbox One, Switch, PC</v>
      </c>
      <c r="M861">
        <f>VLOOKUP(game_data!$K861,[1]Sheet2!$A$2:$C$246,3,0)</f>
        <v>8</v>
      </c>
      <c r="N861">
        <v>79</v>
      </c>
      <c r="O861">
        <v>7.8</v>
      </c>
      <c r="P861">
        <v>1</v>
      </c>
    </row>
    <row r="862" spans="1:16" x14ac:dyDescent="0.25">
      <c r="A862" t="s">
        <v>654</v>
      </c>
      <c r="B862">
        <v>2019</v>
      </c>
      <c r="C862" t="s">
        <v>1537</v>
      </c>
      <c r="D862">
        <v>0</v>
      </c>
      <c r="E862">
        <v>0</v>
      </c>
      <c r="F862">
        <v>0</v>
      </c>
      <c r="G862">
        <v>0</v>
      </c>
      <c r="H862" t="s">
        <v>1538</v>
      </c>
      <c r="I862" t="s">
        <v>1539</v>
      </c>
      <c r="J862">
        <v>2018</v>
      </c>
      <c r="K862" t="s">
        <v>497</v>
      </c>
      <c r="L862" t="str">
        <f>VLOOKUP(game_data!$K862,[1]Sheet2!$A$2:$C$246,2,0)</f>
        <v>PS4</v>
      </c>
      <c r="M862">
        <f>VLOOKUP(game_data!$K862,[1]Sheet2!$A$2:$C$246,3,0)</f>
        <v>8</v>
      </c>
      <c r="N862">
        <v>89</v>
      </c>
      <c r="O862">
        <v>8.1999999999999993</v>
      </c>
      <c r="P862">
        <v>0</v>
      </c>
    </row>
    <row r="863" spans="1:16" x14ac:dyDescent="0.25">
      <c r="A863" t="s">
        <v>654</v>
      </c>
      <c r="B863">
        <v>2019</v>
      </c>
      <c r="C863" t="s">
        <v>1540</v>
      </c>
      <c r="D863">
        <v>0</v>
      </c>
      <c r="E863">
        <v>1</v>
      </c>
      <c r="F863">
        <v>0</v>
      </c>
      <c r="G863">
        <v>0</v>
      </c>
      <c r="H863" t="s">
        <v>1541</v>
      </c>
      <c r="I863" t="s">
        <v>774</v>
      </c>
      <c r="J863">
        <v>1984</v>
      </c>
      <c r="K863" t="s">
        <v>1542</v>
      </c>
      <c r="L863" t="str">
        <f>VLOOKUP(game_data!$K863,[1]Sheet2!$A$2:$C$246,2,0)</f>
        <v>PC</v>
      </c>
      <c r="M863" t="str">
        <f>VLOOKUP(game_data!$K863,[1]Sheet2!$A$2:$C$246,3,0)</f>
        <v>Various</v>
      </c>
      <c r="N863" t="s">
        <v>20</v>
      </c>
      <c r="O863" t="s">
        <v>20</v>
      </c>
      <c r="P863">
        <v>0</v>
      </c>
    </row>
    <row r="864" spans="1:16" x14ac:dyDescent="0.25">
      <c r="A864" t="s">
        <v>654</v>
      </c>
      <c r="B864">
        <v>2019</v>
      </c>
      <c r="C864" t="s">
        <v>1543</v>
      </c>
      <c r="D864">
        <v>0</v>
      </c>
      <c r="E864">
        <v>1</v>
      </c>
      <c r="F864">
        <v>0</v>
      </c>
      <c r="G864">
        <v>0</v>
      </c>
      <c r="H864" t="s">
        <v>98</v>
      </c>
      <c r="I864" t="s">
        <v>85</v>
      </c>
      <c r="J864">
        <v>2008</v>
      </c>
      <c r="K864" t="s">
        <v>130</v>
      </c>
      <c r="L864" t="str">
        <f>VLOOKUP(game_data!$K864,[1]Sheet2!$A$2:$C$246,2,0)</f>
        <v>Wii</v>
      </c>
      <c r="M864">
        <f>VLOOKUP(game_data!$K864,[1]Sheet2!$A$2:$C$246,3,0)</f>
        <v>7</v>
      </c>
      <c r="N864">
        <v>82</v>
      </c>
      <c r="O864">
        <v>8.9</v>
      </c>
      <c r="P864">
        <v>0</v>
      </c>
    </row>
    <row r="865" spans="1:16" x14ac:dyDescent="0.25">
      <c r="A865" t="s">
        <v>654</v>
      </c>
      <c r="B865">
        <v>2019</v>
      </c>
      <c r="C865" t="s">
        <v>1544</v>
      </c>
      <c r="D865">
        <v>1</v>
      </c>
      <c r="E865">
        <v>1</v>
      </c>
      <c r="F865">
        <v>1</v>
      </c>
      <c r="G865">
        <v>1</v>
      </c>
      <c r="H865" t="s">
        <v>584</v>
      </c>
      <c r="I865" t="s">
        <v>584</v>
      </c>
      <c r="J865">
        <v>2018</v>
      </c>
      <c r="K865" t="s">
        <v>1536</v>
      </c>
      <c r="L865" t="str">
        <f>VLOOKUP(game_data!$K865,[1]Sheet2!$A$2:$C$246,2,0)</f>
        <v>PS4, Xbox One, Switch, PC</v>
      </c>
      <c r="M865">
        <f>VLOOKUP(game_data!$K865,[1]Sheet2!$A$2:$C$246,3,0)</f>
        <v>8</v>
      </c>
      <c r="N865">
        <v>94</v>
      </c>
      <c r="O865">
        <v>8.5</v>
      </c>
      <c r="P865">
        <v>1</v>
      </c>
    </row>
    <row r="866" spans="1:16" x14ac:dyDescent="0.25">
      <c r="A866" t="s">
        <v>654</v>
      </c>
      <c r="B866">
        <v>2019</v>
      </c>
      <c r="C866" t="s">
        <v>317</v>
      </c>
      <c r="D866">
        <v>0</v>
      </c>
      <c r="E866">
        <v>0</v>
      </c>
      <c r="F866">
        <v>1</v>
      </c>
      <c r="G866">
        <v>1</v>
      </c>
      <c r="H866" t="s">
        <v>182</v>
      </c>
      <c r="I866" t="s">
        <v>1288</v>
      </c>
      <c r="J866">
        <v>2011</v>
      </c>
      <c r="K866" t="s">
        <v>535</v>
      </c>
      <c r="L866" t="str">
        <f>VLOOKUP(game_data!$K866,[1]Sheet2!$A$2:$C$246,2,0)</f>
        <v>PS3, Xbox 360</v>
      </c>
      <c r="M866">
        <f>VLOOKUP(game_data!$K866,[1]Sheet2!$A$2:$C$246,3,0)</f>
        <v>7</v>
      </c>
      <c r="N866">
        <v>89</v>
      </c>
      <c r="O866">
        <v>8.6999999999999993</v>
      </c>
      <c r="P866">
        <v>0</v>
      </c>
    </row>
    <row r="867" spans="1:16" x14ac:dyDescent="0.25">
      <c r="A867" t="s">
        <v>654</v>
      </c>
      <c r="B867">
        <v>2019</v>
      </c>
      <c r="C867" t="s">
        <v>684</v>
      </c>
      <c r="D867">
        <v>0</v>
      </c>
      <c r="E867">
        <v>0</v>
      </c>
      <c r="F867">
        <v>0</v>
      </c>
      <c r="G867">
        <v>0</v>
      </c>
      <c r="H867" t="s">
        <v>290</v>
      </c>
      <c r="I867" t="s">
        <v>85</v>
      </c>
      <c r="J867">
        <v>2017</v>
      </c>
      <c r="K867" t="s">
        <v>1170</v>
      </c>
      <c r="L867" t="str">
        <f>VLOOKUP(game_data!$K867,[1]Sheet2!$A$2:$C$246,2,0)</f>
        <v>Switch, Wii U</v>
      </c>
      <c r="M867">
        <f>VLOOKUP(game_data!$K867,[1]Sheet2!$A$2:$C$246,3,0)</f>
        <v>8</v>
      </c>
      <c r="N867">
        <v>97</v>
      </c>
      <c r="O867">
        <v>8.6999999999999993</v>
      </c>
      <c r="P867">
        <v>0</v>
      </c>
    </row>
    <row r="868" spans="1:16" x14ac:dyDescent="0.25">
      <c r="A868" t="s">
        <v>654</v>
      </c>
      <c r="B868">
        <v>2019</v>
      </c>
      <c r="C868" t="s">
        <v>408</v>
      </c>
      <c r="D868">
        <v>0</v>
      </c>
      <c r="E868">
        <v>0</v>
      </c>
      <c r="F868">
        <v>1</v>
      </c>
      <c r="G868">
        <v>0</v>
      </c>
      <c r="H868" t="s">
        <v>98</v>
      </c>
      <c r="I868" t="s">
        <v>85</v>
      </c>
      <c r="J868">
        <v>2000</v>
      </c>
      <c r="K868" t="s">
        <v>288</v>
      </c>
      <c r="L868" t="str">
        <f>VLOOKUP(game_data!$K868,[1]Sheet2!$A$2:$C$246,2,0)</f>
        <v>N64</v>
      </c>
      <c r="M868">
        <f>VLOOKUP(game_data!$K868,[1]Sheet2!$A$2:$C$246,3,0)</f>
        <v>5</v>
      </c>
      <c r="N868">
        <v>95</v>
      </c>
      <c r="O868">
        <v>9.1</v>
      </c>
      <c r="P868">
        <v>0</v>
      </c>
    </row>
    <row r="869" spans="1:16" x14ac:dyDescent="0.25">
      <c r="A869" t="s">
        <v>654</v>
      </c>
      <c r="B869">
        <v>2019</v>
      </c>
      <c r="C869" t="s">
        <v>1545</v>
      </c>
      <c r="D869">
        <v>0</v>
      </c>
      <c r="E869">
        <v>0</v>
      </c>
      <c r="F869">
        <v>0</v>
      </c>
      <c r="G869">
        <v>0</v>
      </c>
      <c r="H869" t="s">
        <v>549</v>
      </c>
      <c r="I869" t="s">
        <v>1546</v>
      </c>
      <c r="J869">
        <v>2000</v>
      </c>
      <c r="K869" t="s">
        <v>288</v>
      </c>
      <c r="L869" t="str">
        <f>VLOOKUP(game_data!$K869,[1]Sheet2!$A$2:$C$246,2,0)</f>
        <v>N64</v>
      </c>
      <c r="M869">
        <f>VLOOKUP(game_data!$K869,[1]Sheet2!$A$2:$C$246,3,0)</f>
        <v>5</v>
      </c>
      <c r="N869" t="s">
        <v>20</v>
      </c>
      <c r="O869" t="s">
        <v>20</v>
      </c>
      <c r="P869">
        <v>0</v>
      </c>
    </row>
    <row r="870" spans="1:16" x14ac:dyDescent="0.25">
      <c r="A870" t="s">
        <v>654</v>
      </c>
      <c r="B870">
        <v>2019</v>
      </c>
      <c r="C870" t="s">
        <v>1547</v>
      </c>
      <c r="D870">
        <v>0</v>
      </c>
      <c r="E870">
        <v>0</v>
      </c>
      <c r="F870">
        <v>0</v>
      </c>
      <c r="G870">
        <v>0</v>
      </c>
      <c r="H870" t="s">
        <v>1548</v>
      </c>
      <c r="I870" t="s">
        <v>67</v>
      </c>
      <c r="J870">
        <v>2000</v>
      </c>
      <c r="K870" t="s">
        <v>365</v>
      </c>
      <c r="L870" t="str">
        <f>VLOOKUP(game_data!$K870,[1]Sheet2!$A$2:$C$246,2,0)</f>
        <v>Dreamcast</v>
      </c>
      <c r="M870">
        <f>VLOOKUP(game_data!$K870,[1]Sheet2!$A$2:$C$246,3,0)</f>
        <v>6</v>
      </c>
      <c r="N870" t="s">
        <v>20</v>
      </c>
      <c r="O870" t="s">
        <v>20</v>
      </c>
      <c r="P870">
        <v>0</v>
      </c>
    </row>
    <row r="871" spans="1:16" x14ac:dyDescent="0.25">
      <c r="A871" t="s">
        <v>654</v>
      </c>
      <c r="B871">
        <v>2019</v>
      </c>
      <c r="C871" t="s">
        <v>1549</v>
      </c>
      <c r="D871">
        <v>0</v>
      </c>
      <c r="E871">
        <v>0</v>
      </c>
      <c r="F871">
        <v>0</v>
      </c>
      <c r="G871">
        <v>0</v>
      </c>
      <c r="H871" t="s">
        <v>658</v>
      </c>
      <c r="I871" t="s">
        <v>138</v>
      </c>
      <c r="J871">
        <v>2006</v>
      </c>
      <c r="K871" t="s">
        <v>1550</v>
      </c>
      <c r="L871" t="str">
        <f>VLOOKUP(game_data!$K871,[1]Sheet2!$A$2:$C$246,2,0)</f>
        <v>PS2, Xbox, PC</v>
      </c>
      <c r="M871">
        <f>VLOOKUP(game_data!$K871,[1]Sheet2!$A$2:$C$246,3,0)</f>
        <v>6</v>
      </c>
      <c r="N871">
        <v>82</v>
      </c>
      <c r="O871">
        <v>7.8</v>
      </c>
      <c r="P871">
        <v>1</v>
      </c>
    </row>
    <row r="872" spans="1:16" x14ac:dyDescent="0.25">
      <c r="A872" t="s">
        <v>654</v>
      </c>
      <c r="B872">
        <v>2019</v>
      </c>
      <c r="C872" t="s">
        <v>1551</v>
      </c>
      <c r="D872">
        <v>0</v>
      </c>
      <c r="E872">
        <v>0</v>
      </c>
      <c r="F872">
        <v>1</v>
      </c>
      <c r="G872">
        <v>1</v>
      </c>
      <c r="H872" t="s">
        <v>250</v>
      </c>
      <c r="I872" t="s">
        <v>250</v>
      </c>
      <c r="J872">
        <v>2014</v>
      </c>
      <c r="K872" t="s">
        <v>1482</v>
      </c>
      <c r="L872" t="str">
        <f>VLOOKUP(game_data!$K872,[1]Sheet2!$A$2:$C$246,2,0)</f>
        <v>PS4, PC</v>
      </c>
      <c r="M872">
        <f>VLOOKUP(game_data!$K872,[1]Sheet2!$A$2:$C$246,3,0)</f>
        <v>8</v>
      </c>
      <c r="N872">
        <v>83</v>
      </c>
      <c r="O872">
        <v>8</v>
      </c>
      <c r="P872">
        <v>1</v>
      </c>
    </row>
    <row r="873" spans="1:16" x14ac:dyDescent="0.25">
      <c r="A873" t="s">
        <v>654</v>
      </c>
      <c r="B873">
        <v>2019</v>
      </c>
      <c r="C873" t="s">
        <v>1552</v>
      </c>
      <c r="D873">
        <v>0</v>
      </c>
      <c r="E873">
        <v>0</v>
      </c>
      <c r="F873">
        <v>1</v>
      </c>
      <c r="G873">
        <v>1</v>
      </c>
      <c r="H873" t="s">
        <v>307</v>
      </c>
      <c r="I873" t="s">
        <v>194</v>
      </c>
      <c r="J873">
        <v>2011</v>
      </c>
      <c r="K873" t="s">
        <v>917</v>
      </c>
      <c r="L873" t="str">
        <f>VLOOKUP(game_data!$K873,[1]Sheet2!$A$2:$C$246,2,0)</f>
        <v>PS3, Xbox 360, PC</v>
      </c>
      <c r="M873">
        <f>VLOOKUP(game_data!$K873,[1]Sheet2!$A$2:$C$246,3,0)</f>
        <v>7</v>
      </c>
      <c r="N873">
        <v>94</v>
      </c>
      <c r="O873">
        <v>8.4</v>
      </c>
      <c r="P873">
        <v>1</v>
      </c>
    </row>
    <row r="874" spans="1:16" x14ac:dyDescent="0.25">
      <c r="A874" t="s">
        <v>654</v>
      </c>
      <c r="B874">
        <v>2019</v>
      </c>
      <c r="C874" t="s">
        <v>1553</v>
      </c>
      <c r="D874">
        <v>0</v>
      </c>
      <c r="E874">
        <v>0</v>
      </c>
      <c r="F874">
        <v>1</v>
      </c>
      <c r="G874">
        <v>1</v>
      </c>
      <c r="H874" t="s">
        <v>247</v>
      </c>
      <c r="I874" t="s">
        <v>85</v>
      </c>
      <c r="J874">
        <v>2018</v>
      </c>
      <c r="K874" t="s">
        <v>291</v>
      </c>
      <c r="L874" t="str">
        <f>VLOOKUP(game_data!$K874,[1]Sheet2!$A$2:$C$246,2,0)</f>
        <v>Switch</v>
      </c>
      <c r="M874">
        <f>VLOOKUP(game_data!$K874,[1]Sheet2!$A$2:$C$246,3,0)</f>
        <v>9</v>
      </c>
      <c r="N874">
        <v>79</v>
      </c>
      <c r="O874">
        <v>6.8</v>
      </c>
      <c r="P874">
        <v>0</v>
      </c>
    </row>
    <row r="875" spans="1:16" x14ac:dyDescent="0.25">
      <c r="A875" t="s">
        <v>654</v>
      </c>
      <c r="B875">
        <v>2019</v>
      </c>
      <c r="C875" t="s">
        <v>1287</v>
      </c>
      <c r="D875">
        <v>0</v>
      </c>
      <c r="E875">
        <v>0</v>
      </c>
      <c r="F875">
        <v>0</v>
      </c>
      <c r="G875">
        <v>0</v>
      </c>
      <c r="H875" t="s">
        <v>98</v>
      </c>
      <c r="I875" t="s">
        <v>85</v>
      </c>
      <c r="J875">
        <v>1990</v>
      </c>
      <c r="K875" t="s">
        <v>1044</v>
      </c>
      <c r="L875" t="str">
        <f>VLOOKUP(game_data!$K875,[1]Sheet2!$A$2:$C$246,2,0)</f>
        <v>SNES</v>
      </c>
      <c r="M875">
        <f>VLOOKUP(game_data!$K875,[1]Sheet2!$A$2:$C$246,3,0)</f>
        <v>4</v>
      </c>
      <c r="N875" t="s">
        <v>20</v>
      </c>
      <c r="O875" t="s">
        <v>20</v>
      </c>
      <c r="P875">
        <v>0</v>
      </c>
    </row>
    <row r="876" spans="1:16" x14ac:dyDescent="0.25">
      <c r="A876" t="s">
        <v>654</v>
      </c>
      <c r="B876">
        <v>2019</v>
      </c>
      <c r="C876" t="s">
        <v>1134</v>
      </c>
      <c r="D876">
        <v>1</v>
      </c>
      <c r="E876">
        <v>0</v>
      </c>
      <c r="F876">
        <v>1</v>
      </c>
      <c r="G876">
        <v>1</v>
      </c>
      <c r="H876" t="s">
        <v>98</v>
      </c>
      <c r="I876" t="s">
        <v>85</v>
      </c>
      <c r="J876">
        <v>1998</v>
      </c>
      <c r="K876" t="s">
        <v>288</v>
      </c>
      <c r="L876" t="str">
        <f>VLOOKUP(game_data!$K876,[1]Sheet2!$A$2:$C$246,2,0)</f>
        <v>N64</v>
      </c>
      <c r="M876">
        <f>VLOOKUP(game_data!$K876,[1]Sheet2!$A$2:$C$246,3,0)</f>
        <v>5</v>
      </c>
      <c r="N876">
        <v>99</v>
      </c>
      <c r="O876">
        <v>9.1</v>
      </c>
      <c r="P876">
        <v>0</v>
      </c>
    </row>
    <row r="877" spans="1:16" x14ac:dyDescent="0.25">
      <c r="A877" t="s">
        <v>654</v>
      </c>
      <c r="B877">
        <v>2019</v>
      </c>
      <c r="C877" t="s">
        <v>1554</v>
      </c>
      <c r="D877">
        <v>0</v>
      </c>
      <c r="E877">
        <v>0</v>
      </c>
      <c r="F877">
        <v>1</v>
      </c>
      <c r="G877">
        <v>0</v>
      </c>
      <c r="H877" t="s">
        <v>98</v>
      </c>
      <c r="I877" t="s">
        <v>85</v>
      </c>
      <c r="J877">
        <v>1991</v>
      </c>
      <c r="K877" t="s">
        <v>1044</v>
      </c>
      <c r="L877" t="str">
        <f>VLOOKUP(game_data!$K877,[1]Sheet2!$A$2:$C$246,2,0)</f>
        <v>SNES</v>
      </c>
      <c r="M877">
        <f>VLOOKUP(game_data!$K877,[1]Sheet2!$A$2:$C$246,3,0)</f>
        <v>4</v>
      </c>
      <c r="N877" t="s">
        <v>20</v>
      </c>
      <c r="O877" t="s">
        <v>20</v>
      </c>
      <c r="P877">
        <v>0</v>
      </c>
    </row>
    <row r="878" spans="1:16" x14ac:dyDescent="0.25">
      <c r="A878" t="s">
        <v>654</v>
      </c>
      <c r="B878">
        <v>2019</v>
      </c>
      <c r="C878" t="s">
        <v>1555</v>
      </c>
      <c r="D878">
        <v>0</v>
      </c>
      <c r="E878">
        <v>0</v>
      </c>
      <c r="F878">
        <v>1</v>
      </c>
      <c r="G878">
        <v>1</v>
      </c>
      <c r="H878" t="s">
        <v>407</v>
      </c>
      <c r="I878" t="s">
        <v>407</v>
      </c>
      <c r="J878">
        <v>1995</v>
      </c>
      <c r="K878" t="s">
        <v>1044</v>
      </c>
      <c r="L878" t="str">
        <f>VLOOKUP(game_data!$K878,[1]Sheet2!$A$2:$C$246,2,0)</f>
        <v>SNES</v>
      </c>
      <c r="M878">
        <f>VLOOKUP(game_data!$K878,[1]Sheet2!$A$2:$C$246,3,0)</f>
        <v>4</v>
      </c>
      <c r="N878" t="s">
        <v>20</v>
      </c>
      <c r="O878" t="s">
        <v>20</v>
      </c>
      <c r="P878">
        <v>0</v>
      </c>
    </row>
    <row r="879" spans="1:16" x14ac:dyDescent="0.25">
      <c r="A879" t="s">
        <v>16</v>
      </c>
      <c r="B879">
        <v>2019</v>
      </c>
      <c r="C879" t="s">
        <v>999</v>
      </c>
      <c r="D879">
        <v>0</v>
      </c>
      <c r="E879">
        <v>0</v>
      </c>
      <c r="F879">
        <v>1</v>
      </c>
      <c r="G879">
        <v>1</v>
      </c>
      <c r="H879" t="s">
        <v>1000</v>
      </c>
      <c r="I879" t="s">
        <v>1000</v>
      </c>
      <c r="J879">
        <v>2017</v>
      </c>
      <c r="K879" t="s">
        <v>49</v>
      </c>
      <c r="L879" t="str">
        <f>VLOOKUP(game_data!$K879,[1]Sheet2!$A$2:$C$246,2,0)</f>
        <v>PC</v>
      </c>
      <c r="M879" t="str">
        <f>VLOOKUP(game_data!$K879,[1]Sheet2!$A$2:$C$246,3,0)</f>
        <v>Various</v>
      </c>
      <c r="N879">
        <v>87</v>
      </c>
      <c r="O879">
        <v>9</v>
      </c>
      <c r="P879">
        <v>1</v>
      </c>
    </row>
    <row r="880" spans="1:16" x14ac:dyDescent="0.25">
      <c r="A880" t="s">
        <v>16</v>
      </c>
      <c r="B880">
        <v>2019</v>
      </c>
      <c r="C880" t="s">
        <v>1054</v>
      </c>
      <c r="D880">
        <v>0</v>
      </c>
      <c r="E880">
        <v>0</v>
      </c>
      <c r="F880">
        <v>0</v>
      </c>
      <c r="G880">
        <v>0</v>
      </c>
      <c r="H880" t="s">
        <v>106</v>
      </c>
      <c r="I880" t="s">
        <v>85</v>
      </c>
      <c r="J880">
        <v>2004</v>
      </c>
      <c r="K880" t="s">
        <v>58</v>
      </c>
      <c r="L880" t="str">
        <f>VLOOKUP(game_data!$K880,[1]Sheet2!$A$2:$C$246,2,0)</f>
        <v>Game Boy Advance</v>
      </c>
      <c r="M880">
        <f>VLOOKUP(game_data!$K880,[1]Sheet2!$A$2:$C$246,3,0)</f>
        <v>6</v>
      </c>
      <c r="N880">
        <v>80</v>
      </c>
      <c r="O880">
        <v>8.5</v>
      </c>
      <c r="P880">
        <v>0</v>
      </c>
    </row>
    <row r="881" spans="1:16" x14ac:dyDescent="0.25">
      <c r="A881" t="s">
        <v>16</v>
      </c>
      <c r="B881">
        <v>2019</v>
      </c>
      <c r="C881" t="s">
        <v>493</v>
      </c>
      <c r="D881">
        <v>0</v>
      </c>
      <c r="E881">
        <v>0</v>
      </c>
      <c r="F881">
        <v>0</v>
      </c>
      <c r="G881">
        <v>0</v>
      </c>
      <c r="H881" t="s">
        <v>191</v>
      </c>
      <c r="I881" t="s">
        <v>85</v>
      </c>
      <c r="J881">
        <v>1994</v>
      </c>
      <c r="K881" t="s">
        <v>34</v>
      </c>
      <c r="L881" t="str">
        <f>VLOOKUP(game_data!$K881,[1]Sheet2!$A$2:$C$246,2,0)</f>
        <v>SNES</v>
      </c>
      <c r="M881">
        <f>VLOOKUP(game_data!$K881,[1]Sheet2!$A$2:$C$246,3,0)</f>
        <v>4</v>
      </c>
      <c r="N881">
        <v>90</v>
      </c>
      <c r="O881">
        <v>8.8000000000000007</v>
      </c>
      <c r="P881">
        <v>0</v>
      </c>
    </row>
    <row r="882" spans="1:16" x14ac:dyDescent="0.25">
      <c r="A882" t="s">
        <v>16</v>
      </c>
      <c r="B882">
        <v>2019</v>
      </c>
      <c r="C882" t="s">
        <v>1556</v>
      </c>
      <c r="D882">
        <v>0</v>
      </c>
      <c r="E882">
        <v>0</v>
      </c>
      <c r="F882">
        <v>0</v>
      </c>
      <c r="G882">
        <v>0</v>
      </c>
      <c r="H882" t="s">
        <v>98</v>
      </c>
      <c r="I882" t="s">
        <v>85</v>
      </c>
      <c r="J882">
        <v>2005</v>
      </c>
      <c r="K882" t="s">
        <v>568</v>
      </c>
      <c r="L882" t="str">
        <f>VLOOKUP(game_data!$K882,[1]Sheet2!$A$2:$C$246,2,0)</f>
        <v>Nintendo DS</v>
      </c>
      <c r="M882">
        <f>VLOOKUP(game_data!$K882,[1]Sheet2!$A$2:$C$246,3,0)</f>
        <v>6</v>
      </c>
      <c r="N882">
        <v>91</v>
      </c>
      <c r="O882">
        <v>8.8000000000000007</v>
      </c>
      <c r="P882">
        <v>0</v>
      </c>
    </row>
    <row r="883" spans="1:16" x14ac:dyDescent="0.25">
      <c r="A883" t="s">
        <v>16</v>
      </c>
      <c r="B883">
        <v>2019</v>
      </c>
      <c r="C883" t="s">
        <v>1557</v>
      </c>
      <c r="D883">
        <v>0</v>
      </c>
      <c r="E883">
        <v>0</v>
      </c>
      <c r="F883">
        <v>1</v>
      </c>
      <c r="G883">
        <v>1</v>
      </c>
      <c r="H883" t="s">
        <v>140</v>
      </c>
      <c r="I883" t="s">
        <v>577</v>
      </c>
      <c r="J883">
        <v>2001</v>
      </c>
      <c r="K883" t="s">
        <v>49</v>
      </c>
      <c r="L883" t="str">
        <f>VLOOKUP(game_data!$K883,[1]Sheet2!$A$2:$C$246,2,0)</f>
        <v>PC</v>
      </c>
      <c r="M883" t="str">
        <f>VLOOKUP(game_data!$K883,[1]Sheet2!$A$2:$C$246,3,0)</f>
        <v>Various</v>
      </c>
      <c r="N883">
        <v>83</v>
      </c>
      <c r="O883">
        <v>8.5</v>
      </c>
      <c r="P883">
        <v>1</v>
      </c>
    </row>
    <row r="884" spans="1:16" x14ac:dyDescent="0.25">
      <c r="A884" t="s">
        <v>16</v>
      </c>
      <c r="B884">
        <v>2019</v>
      </c>
      <c r="C884" t="s">
        <v>1558</v>
      </c>
      <c r="D884">
        <v>0</v>
      </c>
      <c r="E884">
        <v>0</v>
      </c>
      <c r="F884">
        <v>0</v>
      </c>
      <c r="G884">
        <v>0</v>
      </c>
      <c r="H884" t="s">
        <v>416</v>
      </c>
      <c r="I884" t="s">
        <v>67</v>
      </c>
      <c r="J884">
        <v>2003</v>
      </c>
      <c r="K884" t="s">
        <v>58</v>
      </c>
      <c r="L884" t="str">
        <f>VLOOKUP(game_data!$K884,[1]Sheet2!$A$2:$C$246,2,0)</f>
        <v>Game Boy Advance</v>
      </c>
      <c r="M884">
        <f>VLOOKUP(game_data!$K884,[1]Sheet2!$A$2:$C$246,3,0)</f>
        <v>6</v>
      </c>
      <c r="N884">
        <v>82</v>
      </c>
      <c r="O884">
        <v>8.4</v>
      </c>
      <c r="P884">
        <v>0</v>
      </c>
    </row>
    <row r="885" spans="1:16" x14ac:dyDescent="0.25">
      <c r="A885" t="s">
        <v>16</v>
      </c>
      <c r="B885">
        <v>2019</v>
      </c>
      <c r="C885" t="s">
        <v>408</v>
      </c>
      <c r="D885">
        <v>0</v>
      </c>
      <c r="E885">
        <v>0</v>
      </c>
      <c r="F885">
        <v>1</v>
      </c>
      <c r="G885">
        <v>0</v>
      </c>
      <c r="H885" t="s">
        <v>98</v>
      </c>
      <c r="I885" t="s">
        <v>85</v>
      </c>
      <c r="J885">
        <v>2000</v>
      </c>
      <c r="K885" t="s">
        <v>288</v>
      </c>
      <c r="L885" t="str">
        <f>VLOOKUP(game_data!$K885,[1]Sheet2!$A$2:$C$246,2,0)</f>
        <v>N64</v>
      </c>
      <c r="M885">
        <f>VLOOKUP(game_data!$K885,[1]Sheet2!$A$2:$C$246,3,0)</f>
        <v>5</v>
      </c>
      <c r="N885">
        <v>95</v>
      </c>
      <c r="O885">
        <v>9.1</v>
      </c>
      <c r="P885">
        <v>0</v>
      </c>
    </row>
    <row r="886" spans="1:16" x14ac:dyDescent="0.25">
      <c r="A886" t="s">
        <v>16</v>
      </c>
      <c r="B886">
        <v>2019</v>
      </c>
      <c r="C886" t="s">
        <v>994</v>
      </c>
      <c r="D886">
        <v>0</v>
      </c>
      <c r="E886">
        <v>0</v>
      </c>
      <c r="F886">
        <v>0</v>
      </c>
      <c r="G886">
        <v>0</v>
      </c>
      <c r="H886" t="s">
        <v>62</v>
      </c>
      <c r="I886" t="s">
        <v>62</v>
      </c>
      <c r="J886">
        <v>2007</v>
      </c>
      <c r="K886" t="s">
        <v>995</v>
      </c>
      <c r="L886" t="str">
        <f>VLOOKUP(game_data!$K886,[1]Sheet2!$A$2:$C$246,2,0)</f>
        <v>PC, Xbox 360, PS3</v>
      </c>
      <c r="M886">
        <f>VLOOKUP(game_data!$K886,[1]Sheet2!$A$2:$C$246,3,0)</f>
        <v>7</v>
      </c>
      <c r="N886">
        <v>90</v>
      </c>
      <c r="O886">
        <v>9</v>
      </c>
      <c r="P886">
        <v>1</v>
      </c>
    </row>
    <row r="887" spans="1:16" x14ac:dyDescent="0.25">
      <c r="A887" t="s">
        <v>16</v>
      </c>
      <c r="B887">
        <v>2019</v>
      </c>
      <c r="C887" t="s">
        <v>1559</v>
      </c>
      <c r="D887">
        <v>0</v>
      </c>
      <c r="E887">
        <v>0</v>
      </c>
      <c r="F887">
        <v>0</v>
      </c>
      <c r="G887">
        <v>0</v>
      </c>
      <c r="H887" t="s">
        <v>37</v>
      </c>
      <c r="I887" t="s">
        <v>37</v>
      </c>
      <c r="J887">
        <v>2001</v>
      </c>
      <c r="K887" t="s">
        <v>339</v>
      </c>
      <c r="L887" t="str">
        <f>VLOOKUP(game_data!$K887,[1]Sheet2!$A$2:$C$246,2,0)</f>
        <v>PS2</v>
      </c>
      <c r="M887">
        <f>VLOOKUP(game_data!$K887,[1]Sheet2!$A$2:$C$246,3,0)</f>
        <v>6</v>
      </c>
      <c r="N887">
        <v>96</v>
      </c>
      <c r="O887">
        <v>8.8000000000000007</v>
      </c>
      <c r="P887">
        <v>0</v>
      </c>
    </row>
    <row r="888" spans="1:16" x14ac:dyDescent="0.25">
      <c r="A888" t="s">
        <v>16</v>
      </c>
      <c r="B888">
        <v>2019</v>
      </c>
      <c r="C888" t="s">
        <v>1560</v>
      </c>
      <c r="D888">
        <v>0</v>
      </c>
      <c r="E888">
        <v>0</v>
      </c>
      <c r="F888">
        <v>0</v>
      </c>
      <c r="G888">
        <v>0</v>
      </c>
      <c r="H888" t="s">
        <v>818</v>
      </c>
      <c r="I888" t="s">
        <v>186</v>
      </c>
      <c r="J888">
        <v>2018</v>
      </c>
      <c r="K888" t="s">
        <v>187</v>
      </c>
      <c r="L888" t="str">
        <f>VLOOKUP(game_data!$K888,[1]Sheet2!$A$2:$C$246,2,0)</f>
        <v>PS4</v>
      </c>
      <c r="M888">
        <f>VLOOKUP(game_data!$K888,[1]Sheet2!$A$2:$C$246,3,0)</f>
        <v>8</v>
      </c>
      <c r="N888">
        <v>91</v>
      </c>
      <c r="O888">
        <v>8.9</v>
      </c>
      <c r="P888">
        <v>0</v>
      </c>
    </row>
    <row r="889" spans="1:16" x14ac:dyDescent="0.25">
      <c r="A889" t="s">
        <v>16</v>
      </c>
      <c r="B889">
        <v>2019</v>
      </c>
      <c r="C889" t="s">
        <v>1561</v>
      </c>
      <c r="D889">
        <v>0</v>
      </c>
      <c r="E889">
        <v>0</v>
      </c>
      <c r="F889">
        <v>1</v>
      </c>
      <c r="G889">
        <v>0</v>
      </c>
      <c r="H889" t="s">
        <v>1562</v>
      </c>
      <c r="I889" t="s">
        <v>81</v>
      </c>
      <c r="J889">
        <v>2007</v>
      </c>
      <c r="K889" t="s">
        <v>339</v>
      </c>
      <c r="L889" t="str">
        <f>VLOOKUP(game_data!$K889,[1]Sheet2!$A$2:$C$246,2,0)</f>
        <v>PS2</v>
      </c>
      <c r="M889">
        <f>VLOOKUP(game_data!$K889,[1]Sheet2!$A$2:$C$246,3,0)</f>
        <v>6</v>
      </c>
      <c r="N889">
        <v>93</v>
      </c>
      <c r="O889">
        <v>9</v>
      </c>
      <c r="P889">
        <v>0</v>
      </c>
    </row>
    <row r="890" spans="1:16" x14ac:dyDescent="0.25">
      <c r="A890" t="s">
        <v>16</v>
      </c>
      <c r="B890">
        <v>2019</v>
      </c>
      <c r="C890" t="s">
        <v>1563</v>
      </c>
      <c r="D890">
        <v>0</v>
      </c>
      <c r="E890">
        <v>0</v>
      </c>
      <c r="F890">
        <v>0</v>
      </c>
      <c r="G890">
        <v>0</v>
      </c>
      <c r="H890" t="s">
        <v>549</v>
      </c>
      <c r="I890" t="s">
        <v>85</v>
      </c>
      <c r="J890">
        <v>1997</v>
      </c>
      <c r="K890" t="s">
        <v>288</v>
      </c>
      <c r="L890" t="str">
        <f>VLOOKUP(game_data!$K890,[1]Sheet2!$A$2:$C$246,2,0)</f>
        <v>N64</v>
      </c>
      <c r="M890">
        <f>VLOOKUP(game_data!$K890,[1]Sheet2!$A$2:$C$246,3,0)</f>
        <v>5</v>
      </c>
      <c r="N890">
        <v>77</v>
      </c>
      <c r="O890">
        <v>8</v>
      </c>
      <c r="P890">
        <v>0</v>
      </c>
    </row>
    <row r="891" spans="1:16" x14ac:dyDescent="0.25">
      <c r="A891" t="s">
        <v>16</v>
      </c>
      <c r="B891">
        <v>2019</v>
      </c>
      <c r="C891" t="s">
        <v>1564</v>
      </c>
      <c r="D891">
        <v>0</v>
      </c>
      <c r="E891">
        <v>0</v>
      </c>
      <c r="F891">
        <v>0</v>
      </c>
      <c r="G891">
        <v>0</v>
      </c>
      <c r="H891" t="s">
        <v>1565</v>
      </c>
      <c r="I891" t="s">
        <v>211</v>
      </c>
      <c r="J891">
        <v>2018</v>
      </c>
      <c r="K891" t="s">
        <v>378</v>
      </c>
      <c r="L891" t="str">
        <f>VLOOKUP(game_data!$K891,[1]Sheet2!$A$2:$C$246,2,0)</f>
        <v>PC, PS4, Xbox One, Switch</v>
      </c>
      <c r="M891">
        <f>VLOOKUP(game_data!$K891,[1]Sheet2!$A$2:$C$246,3,0)</f>
        <v>8</v>
      </c>
      <c r="N891">
        <v>73</v>
      </c>
      <c r="O891">
        <v>7</v>
      </c>
      <c r="P891">
        <v>1</v>
      </c>
    </row>
    <row r="892" spans="1:16" x14ac:dyDescent="0.25">
      <c r="A892" t="s">
        <v>16</v>
      </c>
      <c r="B892">
        <v>2019</v>
      </c>
      <c r="C892" t="s">
        <v>1566</v>
      </c>
      <c r="D892">
        <v>0</v>
      </c>
      <c r="E892">
        <v>0</v>
      </c>
      <c r="F892">
        <v>0</v>
      </c>
      <c r="G892">
        <v>0</v>
      </c>
      <c r="H892" t="s">
        <v>1567</v>
      </c>
      <c r="I892" t="s">
        <v>1567</v>
      </c>
      <c r="J892">
        <v>2018</v>
      </c>
      <c r="K892" t="s">
        <v>49</v>
      </c>
      <c r="L892" t="str">
        <f>VLOOKUP(game_data!$K892,[1]Sheet2!$A$2:$C$246,2,0)</f>
        <v>PC</v>
      </c>
      <c r="M892" t="str">
        <f>VLOOKUP(game_data!$K892,[1]Sheet2!$A$2:$C$246,3,0)</f>
        <v>Various</v>
      </c>
      <c r="N892" t="s">
        <v>20</v>
      </c>
      <c r="O892" t="s">
        <v>20</v>
      </c>
      <c r="P892">
        <v>1</v>
      </c>
    </row>
    <row r="893" spans="1:16" x14ac:dyDescent="0.25">
      <c r="A893" t="s">
        <v>16</v>
      </c>
      <c r="B893">
        <v>2019</v>
      </c>
      <c r="C893" t="s">
        <v>1568</v>
      </c>
      <c r="D893">
        <v>0</v>
      </c>
      <c r="E893">
        <v>0</v>
      </c>
      <c r="F893">
        <v>1</v>
      </c>
      <c r="G893">
        <v>0</v>
      </c>
      <c r="H893" t="s">
        <v>1569</v>
      </c>
      <c r="I893" t="s">
        <v>1569</v>
      </c>
      <c r="J893">
        <v>2017</v>
      </c>
      <c r="K893" t="s">
        <v>107</v>
      </c>
      <c r="L893" t="str">
        <f>VLOOKUP(game_data!$K893,[1]Sheet2!$A$2:$C$246,2,0)</f>
        <v>Mobile</v>
      </c>
      <c r="M893" t="str">
        <f>VLOOKUP(game_data!$K893,[1]Sheet2!$A$2:$C$246,3,0)</f>
        <v>Various</v>
      </c>
      <c r="N893" t="s">
        <v>20</v>
      </c>
      <c r="O893" t="s">
        <v>20</v>
      </c>
      <c r="P893">
        <v>0</v>
      </c>
    </row>
    <row r="894" spans="1:16" x14ac:dyDescent="0.25">
      <c r="A894" t="s">
        <v>16</v>
      </c>
      <c r="B894">
        <v>2019</v>
      </c>
      <c r="C894" t="s">
        <v>1570</v>
      </c>
      <c r="D894">
        <v>0</v>
      </c>
      <c r="E894">
        <v>0</v>
      </c>
      <c r="F894">
        <v>1</v>
      </c>
      <c r="G894">
        <v>0</v>
      </c>
      <c r="H894" t="s">
        <v>1571</v>
      </c>
      <c r="I894" t="s">
        <v>1571</v>
      </c>
      <c r="J894">
        <v>2018</v>
      </c>
      <c r="K894" t="s">
        <v>49</v>
      </c>
      <c r="L894" t="str">
        <f>VLOOKUP(game_data!$K894,[1]Sheet2!$A$2:$C$246,2,0)</f>
        <v>PC</v>
      </c>
      <c r="M894" t="str">
        <f>VLOOKUP(game_data!$K894,[1]Sheet2!$A$2:$C$246,3,0)</f>
        <v>Various</v>
      </c>
      <c r="N894" t="s">
        <v>20</v>
      </c>
      <c r="O894" t="s">
        <v>20</v>
      </c>
      <c r="P894">
        <v>1</v>
      </c>
    </row>
    <row r="895" spans="1:16" x14ac:dyDescent="0.25">
      <c r="A895" t="s">
        <v>16</v>
      </c>
      <c r="B895">
        <v>2019</v>
      </c>
      <c r="C895" t="s">
        <v>1572</v>
      </c>
      <c r="D895">
        <v>0</v>
      </c>
      <c r="E895">
        <v>0</v>
      </c>
      <c r="F895">
        <v>1</v>
      </c>
      <c r="G895">
        <v>1</v>
      </c>
      <c r="H895" t="s">
        <v>1573</v>
      </c>
      <c r="I895" t="s">
        <v>1573</v>
      </c>
      <c r="J895">
        <v>2016</v>
      </c>
      <c r="K895" t="s">
        <v>49</v>
      </c>
      <c r="L895" t="str">
        <f>VLOOKUP(game_data!$K895,[1]Sheet2!$A$2:$C$246,2,0)</f>
        <v>PC</v>
      </c>
      <c r="M895" t="str">
        <f>VLOOKUP(game_data!$K895,[1]Sheet2!$A$2:$C$246,3,0)</f>
        <v>Various</v>
      </c>
      <c r="N895" t="s">
        <v>20</v>
      </c>
      <c r="O895" t="s">
        <v>20</v>
      </c>
      <c r="P895">
        <v>1</v>
      </c>
    </row>
    <row r="896" spans="1:16" x14ac:dyDescent="0.25">
      <c r="A896" t="s">
        <v>16</v>
      </c>
      <c r="B896">
        <v>2019</v>
      </c>
      <c r="C896" t="s">
        <v>1574</v>
      </c>
      <c r="D896">
        <v>0</v>
      </c>
      <c r="E896">
        <v>0</v>
      </c>
      <c r="F896">
        <v>0</v>
      </c>
      <c r="G896">
        <v>0</v>
      </c>
      <c r="H896" t="s">
        <v>1575</v>
      </c>
      <c r="I896" t="s">
        <v>1576</v>
      </c>
      <c r="J896">
        <v>2011</v>
      </c>
      <c r="K896" t="s">
        <v>1577</v>
      </c>
      <c r="L896" t="str">
        <f>VLOOKUP(game_data!$K896,[1]Sheet2!$A$2:$C$246,2,0)</f>
        <v>PC</v>
      </c>
      <c r="M896" t="str">
        <f>VLOOKUP(game_data!$K896,[1]Sheet2!$A$2:$C$246,3,0)</f>
        <v>Various</v>
      </c>
      <c r="N896" t="s">
        <v>20</v>
      </c>
      <c r="O896" t="s">
        <v>20</v>
      </c>
      <c r="P896">
        <v>1</v>
      </c>
    </row>
    <row r="897" spans="1:16" x14ac:dyDescent="0.25">
      <c r="A897" t="s">
        <v>16</v>
      </c>
      <c r="B897">
        <v>2019</v>
      </c>
      <c r="C897" t="s">
        <v>1578</v>
      </c>
      <c r="D897">
        <v>0</v>
      </c>
      <c r="E897">
        <v>0</v>
      </c>
      <c r="F897">
        <v>0</v>
      </c>
      <c r="G897">
        <v>0</v>
      </c>
      <c r="H897" t="s">
        <v>1579</v>
      </c>
      <c r="I897" t="s">
        <v>43</v>
      </c>
      <c r="J897">
        <v>1994</v>
      </c>
      <c r="K897" t="s">
        <v>1580</v>
      </c>
      <c r="L897" t="str">
        <f>VLOOKUP(game_data!$K897,[1]Sheet2!$A$2:$C$246,2,0)</f>
        <v>Sega Genesis</v>
      </c>
      <c r="M897">
        <f>VLOOKUP(game_data!$K897,[1]Sheet2!$A$2:$C$246,3,0)</f>
        <v>4</v>
      </c>
      <c r="N897" t="s">
        <v>20</v>
      </c>
      <c r="O897" t="s">
        <v>20</v>
      </c>
      <c r="P897">
        <v>0</v>
      </c>
    </row>
    <row r="898" spans="1:16" x14ac:dyDescent="0.25">
      <c r="A898" t="s">
        <v>16</v>
      </c>
      <c r="B898">
        <v>2019</v>
      </c>
      <c r="C898" t="s">
        <v>1581</v>
      </c>
      <c r="D898">
        <v>0</v>
      </c>
      <c r="E898">
        <v>0</v>
      </c>
      <c r="F898">
        <v>0</v>
      </c>
      <c r="G898">
        <v>0</v>
      </c>
      <c r="H898" t="s">
        <v>893</v>
      </c>
      <c r="I898" t="s">
        <v>1582</v>
      </c>
      <c r="J898">
        <v>1994</v>
      </c>
      <c r="K898" t="s">
        <v>367</v>
      </c>
      <c r="L898" t="str">
        <f>VLOOKUP(game_data!$K898,[1]Sheet2!$A$2:$C$246,2,0)</f>
        <v>Sega Genesis</v>
      </c>
      <c r="M898">
        <f>VLOOKUP(game_data!$K898,[1]Sheet2!$A$2:$C$246,3,0)</f>
        <v>4</v>
      </c>
      <c r="N898" t="s">
        <v>20</v>
      </c>
      <c r="O898" t="s">
        <v>20</v>
      </c>
      <c r="P898">
        <v>0</v>
      </c>
    </row>
    <row r="899" spans="1:16" x14ac:dyDescent="0.25">
      <c r="A899" t="s">
        <v>16</v>
      </c>
      <c r="B899">
        <v>2019</v>
      </c>
      <c r="C899" t="s">
        <v>1583</v>
      </c>
      <c r="D899">
        <v>0</v>
      </c>
      <c r="E899">
        <v>0</v>
      </c>
      <c r="F899">
        <v>0</v>
      </c>
      <c r="G899">
        <v>0</v>
      </c>
      <c r="H899" t="s">
        <v>517</v>
      </c>
      <c r="I899" t="s">
        <v>43</v>
      </c>
      <c r="J899">
        <v>1994</v>
      </c>
      <c r="K899" t="s">
        <v>367</v>
      </c>
      <c r="L899" t="str">
        <f>VLOOKUP(game_data!$K899,[1]Sheet2!$A$2:$C$246,2,0)</f>
        <v>Sega Genesis</v>
      </c>
      <c r="M899">
        <f>VLOOKUP(game_data!$K899,[1]Sheet2!$A$2:$C$246,3,0)</f>
        <v>4</v>
      </c>
      <c r="N899" t="s">
        <v>20</v>
      </c>
      <c r="O899" t="s">
        <v>20</v>
      </c>
      <c r="P899">
        <v>0</v>
      </c>
    </row>
    <row r="900" spans="1:16" x14ac:dyDescent="0.25">
      <c r="A900" t="s">
        <v>16</v>
      </c>
      <c r="B900">
        <v>2019</v>
      </c>
      <c r="C900" t="s">
        <v>1584</v>
      </c>
      <c r="D900">
        <v>0</v>
      </c>
      <c r="E900">
        <v>0</v>
      </c>
      <c r="F900">
        <v>0</v>
      </c>
      <c r="G900">
        <v>0</v>
      </c>
      <c r="H900" t="s">
        <v>1240</v>
      </c>
      <c r="I900" t="s">
        <v>43</v>
      </c>
      <c r="J900">
        <v>1995</v>
      </c>
      <c r="K900" t="s">
        <v>367</v>
      </c>
      <c r="L900" t="str">
        <f>VLOOKUP(game_data!$K900,[1]Sheet2!$A$2:$C$246,2,0)</f>
        <v>Sega Genesis</v>
      </c>
      <c r="M900">
        <f>VLOOKUP(game_data!$K900,[1]Sheet2!$A$2:$C$246,3,0)</f>
        <v>4</v>
      </c>
      <c r="N900" t="s">
        <v>20</v>
      </c>
      <c r="O900" t="s">
        <v>20</v>
      </c>
      <c r="P900">
        <v>0</v>
      </c>
    </row>
    <row r="901" spans="1:16" x14ac:dyDescent="0.25">
      <c r="A901" t="s">
        <v>16</v>
      </c>
      <c r="B901">
        <v>2019</v>
      </c>
      <c r="C901" t="s">
        <v>1585</v>
      </c>
      <c r="D901">
        <v>0</v>
      </c>
      <c r="E901">
        <v>0</v>
      </c>
      <c r="F901">
        <v>0</v>
      </c>
      <c r="G901">
        <v>0</v>
      </c>
      <c r="H901" t="s">
        <v>1586</v>
      </c>
      <c r="I901" t="s">
        <v>1473</v>
      </c>
      <c r="J901">
        <v>1994</v>
      </c>
      <c r="K901" t="s">
        <v>367</v>
      </c>
      <c r="L901" t="str">
        <f>VLOOKUP(game_data!$K901,[1]Sheet2!$A$2:$C$246,2,0)</f>
        <v>Sega Genesis</v>
      </c>
      <c r="M901">
        <f>VLOOKUP(game_data!$K901,[1]Sheet2!$A$2:$C$246,3,0)</f>
        <v>4</v>
      </c>
      <c r="N901" t="s">
        <v>20</v>
      </c>
      <c r="O901" t="s">
        <v>20</v>
      </c>
      <c r="P901">
        <v>0</v>
      </c>
    </row>
    <row r="902" spans="1:16" x14ac:dyDescent="0.25">
      <c r="A902" t="s">
        <v>16</v>
      </c>
      <c r="B902">
        <v>2019</v>
      </c>
      <c r="C902" t="s">
        <v>1587</v>
      </c>
      <c r="D902">
        <v>0</v>
      </c>
      <c r="E902">
        <v>0</v>
      </c>
      <c r="F902">
        <v>1</v>
      </c>
      <c r="G902">
        <v>0</v>
      </c>
      <c r="H902" t="s">
        <v>1582</v>
      </c>
      <c r="I902" t="s">
        <v>1582</v>
      </c>
      <c r="J902">
        <v>1988</v>
      </c>
      <c r="K902" t="s">
        <v>298</v>
      </c>
      <c r="L902" t="str">
        <f>VLOOKUP(game_data!$K902,[1]Sheet2!$A$2:$C$246,2,0)</f>
        <v>Arcade</v>
      </c>
      <c r="M902" t="str">
        <f>VLOOKUP(game_data!$K902,[1]Sheet2!$A$2:$C$246,3,0)</f>
        <v>Various</v>
      </c>
      <c r="N902" t="s">
        <v>20</v>
      </c>
      <c r="O902" t="s">
        <v>20</v>
      </c>
      <c r="P902">
        <v>0</v>
      </c>
    </row>
    <row r="903" spans="1:16" x14ac:dyDescent="0.25">
      <c r="A903" t="s">
        <v>16</v>
      </c>
      <c r="B903">
        <v>2019</v>
      </c>
      <c r="C903" t="s">
        <v>1588</v>
      </c>
      <c r="D903">
        <v>0</v>
      </c>
      <c r="E903">
        <v>0</v>
      </c>
      <c r="F903">
        <v>0</v>
      </c>
      <c r="G903">
        <v>0</v>
      </c>
      <c r="H903" t="s">
        <v>723</v>
      </c>
      <c r="I903" t="s">
        <v>1589</v>
      </c>
      <c r="J903">
        <v>1995</v>
      </c>
      <c r="K903" t="s">
        <v>651</v>
      </c>
      <c r="L903" t="str">
        <f>VLOOKUP(game_data!$K903,[1]Sheet2!$A$2:$C$246,2,0)</f>
        <v>SNES, Sega Genesis</v>
      </c>
      <c r="M903">
        <f>VLOOKUP(game_data!$K903,[1]Sheet2!$A$2:$C$246,3,0)</f>
        <v>4</v>
      </c>
      <c r="N903" t="s">
        <v>20</v>
      </c>
      <c r="O903" t="s">
        <v>20</v>
      </c>
      <c r="P903">
        <v>0</v>
      </c>
    </row>
    <row r="904" spans="1:16" x14ac:dyDescent="0.25">
      <c r="A904" t="s">
        <v>16</v>
      </c>
      <c r="B904">
        <v>2019</v>
      </c>
      <c r="C904" t="s">
        <v>1590</v>
      </c>
      <c r="D904">
        <v>0</v>
      </c>
      <c r="E904">
        <v>0</v>
      </c>
      <c r="F904">
        <v>0</v>
      </c>
      <c r="G904">
        <v>0</v>
      </c>
      <c r="H904" t="s">
        <v>979</v>
      </c>
      <c r="I904" t="s">
        <v>979</v>
      </c>
      <c r="J904">
        <v>1992</v>
      </c>
      <c r="K904" t="s">
        <v>34</v>
      </c>
      <c r="L904" t="str">
        <f>VLOOKUP(game_data!$K904,[1]Sheet2!$A$2:$C$246,2,0)</f>
        <v>SNES</v>
      </c>
      <c r="M904">
        <f>VLOOKUP(game_data!$K904,[1]Sheet2!$A$2:$C$246,3,0)</f>
        <v>4</v>
      </c>
      <c r="N904" t="s">
        <v>20</v>
      </c>
      <c r="O904" t="s">
        <v>20</v>
      </c>
      <c r="P904">
        <v>0</v>
      </c>
    </row>
    <row r="905" spans="1:16" x14ac:dyDescent="0.25">
      <c r="A905" t="s">
        <v>16</v>
      </c>
      <c r="B905">
        <v>2019</v>
      </c>
      <c r="C905" t="s">
        <v>1591</v>
      </c>
      <c r="D905">
        <v>0</v>
      </c>
      <c r="E905">
        <v>0</v>
      </c>
      <c r="F905">
        <v>0</v>
      </c>
      <c r="G905">
        <v>0</v>
      </c>
      <c r="H905" t="s">
        <v>67</v>
      </c>
      <c r="I905" t="s">
        <v>67</v>
      </c>
      <c r="J905">
        <v>1991</v>
      </c>
      <c r="K905" t="s">
        <v>34</v>
      </c>
      <c r="L905" t="str">
        <f>VLOOKUP(game_data!$K905,[1]Sheet2!$A$2:$C$246,2,0)</f>
        <v>SNES</v>
      </c>
      <c r="M905">
        <f>VLOOKUP(game_data!$K905,[1]Sheet2!$A$2:$C$246,3,0)</f>
        <v>4</v>
      </c>
      <c r="N905" t="s">
        <v>20</v>
      </c>
      <c r="O905" t="s">
        <v>20</v>
      </c>
      <c r="P905">
        <v>0</v>
      </c>
    </row>
    <row r="906" spans="1:16" x14ac:dyDescent="0.25">
      <c r="A906" t="s">
        <v>16</v>
      </c>
      <c r="B906">
        <v>2019</v>
      </c>
      <c r="C906" t="s">
        <v>1592</v>
      </c>
      <c r="D906">
        <v>0</v>
      </c>
      <c r="E906">
        <v>0</v>
      </c>
      <c r="F906">
        <v>0</v>
      </c>
      <c r="G906">
        <v>0</v>
      </c>
      <c r="H906" t="s">
        <v>233</v>
      </c>
      <c r="I906" t="s">
        <v>234</v>
      </c>
      <c r="J906">
        <v>1993</v>
      </c>
      <c r="K906" t="s">
        <v>34</v>
      </c>
      <c r="L906" t="str">
        <f>VLOOKUP(game_data!$K906,[1]Sheet2!$A$2:$C$246,2,0)</f>
        <v>SNES</v>
      </c>
      <c r="M906">
        <f>VLOOKUP(game_data!$K906,[1]Sheet2!$A$2:$C$246,3,0)</f>
        <v>4</v>
      </c>
      <c r="N906" t="s">
        <v>20</v>
      </c>
      <c r="O906" t="s">
        <v>20</v>
      </c>
      <c r="P906">
        <v>0</v>
      </c>
    </row>
    <row r="907" spans="1:16" x14ac:dyDescent="0.25">
      <c r="A907" t="s">
        <v>16</v>
      </c>
      <c r="B907">
        <v>2019</v>
      </c>
      <c r="C907" t="s">
        <v>1414</v>
      </c>
      <c r="D907">
        <v>0</v>
      </c>
      <c r="E907">
        <v>0</v>
      </c>
      <c r="F907">
        <v>0</v>
      </c>
      <c r="G907">
        <v>0</v>
      </c>
      <c r="H907" t="s">
        <v>37</v>
      </c>
      <c r="I907" t="s">
        <v>37</v>
      </c>
      <c r="J907">
        <v>1997</v>
      </c>
      <c r="K907" t="s">
        <v>60</v>
      </c>
      <c r="L907" t="str">
        <f>VLOOKUP(game_data!$K907,[1]Sheet2!$A$2:$C$246,2,0)</f>
        <v>PlayStation</v>
      </c>
      <c r="M907">
        <f>VLOOKUP(game_data!$K907,[1]Sheet2!$A$2:$C$246,3,0)</f>
        <v>5</v>
      </c>
      <c r="N907">
        <v>93</v>
      </c>
      <c r="O907">
        <v>9.1</v>
      </c>
      <c r="P907">
        <v>0</v>
      </c>
    </row>
    <row r="908" spans="1:16" x14ac:dyDescent="0.25">
      <c r="A908" t="s">
        <v>16</v>
      </c>
      <c r="B908">
        <v>2019</v>
      </c>
      <c r="C908" t="s">
        <v>1593</v>
      </c>
      <c r="D908">
        <v>0</v>
      </c>
      <c r="E908">
        <v>0</v>
      </c>
      <c r="F908">
        <v>1</v>
      </c>
      <c r="G908">
        <v>0</v>
      </c>
      <c r="H908" t="s">
        <v>37</v>
      </c>
      <c r="I908" t="s">
        <v>37</v>
      </c>
      <c r="J908">
        <v>2003</v>
      </c>
      <c r="K908" t="s">
        <v>58</v>
      </c>
      <c r="L908" t="str">
        <f>VLOOKUP(game_data!$K908,[1]Sheet2!$A$2:$C$246,2,0)</f>
        <v>Game Boy Advance</v>
      </c>
      <c r="M908">
        <f>VLOOKUP(game_data!$K908,[1]Sheet2!$A$2:$C$246,3,0)</f>
        <v>6</v>
      </c>
      <c r="N908">
        <v>91</v>
      </c>
      <c r="O908">
        <v>8.9</v>
      </c>
      <c r="P908">
        <v>0</v>
      </c>
    </row>
    <row r="909" spans="1:16" x14ac:dyDescent="0.25">
      <c r="A909" t="s">
        <v>16</v>
      </c>
      <c r="B909">
        <v>2019</v>
      </c>
      <c r="C909" t="s">
        <v>59</v>
      </c>
      <c r="D909">
        <v>0</v>
      </c>
      <c r="E909">
        <v>0</v>
      </c>
      <c r="F909">
        <v>0</v>
      </c>
      <c r="G909">
        <v>0</v>
      </c>
      <c r="H909" t="s">
        <v>37</v>
      </c>
      <c r="I909" t="s">
        <v>37</v>
      </c>
      <c r="J909">
        <v>2001</v>
      </c>
      <c r="K909" t="s">
        <v>60</v>
      </c>
      <c r="L909" t="str">
        <f>VLOOKUP(game_data!$K909,[1]Sheet2!$A$2:$C$246,2,0)</f>
        <v>PlayStation</v>
      </c>
      <c r="M909">
        <f>VLOOKUP(game_data!$K909,[1]Sheet2!$A$2:$C$246,3,0)</f>
        <v>5</v>
      </c>
      <c r="N909">
        <v>74</v>
      </c>
      <c r="O909">
        <v>8</v>
      </c>
      <c r="P909">
        <v>0</v>
      </c>
    </row>
    <row r="910" spans="1:16" x14ac:dyDescent="0.25">
      <c r="A910" t="s">
        <v>16</v>
      </c>
      <c r="B910">
        <v>2019</v>
      </c>
      <c r="C910" t="s">
        <v>1594</v>
      </c>
      <c r="D910">
        <v>0</v>
      </c>
      <c r="E910">
        <v>0</v>
      </c>
      <c r="F910">
        <v>0</v>
      </c>
      <c r="G910">
        <v>0</v>
      </c>
      <c r="H910" t="s">
        <v>37</v>
      </c>
      <c r="I910" t="s">
        <v>37</v>
      </c>
      <c r="J910">
        <v>1987</v>
      </c>
      <c r="K910" t="s">
        <v>153</v>
      </c>
      <c r="L910" t="str">
        <f>VLOOKUP(game_data!$K910,[1]Sheet2!$A$2:$C$246,2,0)</f>
        <v>NES</v>
      </c>
      <c r="M910">
        <f>VLOOKUP(game_data!$K910,[1]Sheet2!$A$2:$C$246,3,0)</f>
        <v>3</v>
      </c>
      <c r="N910" t="s">
        <v>20</v>
      </c>
      <c r="O910" t="s">
        <v>20</v>
      </c>
      <c r="P910">
        <v>0</v>
      </c>
    </row>
    <row r="911" spans="1:16" x14ac:dyDescent="0.25">
      <c r="A911" t="s">
        <v>16</v>
      </c>
      <c r="B911">
        <v>2019</v>
      </c>
      <c r="C911" t="s">
        <v>585</v>
      </c>
      <c r="D911">
        <v>1</v>
      </c>
      <c r="E911">
        <v>0</v>
      </c>
      <c r="F911">
        <v>1</v>
      </c>
      <c r="G911">
        <v>1</v>
      </c>
      <c r="H911" t="s">
        <v>37</v>
      </c>
      <c r="I911" t="s">
        <v>37</v>
      </c>
      <c r="J911">
        <v>1989</v>
      </c>
      <c r="K911" t="s">
        <v>153</v>
      </c>
      <c r="L911" t="str">
        <f>VLOOKUP(game_data!$K911,[1]Sheet2!$A$2:$C$246,2,0)</f>
        <v>NES</v>
      </c>
      <c r="M911">
        <f>VLOOKUP(game_data!$K911,[1]Sheet2!$A$2:$C$246,3,0)</f>
        <v>3</v>
      </c>
      <c r="N911" t="s">
        <v>20</v>
      </c>
      <c r="O911" t="s">
        <v>20</v>
      </c>
      <c r="P911">
        <v>0</v>
      </c>
    </row>
    <row r="912" spans="1:16" x14ac:dyDescent="0.25">
      <c r="A912" t="s">
        <v>16</v>
      </c>
      <c r="B912">
        <v>2019</v>
      </c>
      <c r="C912" t="s">
        <v>1086</v>
      </c>
      <c r="D912">
        <v>0</v>
      </c>
      <c r="E912">
        <v>0</v>
      </c>
      <c r="F912">
        <v>1</v>
      </c>
      <c r="G912">
        <v>1</v>
      </c>
      <c r="H912" t="s">
        <v>416</v>
      </c>
      <c r="I912" t="s">
        <v>416</v>
      </c>
      <c r="J912">
        <v>2018</v>
      </c>
      <c r="K912" t="s">
        <v>1595</v>
      </c>
      <c r="L912" t="str">
        <f>VLOOKUP(game_data!$K912,[1]Sheet2!$A$2:$C$246,2,0)</f>
        <v>3DS, Switch, PS4, Vita, PC</v>
      </c>
      <c r="M912">
        <f>VLOOKUP(game_data!$K912,[1]Sheet2!$A$2:$C$246,3,0)</f>
        <v>8</v>
      </c>
      <c r="N912">
        <v>80</v>
      </c>
      <c r="O912">
        <v>8</v>
      </c>
      <c r="P912">
        <v>1</v>
      </c>
    </row>
    <row r="913" spans="1:16" x14ac:dyDescent="0.25">
      <c r="A913" t="s">
        <v>16</v>
      </c>
      <c r="B913">
        <v>2019</v>
      </c>
      <c r="C913" t="s">
        <v>1596</v>
      </c>
      <c r="D913">
        <v>0</v>
      </c>
      <c r="E913">
        <v>0</v>
      </c>
      <c r="F913">
        <v>0</v>
      </c>
      <c r="G913">
        <v>0</v>
      </c>
      <c r="H913" t="s">
        <v>604</v>
      </c>
      <c r="I913" t="s">
        <v>85</v>
      </c>
      <c r="J913">
        <v>2014</v>
      </c>
      <c r="K913" t="s">
        <v>1028</v>
      </c>
      <c r="L913" t="str">
        <f>VLOOKUP(game_data!$K913,[1]Sheet2!$A$2:$C$246,2,0)</f>
        <v>Wii U</v>
      </c>
      <c r="M913">
        <f>VLOOKUP(game_data!$K913,[1]Sheet2!$A$2:$C$246,3,0)</f>
        <v>8</v>
      </c>
      <c r="N913">
        <v>83</v>
      </c>
      <c r="O913">
        <v>8.6</v>
      </c>
      <c r="P913">
        <v>0</v>
      </c>
    </row>
    <row r="914" spans="1:16" x14ac:dyDescent="0.25">
      <c r="A914" t="s">
        <v>16</v>
      </c>
      <c r="B914">
        <v>2019</v>
      </c>
      <c r="C914" t="s">
        <v>1597</v>
      </c>
      <c r="D914">
        <v>0</v>
      </c>
      <c r="E914">
        <v>0</v>
      </c>
      <c r="F914">
        <v>1</v>
      </c>
      <c r="G914">
        <v>1</v>
      </c>
      <c r="H914" t="s">
        <v>80</v>
      </c>
      <c r="I914" t="s">
        <v>81</v>
      </c>
      <c r="J914">
        <v>2004</v>
      </c>
      <c r="K914" t="s">
        <v>339</v>
      </c>
      <c r="L914" t="str">
        <f>VLOOKUP(game_data!$K914,[1]Sheet2!$A$2:$C$246,2,0)</f>
        <v>PS2</v>
      </c>
      <c r="M914">
        <f>VLOOKUP(game_data!$K914,[1]Sheet2!$A$2:$C$246,3,0)</f>
        <v>6</v>
      </c>
      <c r="N914">
        <v>84</v>
      </c>
      <c r="O914">
        <v>8.8000000000000007</v>
      </c>
      <c r="P914">
        <v>0</v>
      </c>
    </row>
    <row r="915" spans="1:16" x14ac:dyDescent="0.25">
      <c r="A915" t="s">
        <v>16</v>
      </c>
      <c r="B915">
        <v>2019</v>
      </c>
      <c r="C915" t="s">
        <v>478</v>
      </c>
      <c r="D915">
        <v>0</v>
      </c>
      <c r="E915">
        <v>0</v>
      </c>
      <c r="F915">
        <v>0</v>
      </c>
      <c r="G915">
        <v>0</v>
      </c>
      <c r="H915" t="s">
        <v>479</v>
      </c>
      <c r="I915" t="s">
        <v>169</v>
      </c>
      <c r="J915">
        <v>2017</v>
      </c>
      <c r="K915" t="s">
        <v>187</v>
      </c>
      <c r="L915" t="str">
        <f>VLOOKUP(game_data!$K915,[1]Sheet2!$A$2:$C$246,2,0)</f>
        <v>PS4</v>
      </c>
      <c r="M915">
        <f>VLOOKUP(game_data!$K915,[1]Sheet2!$A$2:$C$246,3,0)</f>
        <v>8</v>
      </c>
      <c r="N915">
        <v>80</v>
      </c>
      <c r="O915">
        <v>8.5</v>
      </c>
      <c r="P915">
        <v>0</v>
      </c>
    </row>
    <row r="916" spans="1:16" x14ac:dyDescent="0.25">
      <c r="A916" t="s">
        <v>16</v>
      </c>
      <c r="B916">
        <v>2019</v>
      </c>
      <c r="C916" t="s">
        <v>1598</v>
      </c>
      <c r="D916">
        <v>0</v>
      </c>
      <c r="E916">
        <v>0</v>
      </c>
      <c r="F916">
        <v>1</v>
      </c>
      <c r="G916">
        <v>1</v>
      </c>
      <c r="H916" t="s">
        <v>85</v>
      </c>
      <c r="I916" t="s">
        <v>85</v>
      </c>
      <c r="J916">
        <v>2018</v>
      </c>
      <c r="K916" t="s">
        <v>688</v>
      </c>
      <c r="L916" t="str">
        <f>VLOOKUP(game_data!$K916,[1]Sheet2!$A$2:$C$246,2,0)</f>
        <v>Switch</v>
      </c>
      <c r="M916">
        <f>VLOOKUP(game_data!$K916,[1]Sheet2!$A$2:$C$246,3,0)</f>
        <v>9</v>
      </c>
      <c r="N916">
        <v>83</v>
      </c>
      <c r="O916">
        <v>8.5</v>
      </c>
      <c r="P916">
        <v>0</v>
      </c>
    </row>
    <row r="917" spans="1:16" x14ac:dyDescent="0.25">
      <c r="A917" t="s">
        <v>16</v>
      </c>
      <c r="B917">
        <v>2019</v>
      </c>
      <c r="C917" t="s">
        <v>1599</v>
      </c>
      <c r="D917">
        <v>0</v>
      </c>
      <c r="E917">
        <v>0</v>
      </c>
      <c r="F917">
        <v>1</v>
      </c>
      <c r="G917">
        <v>0</v>
      </c>
      <c r="H917" t="s">
        <v>67</v>
      </c>
      <c r="I917" t="s">
        <v>67</v>
      </c>
      <c r="J917">
        <v>1996</v>
      </c>
      <c r="K917" t="s">
        <v>60</v>
      </c>
      <c r="L917" t="str">
        <f>VLOOKUP(game_data!$K917,[1]Sheet2!$A$2:$C$246,2,0)</f>
        <v>PlayStation</v>
      </c>
      <c r="M917">
        <f>VLOOKUP(game_data!$K917,[1]Sheet2!$A$2:$C$246,3,0)</f>
        <v>5</v>
      </c>
      <c r="N917">
        <v>91</v>
      </c>
      <c r="O917">
        <v>9</v>
      </c>
      <c r="P917">
        <v>0</v>
      </c>
    </row>
    <row r="918" spans="1:16" x14ac:dyDescent="0.25">
      <c r="A918" t="s">
        <v>16</v>
      </c>
      <c r="B918">
        <v>2019</v>
      </c>
      <c r="C918" t="s">
        <v>1600</v>
      </c>
      <c r="D918">
        <v>0</v>
      </c>
      <c r="E918">
        <v>0</v>
      </c>
      <c r="F918">
        <v>1</v>
      </c>
      <c r="G918">
        <v>1</v>
      </c>
      <c r="H918" t="s">
        <v>37</v>
      </c>
      <c r="I918" t="s">
        <v>37</v>
      </c>
      <c r="J918">
        <v>2001</v>
      </c>
      <c r="K918" t="s">
        <v>339</v>
      </c>
      <c r="L918" t="str">
        <f>VLOOKUP(game_data!$K918,[1]Sheet2!$A$2:$C$246,2,0)</f>
        <v>PS2</v>
      </c>
      <c r="M918">
        <f>VLOOKUP(game_data!$K918,[1]Sheet2!$A$2:$C$246,3,0)</f>
        <v>6</v>
      </c>
      <c r="N918">
        <v>89</v>
      </c>
      <c r="O918">
        <v>9</v>
      </c>
      <c r="P918">
        <v>0</v>
      </c>
    </row>
    <row r="919" spans="1:16" x14ac:dyDescent="0.25">
      <c r="A919" t="s">
        <v>16</v>
      </c>
      <c r="B919">
        <v>2019</v>
      </c>
      <c r="C919" t="s">
        <v>1601</v>
      </c>
      <c r="D919">
        <v>0</v>
      </c>
      <c r="E919">
        <v>0</v>
      </c>
      <c r="F919">
        <v>1</v>
      </c>
      <c r="G919">
        <v>1</v>
      </c>
      <c r="H919" t="s">
        <v>1602</v>
      </c>
      <c r="I919" t="s">
        <v>138</v>
      </c>
      <c r="J919">
        <v>1997</v>
      </c>
      <c r="K919" t="s">
        <v>60</v>
      </c>
      <c r="L919" t="str">
        <f>VLOOKUP(game_data!$K919,[1]Sheet2!$A$2:$C$246,2,0)</f>
        <v>PlayStation</v>
      </c>
      <c r="M919">
        <f>VLOOKUP(game_data!$K919,[1]Sheet2!$A$2:$C$246,3,0)</f>
        <v>5</v>
      </c>
      <c r="N919">
        <v>85</v>
      </c>
      <c r="O919">
        <v>8.5</v>
      </c>
      <c r="P919">
        <v>0</v>
      </c>
    </row>
    <row r="920" spans="1:16" x14ac:dyDescent="0.25">
      <c r="A920" t="s">
        <v>16</v>
      </c>
      <c r="B920">
        <v>2019</v>
      </c>
      <c r="C920" t="s">
        <v>1603</v>
      </c>
      <c r="D920">
        <v>0</v>
      </c>
      <c r="E920">
        <v>0</v>
      </c>
      <c r="F920">
        <v>0</v>
      </c>
      <c r="G920">
        <v>0</v>
      </c>
      <c r="H920" t="s">
        <v>1602</v>
      </c>
      <c r="I920" t="s">
        <v>138</v>
      </c>
      <c r="J920">
        <v>2003</v>
      </c>
      <c r="K920" t="s">
        <v>339</v>
      </c>
      <c r="L920" t="str">
        <f>VLOOKUP(game_data!$K920,[1]Sheet2!$A$2:$C$246,2,0)</f>
        <v>PS2</v>
      </c>
      <c r="M920">
        <f>VLOOKUP(game_data!$K920,[1]Sheet2!$A$2:$C$246,3,0)</f>
        <v>6</v>
      </c>
      <c r="N920">
        <v>52</v>
      </c>
      <c r="O920">
        <v>5</v>
      </c>
      <c r="P920">
        <v>0</v>
      </c>
    </row>
    <row r="921" spans="1:16" x14ac:dyDescent="0.25">
      <c r="A921" t="s">
        <v>16</v>
      </c>
      <c r="B921">
        <v>2019</v>
      </c>
      <c r="C921" t="s">
        <v>25</v>
      </c>
      <c r="D921">
        <v>0</v>
      </c>
      <c r="E921">
        <v>0</v>
      </c>
      <c r="F921">
        <v>1</v>
      </c>
      <c r="G921">
        <v>1</v>
      </c>
      <c r="H921" t="s">
        <v>26</v>
      </c>
      <c r="I921" t="s">
        <v>27</v>
      </c>
      <c r="J921">
        <v>2017</v>
      </c>
      <c r="K921" t="s">
        <v>187</v>
      </c>
      <c r="L921" t="str">
        <f>VLOOKUP(game_data!$K921,[1]Sheet2!$A$2:$C$246,2,0)</f>
        <v>PS4</v>
      </c>
      <c r="M921">
        <f>VLOOKUP(game_data!$K921,[1]Sheet2!$A$2:$C$246,3,0)</f>
        <v>8</v>
      </c>
      <c r="N921">
        <v>88</v>
      </c>
      <c r="O921">
        <v>8.9</v>
      </c>
      <c r="P921">
        <v>0</v>
      </c>
    </row>
    <row r="922" spans="1:16" x14ac:dyDescent="0.25">
      <c r="A922" t="s">
        <v>16</v>
      </c>
      <c r="B922">
        <v>2019</v>
      </c>
      <c r="C922" t="s">
        <v>1604</v>
      </c>
      <c r="D922">
        <v>0</v>
      </c>
      <c r="E922">
        <v>0</v>
      </c>
      <c r="F922">
        <v>1</v>
      </c>
      <c r="G922">
        <v>0</v>
      </c>
      <c r="H922" t="s">
        <v>1605</v>
      </c>
      <c r="I922" t="s">
        <v>1071</v>
      </c>
      <c r="J922">
        <v>1988</v>
      </c>
      <c r="K922" t="s">
        <v>153</v>
      </c>
      <c r="L922" t="str">
        <f>VLOOKUP(game_data!$K922,[1]Sheet2!$A$2:$C$246,2,0)</f>
        <v>NES</v>
      </c>
      <c r="M922">
        <f>VLOOKUP(game_data!$K922,[1]Sheet2!$A$2:$C$246,3,0)</f>
        <v>3</v>
      </c>
      <c r="N922" t="s">
        <v>20</v>
      </c>
      <c r="O922" t="s">
        <v>20</v>
      </c>
      <c r="P922">
        <v>0</v>
      </c>
    </row>
    <row r="923" spans="1:16" x14ac:dyDescent="0.25">
      <c r="A923" t="s">
        <v>16</v>
      </c>
      <c r="B923">
        <v>2019</v>
      </c>
      <c r="C923" t="s">
        <v>1606</v>
      </c>
      <c r="D923">
        <v>0</v>
      </c>
      <c r="E923">
        <v>0</v>
      </c>
      <c r="F923">
        <v>0</v>
      </c>
      <c r="G923">
        <v>0</v>
      </c>
      <c r="H923" t="s">
        <v>797</v>
      </c>
      <c r="I923" t="s">
        <v>1607</v>
      </c>
      <c r="J923">
        <v>1991</v>
      </c>
      <c r="K923" t="s">
        <v>153</v>
      </c>
      <c r="L923" t="str">
        <f>VLOOKUP(game_data!$K923,[1]Sheet2!$A$2:$C$246,2,0)</f>
        <v>NES</v>
      </c>
      <c r="M923">
        <f>VLOOKUP(game_data!$K923,[1]Sheet2!$A$2:$C$246,3,0)</f>
        <v>3</v>
      </c>
      <c r="N923" t="s">
        <v>20</v>
      </c>
      <c r="O923" t="s">
        <v>20</v>
      </c>
      <c r="P923">
        <v>0</v>
      </c>
    </row>
    <row r="924" spans="1:16" x14ac:dyDescent="0.25">
      <c r="A924" t="s">
        <v>16</v>
      </c>
      <c r="B924">
        <v>2019</v>
      </c>
      <c r="C924" t="s">
        <v>1608</v>
      </c>
      <c r="D924">
        <v>0</v>
      </c>
      <c r="E924">
        <v>0</v>
      </c>
      <c r="F924">
        <v>0</v>
      </c>
      <c r="G924">
        <v>0</v>
      </c>
      <c r="H924" t="s">
        <v>67</v>
      </c>
      <c r="I924" t="s">
        <v>67</v>
      </c>
      <c r="J924">
        <v>1993</v>
      </c>
      <c r="K924" t="s">
        <v>153</v>
      </c>
      <c r="L924" t="str">
        <f>VLOOKUP(game_data!$K924,[1]Sheet2!$A$2:$C$246,2,0)</f>
        <v>NES</v>
      </c>
      <c r="M924">
        <f>VLOOKUP(game_data!$K924,[1]Sheet2!$A$2:$C$246,3,0)</f>
        <v>3</v>
      </c>
      <c r="N924" t="s">
        <v>20</v>
      </c>
      <c r="O924" t="s">
        <v>20</v>
      </c>
      <c r="P924">
        <v>0</v>
      </c>
    </row>
    <row r="925" spans="1:16" x14ac:dyDescent="0.25">
      <c r="A925" t="s">
        <v>16</v>
      </c>
      <c r="B925">
        <v>2019</v>
      </c>
      <c r="C925" t="s">
        <v>1609</v>
      </c>
      <c r="D925">
        <v>0</v>
      </c>
      <c r="E925">
        <v>0</v>
      </c>
      <c r="F925">
        <v>0</v>
      </c>
      <c r="G925">
        <v>0</v>
      </c>
      <c r="H925" t="s">
        <v>85</v>
      </c>
      <c r="I925" t="s">
        <v>85</v>
      </c>
      <c r="J925">
        <v>1987</v>
      </c>
      <c r="K925" t="s">
        <v>453</v>
      </c>
      <c r="L925" t="str">
        <f>VLOOKUP(game_data!$K925,[1]Sheet2!$A$2:$C$246,2,0)</f>
        <v>NES</v>
      </c>
      <c r="M925">
        <f>VLOOKUP(game_data!$K925,[1]Sheet2!$A$2:$C$246,3,0)</f>
        <v>3</v>
      </c>
      <c r="N925" t="s">
        <v>20</v>
      </c>
      <c r="O925" t="s">
        <v>20</v>
      </c>
      <c r="P925">
        <v>0</v>
      </c>
    </row>
    <row r="926" spans="1:16" x14ac:dyDescent="0.25">
      <c r="A926" t="s">
        <v>16</v>
      </c>
      <c r="B926">
        <v>2019</v>
      </c>
      <c r="C926" t="s">
        <v>1610</v>
      </c>
      <c r="D926">
        <v>0</v>
      </c>
      <c r="E926">
        <v>0</v>
      </c>
      <c r="F926">
        <v>1</v>
      </c>
      <c r="G926">
        <v>1</v>
      </c>
      <c r="H926" t="s">
        <v>276</v>
      </c>
      <c r="I926" t="s">
        <v>276</v>
      </c>
      <c r="J926">
        <v>1999</v>
      </c>
      <c r="K926" t="s">
        <v>888</v>
      </c>
      <c r="L926" t="str">
        <f>VLOOKUP(game_data!$K926,[1]Sheet2!$A$2:$C$246,2,0)</f>
        <v>N64</v>
      </c>
      <c r="M926">
        <f>VLOOKUP(game_data!$K926,[1]Sheet2!$A$2:$C$246,3,0)</f>
        <v>5</v>
      </c>
      <c r="N926">
        <v>90</v>
      </c>
      <c r="O926">
        <v>8.8000000000000007</v>
      </c>
      <c r="P926">
        <v>0</v>
      </c>
    </row>
    <row r="927" spans="1:16" x14ac:dyDescent="0.25">
      <c r="A927" t="s">
        <v>16</v>
      </c>
      <c r="B927">
        <v>2019</v>
      </c>
      <c r="C927" t="s">
        <v>1611</v>
      </c>
      <c r="D927">
        <v>0</v>
      </c>
      <c r="E927">
        <v>0</v>
      </c>
      <c r="F927">
        <v>1</v>
      </c>
      <c r="G927">
        <v>1</v>
      </c>
      <c r="H927" t="s">
        <v>250</v>
      </c>
      <c r="I927" t="s">
        <v>1612</v>
      </c>
      <c r="J927">
        <v>2011</v>
      </c>
      <c r="K927" t="s">
        <v>1613</v>
      </c>
      <c r="L927" t="str">
        <f>VLOOKUP(game_data!$K927,[1]Sheet2!$A$2:$C$246,2,0)</f>
        <v>Xbox</v>
      </c>
      <c r="M927">
        <f>VLOOKUP(game_data!$K927,[1]Sheet2!$A$2:$C$246,3,0)</f>
        <v>6</v>
      </c>
      <c r="N927">
        <v>86</v>
      </c>
      <c r="O927">
        <v>8.5</v>
      </c>
      <c r="P927">
        <v>0</v>
      </c>
    </row>
    <row r="928" spans="1:16" x14ac:dyDescent="0.25">
      <c r="A928" t="s">
        <v>16</v>
      </c>
      <c r="B928">
        <v>2019</v>
      </c>
      <c r="C928" t="s">
        <v>1614</v>
      </c>
      <c r="D928">
        <v>0</v>
      </c>
      <c r="E928">
        <v>0</v>
      </c>
      <c r="F928">
        <v>1</v>
      </c>
      <c r="G928">
        <v>1</v>
      </c>
      <c r="H928" t="s">
        <v>1615</v>
      </c>
      <c r="I928" t="s">
        <v>701</v>
      </c>
      <c r="J928">
        <v>2016</v>
      </c>
      <c r="K928" t="s">
        <v>49</v>
      </c>
      <c r="L928" t="str">
        <f>VLOOKUP(game_data!$K928,[1]Sheet2!$A$2:$C$246,2,0)</f>
        <v>PC</v>
      </c>
      <c r="M928" t="str">
        <f>VLOOKUP(game_data!$K928,[1]Sheet2!$A$2:$C$246,3,0)</f>
        <v>Various</v>
      </c>
      <c r="N928">
        <v>82</v>
      </c>
      <c r="O928">
        <v>8</v>
      </c>
      <c r="P928">
        <v>1</v>
      </c>
    </row>
    <row r="929" spans="1:16" x14ac:dyDescent="0.25">
      <c r="A929" t="s">
        <v>16</v>
      </c>
      <c r="B929">
        <v>2019</v>
      </c>
      <c r="C929" t="s">
        <v>1616</v>
      </c>
      <c r="D929">
        <v>0</v>
      </c>
      <c r="E929">
        <v>0</v>
      </c>
      <c r="F929">
        <v>1</v>
      </c>
      <c r="G929">
        <v>1</v>
      </c>
      <c r="H929" t="s">
        <v>266</v>
      </c>
      <c r="I929" t="s">
        <v>43</v>
      </c>
      <c r="J929">
        <v>2017</v>
      </c>
      <c r="K929" t="s">
        <v>216</v>
      </c>
      <c r="L929" t="str">
        <f>VLOOKUP(game_data!$K929,[1]Sheet2!$A$2:$C$246,2,0)</f>
        <v>PS4, Xbox One, Switch, PC</v>
      </c>
      <c r="M929">
        <f>VLOOKUP(game_data!$K929,[1]Sheet2!$A$2:$C$246,3,0)</f>
        <v>8</v>
      </c>
      <c r="N929">
        <v>57</v>
      </c>
      <c r="O929">
        <v>6</v>
      </c>
      <c r="P929">
        <v>1</v>
      </c>
    </row>
    <row r="930" spans="1:16" x14ac:dyDescent="0.25">
      <c r="A930" t="s">
        <v>16</v>
      </c>
      <c r="B930">
        <v>2019</v>
      </c>
      <c r="C930" t="s">
        <v>1617</v>
      </c>
      <c r="D930">
        <v>1</v>
      </c>
      <c r="E930">
        <v>0</v>
      </c>
      <c r="F930">
        <v>1</v>
      </c>
      <c r="G930">
        <v>1</v>
      </c>
      <c r="H930" t="s">
        <v>529</v>
      </c>
      <c r="I930" t="s">
        <v>43</v>
      </c>
      <c r="J930">
        <v>2018</v>
      </c>
      <c r="K930" t="s">
        <v>216</v>
      </c>
      <c r="L930" t="str">
        <f>VLOOKUP(game_data!$K930,[1]Sheet2!$A$2:$C$246,2,0)</f>
        <v>PS4, Xbox One, Switch, PC</v>
      </c>
      <c r="M930">
        <f>VLOOKUP(game_data!$K930,[1]Sheet2!$A$2:$C$246,3,0)</f>
        <v>8</v>
      </c>
      <c r="N930">
        <v>91</v>
      </c>
      <c r="O930">
        <v>8.8000000000000007</v>
      </c>
      <c r="P930">
        <v>1</v>
      </c>
    </row>
    <row r="931" spans="1:16" x14ac:dyDescent="0.25">
      <c r="A931" t="s">
        <v>16</v>
      </c>
      <c r="B931">
        <v>2019</v>
      </c>
      <c r="C931" t="s">
        <v>1618</v>
      </c>
      <c r="D931">
        <v>0</v>
      </c>
      <c r="E931">
        <v>0</v>
      </c>
      <c r="F931">
        <v>1</v>
      </c>
      <c r="G931">
        <v>0</v>
      </c>
      <c r="H931" t="s">
        <v>1619</v>
      </c>
      <c r="I931" t="s">
        <v>1619</v>
      </c>
      <c r="J931">
        <v>2014</v>
      </c>
      <c r="K931" t="s">
        <v>49</v>
      </c>
      <c r="L931" t="str">
        <f>VLOOKUP(game_data!$K931,[1]Sheet2!$A$2:$C$246,2,0)</f>
        <v>PC</v>
      </c>
      <c r="M931" t="str">
        <f>VLOOKUP(game_data!$K931,[1]Sheet2!$A$2:$C$246,3,0)</f>
        <v>Various</v>
      </c>
      <c r="N931" t="s">
        <v>20</v>
      </c>
      <c r="O931" t="s">
        <v>20</v>
      </c>
      <c r="P931">
        <v>1</v>
      </c>
    </row>
    <row r="932" spans="1:16" x14ac:dyDescent="0.25">
      <c r="A932" t="s">
        <v>16</v>
      </c>
      <c r="B932">
        <v>2019</v>
      </c>
      <c r="C932" t="s">
        <v>1620</v>
      </c>
      <c r="D932">
        <v>0</v>
      </c>
      <c r="E932">
        <v>0</v>
      </c>
      <c r="F932">
        <v>0</v>
      </c>
      <c r="G932">
        <v>0</v>
      </c>
      <c r="H932" t="s">
        <v>266</v>
      </c>
      <c r="I932" t="s">
        <v>43</v>
      </c>
      <c r="J932">
        <v>1991</v>
      </c>
      <c r="K932" t="s">
        <v>367</v>
      </c>
      <c r="L932" t="str">
        <f>VLOOKUP(game_data!$K932,[1]Sheet2!$A$2:$C$246,2,0)</f>
        <v>Sega Genesis</v>
      </c>
      <c r="M932">
        <f>VLOOKUP(game_data!$K932,[1]Sheet2!$A$2:$C$246,3,0)</f>
        <v>4</v>
      </c>
      <c r="N932" t="s">
        <v>20</v>
      </c>
      <c r="O932" t="s">
        <v>20</v>
      </c>
      <c r="P932">
        <v>0</v>
      </c>
    </row>
    <row r="933" spans="1:16" x14ac:dyDescent="0.25">
      <c r="A933" t="s">
        <v>16</v>
      </c>
      <c r="B933">
        <v>2019</v>
      </c>
      <c r="C933" t="s">
        <v>1621</v>
      </c>
      <c r="D933">
        <v>0</v>
      </c>
      <c r="E933">
        <v>0</v>
      </c>
      <c r="F933">
        <v>1</v>
      </c>
      <c r="G933">
        <v>0</v>
      </c>
      <c r="H933" t="s">
        <v>853</v>
      </c>
      <c r="I933" t="s">
        <v>43</v>
      </c>
      <c r="J933">
        <v>2005</v>
      </c>
      <c r="K933" t="s">
        <v>568</v>
      </c>
      <c r="L933" t="str">
        <f>VLOOKUP(game_data!$K933,[1]Sheet2!$A$2:$C$246,2,0)</f>
        <v>Nintendo DS</v>
      </c>
      <c r="M933">
        <f>VLOOKUP(game_data!$K933,[1]Sheet2!$A$2:$C$246,3,0)</f>
        <v>6</v>
      </c>
      <c r="N933">
        <v>82</v>
      </c>
      <c r="O933">
        <v>8</v>
      </c>
      <c r="P933">
        <v>0</v>
      </c>
    </row>
    <row r="934" spans="1:16" x14ac:dyDescent="0.25">
      <c r="A934" t="s">
        <v>16</v>
      </c>
      <c r="B934">
        <v>2019</v>
      </c>
      <c r="C934" t="s">
        <v>757</v>
      </c>
      <c r="D934">
        <v>0</v>
      </c>
      <c r="E934">
        <v>0</v>
      </c>
      <c r="F934">
        <v>0</v>
      </c>
      <c r="G934">
        <v>0</v>
      </c>
      <c r="H934" t="s">
        <v>98</v>
      </c>
      <c r="I934" t="s">
        <v>85</v>
      </c>
      <c r="J934">
        <v>1996</v>
      </c>
      <c r="K934" t="s">
        <v>888</v>
      </c>
      <c r="L934" t="str">
        <f>VLOOKUP(game_data!$K934,[1]Sheet2!$A$2:$C$246,2,0)</f>
        <v>N64</v>
      </c>
      <c r="M934">
        <f>VLOOKUP(game_data!$K934,[1]Sheet2!$A$2:$C$246,3,0)</f>
        <v>5</v>
      </c>
      <c r="N934">
        <v>83</v>
      </c>
      <c r="O934">
        <v>8.5</v>
      </c>
      <c r="P934">
        <v>0</v>
      </c>
    </row>
    <row r="935" spans="1:16" x14ac:dyDescent="0.25">
      <c r="A935" t="s">
        <v>16</v>
      </c>
      <c r="B935">
        <v>2019</v>
      </c>
      <c r="C935" t="s">
        <v>1622</v>
      </c>
      <c r="D935">
        <v>0</v>
      </c>
      <c r="E935">
        <v>0</v>
      </c>
      <c r="F935">
        <v>0</v>
      </c>
      <c r="G935">
        <v>0</v>
      </c>
      <c r="H935" t="s">
        <v>1623</v>
      </c>
      <c r="I935" t="s">
        <v>1623</v>
      </c>
      <c r="J935">
        <v>2014</v>
      </c>
      <c r="K935" t="s">
        <v>490</v>
      </c>
      <c r="L935" t="str">
        <f>VLOOKUP(game_data!$K935,[1]Sheet2!$A$2:$C$246,2,0)</f>
        <v>NES</v>
      </c>
      <c r="M935">
        <f>VLOOKUP(game_data!$K935,[1]Sheet2!$A$2:$C$246,3,0)</f>
        <v>3</v>
      </c>
      <c r="N935" t="s">
        <v>20</v>
      </c>
      <c r="O935" t="s">
        <v>20</v>
      </c>
      <c r="P935">
        <v>0</v>
      </c>
    </row>
    <row r="936" spans="1:16" x14ac:dyDescent="0.25">
      <c r="A936" t="s">
        <v>16</v>
      </c>
      <c r="B936">
        <v>2019</v>
      </c>
      <c r="C936" t="s">
        <v>1624</v>
      </c>
      <c r="D936">
        <v>0</v>
      </c>
      <c r="E936">
        <v>0</v>
      </c>
      <c r="F936">
        <v>1</v>
      </c>
      <c r="G936">
        <v>1</v>
      </c>
      <c r="H936" t="s">
        <v>407</v>
      </c>
      <c r="I936" t="s">
        <v>85</v>
      </c>
      <c r="J936">
        <v>1996</v>
      </c>
      <c r="K936" t="s">
        <v>34</v>
      </c>
      <c r="L936" t="str">
        <f>VLOOKUP(game_data!$K936,[1]Sheet2!$A$2:$C$246,2,0)</f>
        <v>SNES</v>
      </c>
      <c r="M936">
        <f>VLOOKUP(game_data!$K936,[1]Sheet2!$A$2:$C$246,3,0)</f>
        <v>4</v>
      </c>
      <c r="N936">
        <v>89</v>
      </c>
      <c r="O936">
        <v>8.8000000000000007</v>
      </c>
      <c r="P936">
        <v>0</v>
      </c>
    </row>
    <row r="937" spans="1:16" x14ac:dyDescent="0.25">
      <c r="A937" t="s">
        <v>16</v>
      </c>
      <c r="B937">
        <v>2019</v>
      </c>
      <c r="C937" t="s">
        <v>1625</v>
      </c>
      <c r="D937">
        <v>0</v>
      </c>
      <c r="E937">
        <v>0</v>
      </c>
      <c r="F937">
        <v>1</v>
      </c>
      <c r="G937">
        <v>0</v>
      </c>
      <c r="H937" t="s">
        <v>1220</v>
      </c>
      <c r="I937" t="s">
        <v>1220</v>
      </c>
      <c r="J937">
        <v>2008</v>
      </c>
      <c r="K937" t="s">
        <v>568</v>
      </c>
      <c r="L937" t="str">
        <f>VLOOKUP(game_data!$K937,[1]Sheet2!$A$2:$C$246,2,0)</f>
        <v>Nintendo DS</v>
      </c>
      <c r="M937">
        <f>VLOOKUP(game_data!$K937,[1]Sheet2!$A$2:$C$246,3,0)</f>
        <v>6</v>
      </c>
      <c r="N937">
        <v>82</v>
      </c>
      <c r="O937">
        <v>8</v>
      </c>
      <c r="P937">
        <v>0</v>
      </c>
    </row>
    <row r="938" spans="1:16" x14ac:dyDescent="0.25">
      <c r="A938" t="s">
        <v>16</v>
      </c>
      <c r="B938">
        <v>2019</v>
      </c>
      <c r="C938" t="s">
        <v>1626</v>
      </c>
      <c r="D938">
        <v>0</v>
      </c>
      <c r="E938">
        <v>0</v>
      </c>
      <c r="F938">
        <v>0</v>
      </c>
      <c r="G938">
        <v>0</v>
      </c>
      <c r="H938" t="s">
        <v>1627</v>
      </c>
      <c r="I938" t="s">
        <v>211</v>
      </c>
      <c r="J938">
        <v>2007</v>
      </c>
      <c r="K938" t="s">
        <v>212</v>
      </c>
      <c r="L938" t="str">
        <f>VLOOKUP(game_data!$K938,[1]Sheet2!$A$2:$C$246,2,0)</f>
        <v>PS3, Xbox 360, PC</v>
      </c>
      <c r="M938">
        <f>VLOOKUP(game_data!$K938,[1]Sheet2!$A$2:$C$246,3,0)</f>
        <v>7</v>
      </c>
      <c r="N938">
        <v>73</v>
      </c>
      <c r="O938">
        <v>7.5</v>
      </c>
      <c r="P938">
        <v>1</v>
      </c>
    </row>
    <row r="939" spans="1:16" x14ac:dyDescent="0.25">
      <c r="A939" t="s">
        <v>16</v>
      </c>
      <c r="B939">
        <v>2019</v>
      </c>
      <c r="C939" t="s">
        <v>1628</v>
      </c>
      <c r="D939">
        <v>0</v>
      </c>
      <c r="E939">
        <v>0</v>
      </c>
      <c r="F939">
        <v>1</v>
      </c>
      <c r="G939">
        <v>0</v>
      </c>
      <c r="H939" t="s">
        <v>168</v>
      </c>
      <c r="I939" t="s">
        <v>169</v>
      </c>
      <c r="J939">
        <v>2001</v>
      </c>
      <c r="K939" t="s">
        <v>180</v>
      </c>
      <c r="L939" t="str">
        <f>VLOOKUP(game_data!$K939,[1]Sheet2!$A$2:$C$246,2,0)</f>
        <v>Xbox</v>
      </c>
      <c r="M939">
        <f>VLOOKUP(game_data!$K939,[1]Sheet2!$A$2:$C$246,3,0)</f>
        <v>6</v>
      </c>
      <c r="N939" t="s">
        <v>20</v>
      </c>
      <c r="O939" t="s">
        <v>20</v>
      </c>
      <c r="P939">
        <v>0</v>
      </c>
    </row>
    <row r="940" spans="1:16" x14ac:dyDescent="0.25">
      <c r="A940" t="s">
        <v>16</v>
      </c>
      <c r="B940">
        <v>2019</v>
      </c>
      <c r="C940" t="s">
        <v>1629</v>
      </c>
      <c r="D940">
        <v>0</v>
      </c>
      <c r="E940">
        <v>0</v>
      </c>
      <c r="F940">
        <v>1</v>
      </c>
      <c r="G940">
        <v>0</v>
      </c>
      <c r="H940" t="s">
        <v>307</v>
      </c>
      <c r="I940" t="s">
        <v>194</v>
      </c>
      <c r="J940">
        <v>2002</v>
      </c>
      <c r="K940" t="s">
        <v>1630</v>
      </c>
      <c r="L940" t="str">
        <f>VLOOKUP(game_data!$K940,[1]Sheet2!$A$2:$C$246,2,0)</f>
        <v>PC, Xbox</v>
      </c>
      <c r="M940">
        <f>VLOOKUP(game_data!$K940,[1]Sheet2!$A$2:$C$246,3,0)</f>
        <v>6</v>
      </c>
      <c r="N940">
        <v>89</v>
      </c>
      <c r="O940">
        <v>8.9</v>
      </c>
      <c r="P940">
        <v>1</v>
      </c>
    </row>
    <row r="941" spans="1:16" x14ac:dyDescent="0.25">
      <c r="A941" t="s">
        <v>16</v>
      </c>
      <c r="B941">
        <v>2019</v>
      </c>
      <c r="C941" t="s">
        <v>1631</v>
      </c>
      <c r="D941">
        <v>0</v>
      </c>
      <c r="E941">
        <v>0</v>
      </c>
      <c r="F941">
        <v>0</v>
      </c>
      <c r="G941">
        <v>0</v>
      </c>
      <c r="H941" t="s">
        <v>43</v>
      </c>
      <c r="I941" t="s">
        <v>43</v>
      </c>
      <c r="J941">
        <v>1990</v>
      </c>
      <c r="K941" t="s">
        <v>1632</v>
      </c>
      <c r="L941" t="str">
        <f>VLOOKUP(game_data!$K941,[1]Sheet2!$A$2:$C$246,2,0)</f>
        <v>Arcade, Sega Genesis</v>
      </c>
      <c r="M941">
        <f>VLOOKUP(game_data!$K941,[1]Sheet2!$A$2:$C$246,3,0)</f>
        <v>4</v>
      </c>
      <c r="N941" t="s">
        <v>20</v>
      </c>
      <c r="O941" t="s">
        <v>20</v>
      </c>
      <c r="P941">
        <v>0</v>
      </c>
    </row>
    <row r="942" spans="1:16" x14ac:dyDescent="0.25">
      <c r="A942" t="s">
        <v>16</v>
      </c>
      <c r="B942">
        <v>2019</v>
      </c>
      <c r="C942" t="s">
        <v>1633</v>
      </c>
      <c r="D942">
        <v>0</v>
      </c>
      <c r="E942">
        <v>0</v>
      </c>
      <c r="F942">
        <v>0</v>
      </c>
      <c r="G942">
        <v>0</v>
      </c>
      <c r="H942" t="s">
        <v>67</v>
      </c>
      <c r="I942" t="s">
        <v>67</v>
      </c>
      <c r="J942">
        <v>1992</v>
      </c>
      <c r="K942" t="s">
        <v>34</v>
      </c>
      <c r="L942" t="str">
        <f>VLOOKUP(game_data!$K942,[1]Sheet2!$A$2:$C$246,2,0)</f>
        <v>SNES</v>
      </c>
      <c r="M942">
        <f>VLOOKUP(game_data!$K942,[1]Sheet2!$A$2:$C$246,3,0)</f>
        <v>4</v>
      </c>
      <c r="N942" t="s">
        <v>20</v>
      </c>
      <c r="O942" t="s">
        <v>20</v>
      </c>
      <c r="P942">
        <v>0</v>
      </c>
    </row>
    <row r="943" spans="1:16" x14ac:dyDescent="0.25">
      <c r="A943" t="s">
        <v>16</v>
      </c>
      <c r="B943">
        <v>2019</v>
      </c>
      <c r="C943" t="s">
        <v>1634</v>
      </c>
      <c r="D943">
        <v>0</v>
      </c>
      <c r="E943">
        <v>0</v>
      </c>
      <c r="F943">
        <v>0</v>
      </c>
      <c r="G943">
        <v>0</v>
      </c>
      <c r="H943" t="s">
        <v>230</v>
      </c>
      <c r="I943" t="s">
        <v>230</v>
      </c>
      <c r="J943">
        <v>1994</v>
      </c>
      <c r="K943" t="s">
        <v>298</v>
      </c>
      <c r="L943" t="str">
        <f>VLOOKUP(game_data!$K943,[1]Sheet2!$A$2:$C$246,2,0)</f>
        <v>Arcade</v>
      </c>
      <c r="M943" t="str">
        <f>VLOOKUP(game_data!$K943,[1]Sheet2!$A$2:$C$246,3,0)</f>
        <v>Various</v>
      </c>
      <c r="N943" t="s">
        <v>20</v>
      </c>
      <c r="O943" t="s">
        <v>20</v>
      </c>
      <c r="P943">
        <v>0</v>
      </c>
    </row>
    <row r="944" spans="1:16" x14ac:dyDescent="0.25">
      <c r="A944" t="s">
        <v>16</v>
      </c>
      <c r="B944">
        <v>2019</v>
      </c>
      <c r="C944" t="s">
        <v>1635</v>
      </c>
      <c r="D944">
        <v>0</v>
      </c>
      <c r="E944">
        <v>0</v>
      </c>
      <c r="F944">
        <v>1</v>
      </c>
      <c r="G944">
        <v>0</v>
      </c>
      <c r="H944" t="s">
        <v>1636</v>
      </c>
      <c r="I944" t="s">
        <v>1636</v>
      </c>
      <c r="J944">
        <v>2018</v>
      </c>
      <c r="K944" t="s">
        <v>28</v>
      </c>
      <c r="L944" t="str">
        <f>VLOOKUP(game_data!$K944,[1]Sheet2!$A$2:$C$246,2,0)</f>
        <v>PS4, PC</v>
      </c>
      <c r="M944">
        <f>VLOOKUP(game_data!$K944,[1]Sheet2!$A$2:$C$246,3,0)</f>
        <v>8</v>
      </c>
      <c r="N944">
        <v>84</v>
      </c>
      <c r="O944">
        <v>8</v>
      </c>
      <c r="P944">
        <v>1</v>
      </c>
    </row>
    <row r="945" spans="1:16" x14ac:dyDescent="0.25">
      <c r="A945" t="s">
        <v>16</v>
      </c>
      <c r="B945">
        <v>2019</v>
      </c>
      <c r="C945" t="s">
        <v>1637</v>
      </c>
      <c r="D945">
        <v>0</v>
      </c>
      <c r="E945">
        <v>0</v>
      </c>
      <c r="F945">
        <v>0</v>
      </c>
      <c r="G945">
        <v>0</v>
      </c>
      <c r="H945" t="s">
        <v>1638</v>
      </c>
      <c r="I945" t="s">
        <v>1638</v>
      </c>
      <c r="J945">
        <v>2018</v>
      </c>
      <c r="K945" t="s">
        <v>251</v>
      </c>
      <c r="L945" t="str">
        <f>VLOOKUP(game_data!$K945,[1]Sheet2!$A$2:$C$246,2,0)</f>
        <v>PC, Switch</v>
      </c>
      <c r="M945">
        <f>VLOOKUP(game_data!$K945,[1]Sheet2!$A$2:$C$246,3,0)</f>
        <v>9</v>
      </c>
      <c r="N945">
        <v>75</v>
      </c>
      <c r="O945">
        <v>7.5</v>
      </c>
      <c r="P945">
        <v>1</v>
      </c>
    </row>
    <row r="946" spans="1:16" x14ac:dyDescent="0.25">
      <c r="A946" t="s">
        <v>16</v>
      </c>
      <c r="B946">
        <v>2019</v>
      </c>
      <c r="C946" t="s">
        <v>1639</v>
      </c>
      <c r="D946">
        <v>0</v>
      </c>
      <c r="E946">
        <v>0</v>
      </c>
      <c r="F946">
        <v>1</v>
      </c>
      <c r="G946">
        <v>1</v>
      </c>
      <c r="H946" t="s">
        <v>1640</v>
      </c>
      <c r="I946" t="s">
        <v>1641</v>
      </c>
      <c r="J946">
        <v>2018</v>
      </c>
      <c r="K946" t="s">
        <v>251</v>
      </c>
      <c r="L946" t="str">
        <f>VLOOKUP(game_data!$K946,[1]Sheet2!$A$2:$C$246,2,0)</f>
        <v>PC, Switch</v>
      </c>
      <c r="M946">
        <f>VLOOKUP(game_data!$K946,[1]Sheet2!$A$2:$C$246,3,0)</f>
        <v>9</v>
      </c>
      <c r="N946">
        <v>74</v>
      </c>
      <c r="O946">
        <v>7</v>
      </c>
      <c r="P946">
        <v>1</v>
      </c>
    </row>
    <row r="947" spans="1:16" x14ac:dyDescent="0.25">
      <c r="A947" t="s">
        <v>16</v>
      </c>
      <c r="B947">
        <v>2019</v>
      </c>
      <c r="C947" t="s">
        <v>1642</v>
      </c>
      <c r="D947">
        <v>0</v>
      </c>
      <c r="E947">
        <v>0</v>
      </c>
      <c r="F947">
        <v>0</v>
      </c>
      <c r="G947">
        <v>0</v>
      </c>
      <c r="H947" t="s">
        <v>1643</v>
      </c>
      <c r="I947" t="s">
        <v>1643</v>
      </c>
      <c r="J947">
        <v>2015</v>
      </c>
      <c r="K947" t="s">
        <v>187</v>
      </c>
      <c r="L947" t="str">
        <f>VLOOKUP(game_data!$K947,[1]Sheet2!$A$2:$C$246,2,0)</f>
        <v>PS4</v>
      </c>
      <c r="M947">
        <f>VLOOKUP(game_data!$K947,[1]Sheet2!$A$2:$C$246,3,0)</f>
        <v>8</v>
      </c>
      <c r="N947">
        <v>81</v>
      </c>
      <c r="O947">
        <v>7.8</v>
      </c>
      <c r="P947">
        <v>0</v>
      </c>
    </row>
    <row r="948" spans="1:16" x14ac:dyDescent="0.25">
      <c r="A948" t="s">
        <v>16</v>
      </c>
      <c r="B948">
        <v>2019</v>
      </c>
      <c r="C948" t="s">
        <v>404</v>
      </c>
      <c r="D948">
        <v>0</v>
      </c>
      <c r="E948">
        <v>0</v>
      </c>
      <c r="F948">
        <v>0</v>
      </c>
      <c r="G948">
        <v>0</v>
      </c>
      <c r="H948" t="s">
        <v>405</v>
      </c>
      <c r="I948" t="s">
        <v>405</v>
      </c>
      <c r="J948">
        <v>2002</v>
      </c>
      <c r="K948" t="s">
        <v>49</v>
      </c>
      <c r="L948" t="str">
        <f>VLOOKUP(game_data!$K948,[1]Sheet2!$A$2:$C$246,2,0)</f>
        <v>PC</v>
      </c>
      <c r="M948" t="str">
        <f>VLOOKUP(game_data!$K948,[1]Sheet2!$A$2:$C$246,3,0)</f>
        <v>Various</v>
      </c>
      <c r="N948">
        <v>92</v>
      </c>
      <c r="O948">
        <v>9</v>
      </c>
      <c r="P948">
        <v>1</v>
      </c>
    </row>
    <row r="949" spans="1:16" x14ac:dyDescent="0.25">
      <c r="A949" t="s">
        <v>16</v>
      </c>
      <c r="B949">
        <v>2019</v>
      </c>
      <c r="C949" t="s">
        <v>637</v>
      </c>
      <c r="D949">
        <v>0</v>
      </c>
      <c r="E949">
        <v>0</v>
      </c>
      <c r="F949">
        <v>0</v>
      </c>
      <c r="G949">
        <v>0</v>
      </c>
      <c r="H949" t="s">
        <v>638</v>
      </c>
      <c r="I949" t="s">
        <v>138</v>
      </c>
      <c r="J949">
        <v>2002</v>
      </c>
      <c r="K949" t="s">
        <v>170</v>
      </c>
      <c r="L949" t="str">
        <f>VLOOKUP(game_data!$K949,[1]Sheet2!$A$2:$C$246,2,0)</f>
        <v>PS2, Xbox, GameCube</v>
      </c>
      <c r="M949">
        <f>VLOOKUP(game_data!$K949,[1]Sheet2!$A$2:$C$246,3,0)</f>
        <v>6</v>
      </c>
      <c r="N949">
        <v>90</v>
      </c>
      <c r="O949">
        <v>8.8000000000000007</v>
      </c>
      <c r="P949">
        <v>0</v>
      </c>
    </row>
    <row r="950" spans="1:16" x14ac:dyDescent="0.25">
      <c r="A950" t="s">
        <v>16</v>
      </c>
      <c r="B950">
        <v>2019</v>
      </c>
      <c r="C950" t="s">
        <v>1644</v>
      </c>
      <c r="D950">
        <v>0</v>
      </c>
      <c r="E950">
        <v>0</v>
      </c>
      <c r="F950">
        <v>0</v>
      </c>
      <c r="G950">
        <v>0</v>
      </c>
      <c r="H950" t="s">
        <v>18</v>
      </c>
      <c r="I950" t="s">
        <v>179</v>
      </c>
      <c r="J950">
        <v>2010</v>
      </c>
      <c r="K950" t="s">
        <v>346</v>
      </c>
      <c r="L950" t="str">
        <f>VLOOKUP(game_data!$K950,[1]Sheet2!$A$2:$C$246,2,0)</f>
        <v>Xbox 360</v>
      </c>
      <c r="M950">
        <f>VLOOKUP(game_data!$K950,[1]Sheet2!$A$2:$C$246,3,0)</f>
        <v>7</v>
      </c>
      <c r="N950">
        <v>91</v>
      </c>
      <c r="O950">
        <v>8.6999999999999993</v>
      </c>
      <c r="P950">
        <v>0</v>
      </c>
    </row>
    <row r="951" spans="1:16" x14ac:dyDescent="0.25">
      <c r="A951" t="s">
        <v>16</v>
      </c>
      <c r="B951">
        <v>2019</v>
      </c>
      <c r="C951" t="s">
        <v>1645</v>
      </c>
      <c r="D951">
        <v>0</v>
      </c>
      <c r="E951">
        <v>0</v>
      </c>
      <c r="F951">
        <v>0</v>
      </c>
      <c r="G951">
        <v>0</v>
      </c>
      <c r="H951" t="s">
        <v>98</v>
      </c>
      <c r="I951" t="s">
        <v>85</v>
      </c>
      <c r="J951">
        <v>2006</v>
      </c>
      <c r="K951" t="s">
        <v>1646</v>
      </c>
      <c r="L951" t="str">
        <f>VLOOKUP(game_data!$K951,[1]Sheet2!$A$2:$C$246,2,0)</f>
        <v>GameCube, Wii</v>
      </c>
      <c r="M951">
        <f>VLOOKUP(game_data!$K951,[1]Sheet2!$A$2:$C$246,3,0)</f>
        <v>6</v>
      </c>
      <c r="N951">
        <v>95</v>
      </c>
      <c r="O951">
        <v>9.1</v>
      </c>
      <c r="P951">
        <v>0</v>
      </c>
    </row>
    <row r="952" spans="1:16" x14ac:dyDescent="0.25">
      <c r="A952" t="s">
        <v>16</v>
      </c>
      <c r="B952">
        <v>2019</v>
      </c>
      <c r="C952" t="s">
        <v>1532</v>
      </c>
      <c r="D952">
        <v>1</v>
      </c>
      <c r="E952">
        <v>0</v>
      </c>
      <c r="F952">
        <v>1</v>
      </c>
      <c r="G952">
        <v>1</v>
      </c>
      <c r="H952" t="s">
        <v>27</v>
      </c>
      <c r="I952" t="s">
        <v>27</v>
      </c>
      <c r="J952">
        <v>2018</v>
      </c>
      <c r="K952" t="s">
        <v>688</v>
      </c>
      <c r="L952" t="str">
        <f>VLOOKUP(game_data!$K952,[1]Sheet2!$A$2:$C$246,2,0)</f>
        <v>Switch</v>
      </c>
      <c r="M952">
        <f>VLOOKUP(game_data!$K952,[1]Sheet2!$A$2:$C$246,3,0)</f>
        <v>9</v>
      </c>
      <c r="N952">
        <v>83</v>
      </c>
      <c r="O952">
        <v>8.4</v>
      </c>
      <c r="P952">
        <v>0</v>
      </c>
    </row>
    <row r="953" spans="1:16" x14ac:dyDescent="0.25">
      <c r="A953" t="s">
        <v>16</v>
      </c>
      <c r="B953">
        <v>2019</v>
      </c>
      <c r="C953" t="s">
        <v>1647</v>
      </c>
      <c r="D953">
        <v>0</v>
      </c>
      <c r="E953">
        <v>0</v>
      </c>
      <c r="F953">
        <v>0</v>
      </c>
      <c r="G953">
        <v>0</v>
      </c>
      <c r="H953" t="s">
        <v>67</v>
      </c>
      <c r="I953" t="s">
        <v>67</v>
      </c>
      <c r="J953">
        <v>1993</v>
      </c>
      <c r="K953" t="s">
        <v>34</v>
      </c>
      <c r="L953" t="str">
        <f>VLOOKUP(game_data!$K953,[1]Sheet2!$A$2:$C$246,2,0)</f>
        <v>SNES</v>
      </c>
      <c r="M953">
        <f>VLOOKUP(game_data!$K953,[1]Sheet2!$A$2:$C$246,3,0)</f>
        <v>4</v>
      </c>
      <c r="N953" t="s">
        <v>20</v>
      </c>
      <c r="O953" t="s">
        <v>20</v>
      </c>
      <c r="P953">
        <v>0</v>
      </c>
    </row>
    <row r="954" spans="1:16" x14ac:dyDescent="0.25">
      <c r="A954" t="s">
        <v>16</v>
      </c>
      <c r="B954">
        <v>2019</v>
      </c>
      <c r="C954" t="s">
        <v>1648</v>
      </c>
      <c r="D954">
        <v>0</v>
      </c>
      <c r="E954">
        <v>0</v>
      </c>
      <c r="F954">
        <v>0</v>
      </c>
      <c r="G954">
        <v>0</v>
      </c>
      <c r="H954" t="s">
        <v>1649</v>
      </c>
      <c r="I954" t="s">
        <v>67</v>
      </c>
      <c r="J954">
        <v>2010</v>
      </c>
      <c r="K954" t="s">
        <v>1650</v>
      </c>
      <c r="L954" t="str">
        <f>VLOOKUP(game_data!$K954,[1]Sheet2!$A$2:$C$246,2,0)</f>
        <v>PS3, Xbox 360, Wii</v>
      </c>
      <c r="M954">
        <f>VLOOKUP(game_data!$K954,[1]Sheet2!$A$2:$C$246,3,0)</f>
        <v>7</v>
      </c>
      <c r="N954">
        <v>79</v>
      </c>
      <c r="O954">
        <v>7.5</v>
      </c>
      <c r="P954">
        <v>0</v>
      </c>
    </row>
    <row r="955" spans="1:16" x14ac:dyDescent="0.25">
      <c r="A955" t="s">
        <v>16</v>
      </c>
      <c r="B955">
        <v>2019</v>
      </c>
      <c r="C955" t="s">
        <v>1651</v>
      </c>
      <c r="D955">
        <v>0</v>
      </c>
      <c r="E955">
        <v>0</v>
      </c>
      <c r="F955">
        <v>1</v>
      </c>
      <c r="G955">
        <v>1</v>
      </c>
      <c r="H955" t="s">
        <v>1652</v>
      </c>
      <c r="I955" t="s">
        <v>1652</v>
      </c>
      <c r="J955">
        <v>2013</v>
      </c>
      <c r="K955" t="s">
        <v>49</v>
      </c>
      <c r="L955" t="str">
        <f>VLOOKUP(game_data!$K955,[1]Sheet2!$A$2:$C$246,2,0)</f>
        <v>PC</v>
      </c>
      <c r="M955" t="str">
        <f>VLOOKUP(game_data!$K955,[1]Sheet2!$A$2:$C$246,3,0)</f>
        <v>Various</v>
      </c>
      <c r="N955" t="s">
        <v>20</v>
      </c>
      <c r="O955" t="s">
        <v>20</v>
      </c>
      <c r="P955">
        <v>1</v>
      </c>
    </row>
    <row r="956" spans="1:16" x14ac:dyDescent="0.25">
      <c r="A956" t="s">
        <v>16</v>
      </c>
      <c r="B956">
        <v>2019</v>
      </c>
      <c r="C956" t="s">
        <v>1653</v>
      </c>
      <c r="D956">
        <v>0</v>
      </c>
      <c r="E956">
        <v>0</v>
      </c>
      <c r="F956">
        <v>1</v>
      </c>
      <c r="G956">
        <v>0</v>
      </c>
      <c r="H956" t="s">
        <v>1174</v>
      </c>
      <c r="I956" t="s">
        <v>1174</v>
      </c>
      <c r="J956">
        <v>1990</v>
      </c>
      <c r="K956" t="s">
        <v>49</v>
      </c>
      <c r="L956" t="str">
        <f>VLOOKUP(game_data!$K956,[1]Sheet2!$A$2:$C$246,2,0)</f>
        <v>PC</v>
      </c>
      <c r="M956" t="str">
        <f>VLOOKUP(game_data!$K956,[1]Sheet2!$A$2:$C$246,3,0)</f>
        <v>Various</v>
      </c>
      <c r="N956" t="s">
        <v>20</v>
      </c>
      <c r="O956" t="s">
        <v>20</v>
      </c>
      <c r="P956">
        <v>1</v>
      </c>
    </row>
    <row r="957" spans="1:16" x14ac:dyDescent="0.25">
      <c r="A957" t="s">
        <v>16</v>
      </c>
      <c r="B957">
        <v>2019</v>
      </c>
      <c r="C957" t="s">
        <v>1654</v>
      </c>
      <c r="D957">
        <v>0</v>
      </c>
      <c r="E957">
        <v>0</v>
      </c>
      <c r="F957">
        <v>1</v>
      </c>
      <c r="G957">
        <v>1</v>
      </c>
      <c r="H957" t="s">
        <v>1240</v>
      </c>
      <c r="I957" t="s">
        <v>1655</v>
      </c>
      <c r="J957">
        <v>1989</v>
      </c>
      <c r="K957" t="s">
        <v>49</v>
      </c>
      <c r="L957" t="str">
        <f>VLOOKUP(game_data!$K957,[1]Sheet2!$A$2:$C$246,2,0)</f>
        <v>PC</v>
      </c>
      <c r="M957" t="str">
        <f>VLOOKUP(game_data!$K957,[1]Sheet2!$A$2:$C$246,3,0)</f>
        <v>Various</v>
      </c>
      <c r="N957" t="s">
        <v>20</v>
      </c>
      <c r="O957" t="s">
        <v>20</v>
      </c>
      <c r="P957">
        <v>1</v>
      </c>
    </row>
    <row r="958" spans="1:16" x14ac:dyDescent="0.25">
      <c r="A958" t="s">
        <v>16</v>
      </c>
      <c r="B958">
        <v>2019</v>
      </c>
      <c r="C958" t="s">
        <v>1656</v>
      </c>
      <c r="D958">
        <v>0</v>
      </c>
      <c r="E958">
        <v>0</v>
      </c>
      <c r="F958">
        <v>1</v>
      </c>
      <c r="G958">
        <v>1</v>
      </c>
      <c r="H958" t="s">
        <v>1305</v>
      </c>
      <c r="I958" t="s">
        <v>43</v>
      </c>
      <c r="J958">
        <v>1995</v>
      </c>
      <c r="K958" t="s">
        <v>260</v>
      </c>
      <c r="L958" t="str">
        <f>VLOOKUP(game_data!$K958,[1]Sheet2!$A$2:$C$246,2,0)</f>
        <v>Sega Saturn</v>
      </c>
      <c r="M958">
        <f>VLOOKUP(game_data!$K958,[1]Sheet2!$A$2:$C$246,3,0)</f>
        <v>5</v>
      </c>
      <c r="N958" t="s">
        <v>20</v>
      </c>
      <c r="O958" t="s">
        <v>20</v>
      </c>
      <c r="P958">
        <v>0</v>
      </c>
    </row>
    <row r="959" spans="1:16" x14ac:dyDescent="0.25">
      <c r="A959" t="s">
        <v>16</v>
      </c>
      <c r="B959">
        <v>2019</v>
      </c>
      <c r="C959" t="s">
        <v>1657</v>
      </c>
      <c r="D959">
        <v>0</v>
      </c>
      <c r="E959">
        <v>0</v>
      </c>
      <c r="F959">
        <v>0</v>
      </c>
      <c r="G959">
        <v>0</v>
      </c>
      <c r="H959" t="s">
        <v>1658</v>
      </c>
      <c r="I959" t="s">
        <v>1498</v>
      </c>
      <c r="J959">
        <v>2002</v>
      </c>
      <c r="K959" t="s">
        <v>58</v>
      </c>
      <c r="L959" t="str">
        <f>VLOOKUP(game_data!$K959,[1]Sheet2!$A$2:$C$246,2,0)</f>
        <v>Game Boy Advance</v>
      </c>
      <c r="M959">
        <f>VLOOKUP(game_data!$K959,[1]Sheet2!$A$2:$C$246,3,0)</f>
        <v>6</v>
      </c>
      <c r="N959" t="s">
        <v>20</v>
      </c>
      <c r="O959" t="s">
        <v>20</v>
      </c>
      <c r="P959">
        <v>0</v>
      </c>
    </row>
    <row r="960" spans="1:16" x14ac:dyDescent="0.25">
      <c r="A960" t="s">
        <v>16</v>
      </c>
      <c r="B960">
        <v>2019</v>
      </c>
      <c r="C960" t="s">
        <v>1659</v>
      </c>
      <c r="D960">
        <v>0</v>
      </c>
      <c r="E960">
        <v>0</v>
      </c>
      <c r="F960">
        <v>0</v>
      </c>
      <c r="G960">
        <v>0</v>
      </c>
      <c r="H960" t="s">
        <v>1660</v>
      </c>
      <c r="I960" t="s">
        <v>1661</v>
      </c>
      <c r="J960">
        <v>1993</v>
      </c>
      <c r="K960" t="s">
        <v>1662</v>
      </c>
      <c r="L960" t="str">
        <f>VLOOKUP(game_data!$K960,[1]Sheet2!$A$2:$C$246,2,0)</f>
        <v>Atari Lynx</v>
      </c>
      <c r="M960">
        <f>VLOOKUP(game_data!$K960,[1]Sheet2!$A$2:$C$246,3,0)</f>
        <v>4</v>
      </c>
      <c r="N960" t="s">
        <v>20</v>
      </c>
      <c r="O960" t="s">
        <v>20</v>
      </c>
      <c r="P960">
        <v>0</v>
      </c>
    </row>
    <row r="961" spans="1:16" x14ac:dyDescent="0.25">
      <c r="A961" t="s">
        <v>16</v>
      </c>
      <c r="B961">
        <v>2019</v>
      </c>
      <c r="C961" t="s">
        <v>1663</v>
      </c>
      <c r="D961">
        <v>0</v>
      </c>
      <c r="E961">
        <v>0</v>
      </c>
      <c r="F961">
        <v>1</v>
      </c>
      <c r="G961">
        <v>1</v>
      </c>
      <c r="H961" t="s">
        <v>1664</v>
      </c>
      <c r="I961" t="s">
        <v>91</v>
      </c>
      <c r="J961">
        <v>1996</v>
      </c>
      <c r="K961" t="s">
        <v>34</v>
      </c>
      <c r="L961" t="str">
        <f>VLOOKUP(game_data!$K961,[1]Sheet2!$A$2:$C$246,2,0)</f>
        <v>SNES</v>
      </c>
      <c r="M961">
        <f>VLOOKUP(game_data!$K961,[1]Sheet2!$A$2:$C$246,3,0)</f>
        <v>4</v>
      </c>
      <c r="N961" t="s">
        <v>20</v>
      </c>
      <c r="O961" t="s">
        <v>20</v>
      </c>
      <c r="P961">
        <v>0</v>
      </c>
    </row>
    <row r="962" spans="1:16" x14ac:dyDescent="0.25">
      <c r="A962" t="s">
        <v>16</v>
      </c>
      <c r="B962">
        <v>2019</v>
      </c>
      <c r="C962" t="s">
        <v>1665</v>
      </c>
      <c r="D962">
        <v>0</v>
      </c>
      <c r="E962">
        <v>0</v>
      </c>
      <c r="F962">
        <v>1</v>
      </c>
      <c r="G962">
        <v>1</v>
      </c>
      <c r="H962" t="s">
        <v>1666</v>
      </c>
      <c r="I962" t="s">
        <v>147</v>
      </c>
      <c r="J962">
        <v>1999</v>
      </c>
      <c r="K962" t="s">
        <v>838</v>
      </c>
      <c r="L962" t="str">
        <f>VLOOKUP(game_data!$K962,[1]Sheet2!$A$2:$C$246,2,0)</f>
        <v>PC, PlayStation</v>
      </c>
      <c r="M962">
        <f>VLOOKUP(game_data!$K962,[1]Sheet2!$A$2:$C$246,3,0)</f>
        <v>5</v>
      </c>
      <c r="N962">
        <v>56</v>
      </c>
      <c r="O962">
        <v>6</v>
      </c>
      <c r="P962">
        <v>1</v>
      </c>
    </row>
    <row r="963" spans="1:16" x14ac:dyDescent="0.25">
      <c r="A963" t="s">
        <v>16</v>
      </c>
      <c r="B963">
        <v>2019</v>
      </c>
      <c r="C963" t="s">
        <v>1667</v>
      </c>
      <c r="D963">
        <v>0</v>
      </c>
      <c r="E963">
        <v>0</v>
      </c>
      <c r="F963">
        <v>0</v>
      </c>
      <c r="G963">
        <v>0</v>
      </c>
      <c r="H963" t="s">
        <v>1668</v>
      </c>
      <c r="I963" t="s">
        <v>1669</v>
      </c>
      <c r="J963">
        <v>1991</v>
      </c>
      <c r="K963" t="s">
        <v>153</v>
      </c>
      <c r="L963" t="str">
        <f>VLOOKUP(game_data!$K963,[1]Sheet2!$A$2:$C$246,2,0)</f>
        <v>NES</v>
      </c>
      <c r="M963">
        <f>VLOOKUP(game_data!$K963,[1]Sheet2!$A$2:$C$246,3,0)</f>
        <v>3</v>
      </c>
      <c r="N963" t="s">
        <v>20</v>
      </c>
      <c r="O963" t="s">
        <v>20</v>
      </c>
      <c r="P963">
        <v>0</v>
      </c>
    </row>
    <row r="964" spans="1:16" x14ac:dyDescent="0.25">
      <c r="A964" t="s">
        <v>16</v>
      </c>
      <c r="B964">
        <v>2019</v>
      </c>
      <c r="C964" t="s">
        <v>1670</v>
      </c>
      <c r="D964">
        <v>0</v>
      </c>
      <c r="E964">
        <v>0</v>
      </c>
      <c r="F964">
        <v>1</v>
      </c>
      <c r="G964">
        <v>1</v>
      </c>
      <c r="H964" t="s">
        <v>1671</v>
      </c>
      <c r="I964" t="s">
        <v>1671</v>
      </c>
      <c r="J964">
        <v>1988</v>
      </c>
      <c r="K964" t="s">
        <v>1672</v>
      </c>
      <c r="L964" t="str">
        <f>VLOOKUP(game_data!$K964,[1]Sheet2!$A$2:$C$246,2,0)</f>
        <v>PC</v>
      </c>
      <c r="M964" t="str">
        <f>VLOOKUP(game_data!$K964,[1]Sheet2!$A$2:$C$246,3,0)</f>
        <v>Various</v>
      </c>
      <c r="N964" t="s">
        <v>20</v>
      </c>
      <c r="O964" t="s">
        <v>20</v>
      </c>
      <c r="P964">
        <v>0</v>
      </c>
    </row>
    <row r="965" spans="1:16" x14ac:dyDescent="0.25">
      <c r="A965" t="s">
        <v>16</v>
      </c>
      <c r="B965">
        <v>2019</v>
      </c>
      <c r="C965" t="s">
        <v>1673</v>
      </c>
      <c r="D965">
        <v>0</v>
      </c>
      <c r="E965">
        <v>0</v>
      </c>
      <c r="F965">
        <v>0</v>
      </c>
      <c r="G965">
        <v>0</v>
      </c>
      <c r="H965" t="s">
        <v>1674</v>
      </c>
      <c r="I965" t="s">
        <v>1674</v>
      </c>
      <c r="J965">
        <v>1995</v>
      </c>
      <c r="K965" t="s">
        <v>1675</v>
      </c>
      <c r="L965" t="str">
        <f>VLOOKUP(game_data!$K965,[1]Sheet2!$A$2:$C$246,2,0)</f>
        <v>Sega Master System</v>
      </c>
      <c r="M965">
        <f>VLOOKUP(game_data!$K965,[1]Sheet2!$A$2:$C$246,3,0)</f>
        <v>3</v>
      </c>
      <c r="N965" t="s">
        <v>20</v>
      </c>
      <c r="O965" t="s">
        <v>20</v>
      </c>
      <c r="P965">
        <v>0</v>
      </c>
    </row>
    <row r="966" spans="1:16" x14ac:dyDescent="0.25">
      <c r="A966" t="s">
        <v>16</v>
      </c>
      <c r="B966">
        <v>2019</v>
      </c>
      <c r="C966" t="s">
        <v>1676</v>
      </c>
      <c r="D966">
        <v>0</v>
      </c>
      <c r="E966">
        <v>0</v>
      </c>
      <c r="F966">
        <v>0</v>
      </c>
      <c r="G966">
        <v>0</v>
      </c>
      <c r="H966" t="s">
        <v>1317</v>
      </c>
      <c r="I966" t="s">
        <v>91</v>
      </c>
      <c r="J966">
        <v>1992</v>
      </c>
      <c r="K966" t="s">
        <v>1318</v>
      </c>
      <c r="L966" t="str">
        <f>VLOOKUP(game_data!$K966,[1]Sheet2!$A$2:$C$246,2,0)</f>
        <v>NES, SNES, Game Boy</v>
      </c>
      <c r="M966">
        <f>VLOOKUP(game_data!$K966,[1]Sheet2!$A$2:$C$246,3,0)</f>
        <v>3</v>
      </c>
      <c r="N966" t="s">
        <v>20</v>
      </c>
      <c r="O966" t="s">
        <v>20</v>
      </c>
      <c r="P966">
        <v>0</v>
      </c>
    </row>
    <row r="967" spans="1:16" x14ac:dyDescent="0.25">
      <c r="A967" t="s">
        <v>16</v>
      </c>
      <c r="B967">
        <v>2019</v>
      </c>
      <c r="C967" t="s">
        <v>1677</v>
      </c>
      <c r="D967">
        <v>0</v>
      </c>
      <c r="E967">
        <v>0</v>
      </c>
      <c r="F967">
        <v>0</v>
      </c>
      <c r="G967">
        <v>0</v>
      </c>
      <c r="H967" t="s">
        <v>1678</v>
      </c>
      <c r="I967" t="s">
        <v>1679</v>
      </c>
      <c r="J967">
        <v>1989</v>
      </c>
      <c r="K967" t="s">
        <v>451</v>
      </c>
      <c r="L967" t="str">
        <f>VLOOKUP(game_data!$K967,[1]Sheet2!$A$2:$C$246,2,0)</f>
        <v>NES</v>
      </c>
      <c r="M967">
        <f>VLOOKUP(game_data!$K967,[1]Sheet2!$A$2:$C$246,3,0)</f>
        <v>3</v>
      </c>
      <c r="N967" t="s">
        <v>20</v>
      </c>
      <c r="O967" t="s">
        <v>20</v>
      </c>
      <c r="P967">
        <v>0</v>
      </c>
    </row>
    <row r="968" spans="1:16" x14ac:dyDescent="0.25">
      <c r="A968" t="s">
        <v>16</v>
      </c>
      <c r="B968">
        <v>2019</v>
      </c>
      <c r="C968" t="s">
        <v>1680</v>
      </c>
      <c r="D968">
        <v>0</v>
      </c>
      <c r="E968">
        <v>0</v>
      </c>
      <c r="F968">
        <v>0</v>
      </c>
      <c r="G968">
        <v>0</v>
      </c>
      <c r="H968" t="s">
        <v>1681</v>
      </c>
      <c r="I968" t="s">
        <v>1682</v>
      </c>
      <c r="J968">
        <v>1997</v>
      </c>
      <c r="K968" t="s">
        <v>153</v>
      </c>
      <c r="L968" t="str">
        <f>VLOOKUP(game_data!$K968,[1]Sheet2!$A$2:$C$246,2,0)</f>
        <v>NES</v>
      </c>
      <c r="M968">
        <f>VLOOKUP(game_data!$K968,[1]Sheet2!$A$2:$C$246,3,0)</f>
        <v>3</v>
      </c>
      <c r="N968" t="s">
        <v>20</v>
      </c>
      <c r="O968" t="s">
        <v>20</v>
      </c>
      <c r="P968">
        <v>0</v>
      </c>
    </row>
    <row r="969" spans="1:16" x14ac:dyDescent="0.25">
      <c r="A969" t="s">
        <v>16</v>
      </c>
      <c r="B969">
        <v>2019</v>
      </c>
      <c r="C969" t="s">
        <v>1683</v>
      </c>
      <c r="D969">
        <v>0</v>
      </c>
      <c r="E969">
        <v>0</v>
      </c>
      <c r="F969">
        <v>1</v>
      </c>
      <c r="G969">
        <v>1</v>
      </c>
      <c r="H969" t="s">
        <v>1582</v>
      </c>
      <c r="I969" t="s">
        <v>1582</v>
      </c>
      <c r="J969">
        <v>1990</v>
      </c>
      <c r="K969" t="s">
        <v>298</v>
      </c>
      <c r="L969" t="str">
        <f>VLOOKUP(game_data!$K969,[1]Sheet2!$A$2:$C$246,2,0)</f>
        <v>Arcade</v>
      </c>
      <c r="M969" t="str">
        <f>VLOOKUP(game_data!$K969,[1]Sheet2!$A$2:$C$246,3,0)</f>
        <v>Various</v>
      </c>
      <c r="N969" t="s">
        <v>20</v>
      </c>
      <c r="O969" t="s">
        <v>20</v>
      </c>
      <c r="P969">
        <v>0</v>
      </c>
    </row>
    <row r="970" spans="1:16" x14ac:dyDescent="0.25">
      <c r="A970" t="s">
        <v>16</v>
      </c>
      <c r="B970">
        <v>2019</v>
      </c>
      <c r="C970" t="s">
        <v>1684</v>
      </c>
      <c r="D970">
        <v>0</v>
      </c>
      <c r="E970">
        <v>0</v>
      </c>
      <c r="F970">
        <v>0</v>
      </c>
      <c r="G970">
        <v>0</v>
      </c>
      <c r="H970" t="s">
        <v>37</v>
      </c>
      <c r="I970" t="s">
        <v>1685</v>
      </c>
      <c r="J970">
        <v>1987</v>
      </c>
      <c r="K970" t="s">
        <v>153</v>
      </c>
      <c r="L970" t="str">
        <f>VLOOKUP(game_data!$K970,[1]Sheet2!$A$2:$C$246,2,0)</f>
        <v>NES</v>
      </c>
      <c r="M970">
        <f>VLOOKUP(game_data!$K970,[1]Sheet2!$A$2:$C$246,3,0)</f>
        <v>3</v>
      </c>
      <c r="N970" t="s">
        <v>20</v>
      </c>
      <c r="O970" t="s">
        <v>20</v>
      </c>
      <c r="P970">
        <v>0</v>
      </c>
    </row>
    <row r="971" spans="1:16" x14ac:dyDescent="0.25">
      <c r="A971" t="s">
        <v>16</v>
      </c>
      <c r="B971">
        <v>2019</v>
      </c>
      <c r="C971" t="s">
        <v>1686</v>
      </c>
      <c r="D971">
        <v>0</v>
      </c>
      <c r="E971">
        <v>0</v>
      </c>
      <c r="F971">
        <v>0</v>
      </c>
      <c r="G971">
        <v>0</v>
      </c>
      <c r="H971" t="s">
        <v>37</v>
      </c>
      <c r="I971" t="s">
        <v>37</v>
      </c>
      <c r="J971">
        <v>1990</v>
      </c>
      <c r="K971" t="s">
        <v>1687</v>
      </c>
      <c r="L971" t="str">
        <f>VLOOKUP(game_data!$K971,[1]Sheet2!$A$2:$C$246,2,0)</f>
        <v>PC</v>
      </c>
      <c r="M971" t="str">
        <f>VLOOKUP(game_data!$K971,[1]Sheet2!$A$2:$C$246,3,0)</f>
        <v>Various</v>
      </c>
      <c r="N971" t="s">
        <v>20</v>
      </c>
      <c r="O971" t="s">
        <v>20</v>
      </c>
      <c r="P971">
        <v>0</v>
      </c>
    </row>
    <row r="972" spans="1:16" x14ac:dyDescent="0.25">
      <c r="A972" t="s">
        <v>16</v>
      </c>
      <c r="B972">
        <v>2019</v>
      </c>
      <c r="C972" t="s">
        <v>1688</v>
      </c>
      <c r="D972">
        <v>0</v>
      </c>
      <c r="E972">
        <v>0</v>
      </c>
      <c r="F972">
        <v>0</v>
      </c>
      <c r="G972">
        <v>0</v>
      </c>
      <c r="H972" t="s">
        <v>549</v>
      </c>
      <c r="I972" t="s">
        <v>37</v>
      </c>
      <c r="J972">
        <v>2003</v>
      </c>
      <c r="K972" t="s">
        <v>58</v>
      </c>
      <c r="L972" t="str">
        <f>VLOOKUP(game_data!$K972,[1]Sheet2!$A$2:$C$246,2,0)</f>
        <v>Game Boy Advance</v>
      </c>
      <c r="M972">
        <f>VLOOKUP(game_data!$K972,[1]Sheet2!$A$2:$C$246,3,0)</f>
        <v>6</v>
      </c>
      <c r="N972" t="s">
        <v>20</v>
      </c>
      <c r="O972" t="s">
        <v>20</v>
      </c>
      <c r="P972">
        <v>0</v>
      </c>
    </row>
    <row r="973" spans="1:16" x14ac:dyDescent="0.25">
      <c r="A973" t="s">
        <v>16</v>
      </c>
      <c r="B973">
        <v>2019</v>
      </c>
      <c r="C973" t="s">
        <v>1689</v>
      </c>
      <c r="D973">
        <v>0</v>
      </c>
      <c r="E973">
        <v>0</v>
      </c>
      <c r="F973">
        <v>0</v>
      </c>
      <c r="G973">
        <v>0</v>
      </c>
      <c r="H973" t="s">
        <v>658</v>
      </c>
      <c r="I973" t="s">
        <v>27</v>
      </c>
      <c r="J973">
        <v>2010</v>
      </c>
      <c r="K973" t="s">
        <v>346</v>
      </c>
      <c r="L973" t="str">
        <f>VLOOKUP(game_data!$K973,[1]Sheet2!$A$2:$C$246,2,0)</f>
        <v>Xbox 360</v>
      </c>
      <c r="M973">
        <f>VLOOKUP(game_data!$K973,[1]Sheet2!$A$2:$C$246,3,0)</f>
        <v>7</v>
      </c>
      <c r="N973">
        <v>85</v>
      </c>
      <c r="O973">
        <v>8</v>
      </c>
      <c r="P973">
        <v>0</v>
      </c>
    </row>
    <row r="974" spans="1:16" x14ac:dyDescent="0.25">
      <c r="A974" t="s">
        <v>16</v>
      </c>
      <c r="B974">
        <v>2019</v>
      </c>
      <c r="C974" t="s">
        <v>1690</v>
      </c>
      <c r="D974">
        <v>0</v>
      </c>
      <c r="E974">
        <v>0</v>
      </c>
      <c r="F974">
        <v>0</v>
      </c>
      <c r="G974">
        <v>0</v>
      </c>
      <c r="H974" t="s">
        <v>1691</v>
      </c>
      <c r="I974" t="s">
        <v>1691</v>
      </c>
      <c r="J974">
        <v>2018</v>
      </c>
      <c r="K974" t="s">
        <v>49</v>
      </c>
      <c r="L974" t="str">
        <f>VLOOKUP(game_data!$K974,[1]Sheet2!$A$2:$C$246,2,0)</f>
        <v>PC</v>
      </c>
      <c r="M974" t="str">
        <f>VLOOKUP(game_data!$K974,[1]Sheet2!$A$2:$C$246,3,0)</f>
        <v>Various</v>
      </c>
      <c r="N974">
        <v>84</v>
      </c>
      <c r="O974">
        <v>8.1</v>
      </c>
      <c r="P974">
        <v>1</v>
      </c>
    </row>
    <row r="975" spans="1:16" x14ac:dyDescent="0.25">
      <c r="A975" t="s">
        <v>16</v>
      </c>
      <c r="B975">
        <v>2019</v>
      </c>
      <c r="C975" t="s">
        <v>1416</v>
      </c>
      <c r="D975">
        <v>0</v>
      </c>
      <c r="E975">
        <v>0</v>
      </c>
      <c r="F975">
        <v>0</v>
      </c>
      <c r="G975">
        <v>0</v>
      </c>
      <c r="H975" t="s">
        <v>193</v>
      </c>
      <c r="I975" t="s">
        <v>194</v>
      </c>
      <c r="J975">
        <v>2017</v>
      </c>
      <c r="K975" t="s">
        <v>985</v>
      </c>
      <c r="L975" t="str">
        <f>VLOOKUP(game_data!$K975,[1]Sheet2!$A$2:$C$246,2,0)</f>
        <v>PC, PS4, Xbox One</v>
      </c>
      <c r="M975">
        <f>VLOOKUP(game_data!$K975,[1]Sheet2!$A$2:$C$246,3,0)</f>
        <v>8</v>
      </c>
      <c r="N975">
        <v>82</v>
      </c>
      <c r="O975">
        <v>7.8</v>
      </c>
      <c r="P975">
        <v>1</v>
      </c>
    </row>
    <row r="976" spans="1:16" x14ac:dyDescent="0.25">
      <c r="A976" t="s">
        <v>16</v>
      </c>
      <c r="B976">
        <v>2019</v>
      </c>
      <c r="C976" t="s">
        <v>1692</v>
      </c>
      <c r="D976">
        <v>0</v>
      </c>
      <c r="E976">
        <v>0</v>
      </c>
      <c r="F976">
        <v>0</v>
      </c>
      <c r="G976">
        <v>0</v>
      </c>
      <c r="H976" t="s">
        <v>193</v>
      </c>
      <c r="I976" t="s">
        <v>194</v>
      </c>
      <c r="J976">
        <v>2017</v>
      </c>
      <c r="K976" t="s">
        <v>985</v>
      </c>
      <c r="L976" t="str">
        <f>VLOOKUP(game_data!$K976,[1]Sheet2!$A$2:$C$246,2,0)</f>
        <v>PC, PS4, Xbox One</v>
      </c>
      <c r="M976">
        <f>VLOOKUP(game_data!$K976,[1]Sheet2!$A$2:$C$246,3,0)</f>
        <v>8</v>
      </c>
      <c r="N976">
        <v>82</v>
      </c>
      <c r="O976">
        <v>7.5</v>
      </c>
      <c r="P976">
        <v>1</v>
      </c>
    </row>
    <row r="977" spans="1:16" x14ac:dyDescent="0.25">
      <c r="A977" t="s">
        <v>16</v>
      </c>
      <c r="B977">
        <v>2019</v>
      </c>
      <c r="C977" t="s">
        <v>1693</v>
      </c>
      <c r="D977">
        <v>0</v>
      </c>
      <c r="E977">
        <v>0</v>
      </c>
      <c r="F977">
        <v>0</v>
      </c>
      <c r="G977">
        <v>0</v>
      </c>
      <c r="H977" t="s">
        <v>665</v>
      </c>
      <c r="I977" t="s">
        <v>962</v>
      </c>
      <c r="J977">
        <v>1995</v>
      </c>
      <c r="K977" t="s">
        <v>49</v>
      </c>
      <c r="L977" t="str">
        <f>VLOOKUP(game_data!$K977,[1]Sheet2!$A$2:$C$246,2,0)</f>
        <v>PC</v>
      </c>
      <c r="M977" t="str">
        <f>VLOOKUP(game_data!$K977,[1]Sheet2!$A$2:$C$246,3,0)</f>
        <v>Various</v>
      </c>
      <c r="N977" t="s">
        <v>20</v>
      </c>
      <c r="O977" t="s">
        <v>20</v>
      </c>
      <c r="P977">
        <v>1</v>
      </c>
    </row>
    <row r="978" spans="1:16" x14ac:dyDescent="0.25">
      <c r="A978" t="s">
        <v>16</v>
      </c>
      <c r="B978">
        <v>2019</v>
      </c>
      <c r="C978" t="s">
        <v>1694</v>
      </c>
      <c r="D978">
        <v>0</v>
      </c>
      <c r="E978">
        <v>0</v>
      </c>
      <c r="F978">
        <v>0</v>
      </c>
      <c r="G978">
        <v>0</v>
      </c>
      <c r="H978" t="s">
        <v>665</v>
      </c>
      <c r="I978" t="s">
        <v>962</v>
      </c>
      <c r="J978">
        <v>1994</v>
      </c>
      <c r="K978" t="s">
        <v>49</v>
      </c>
      <c r="L978" t="str">
        <f>VLOOKUP(game_data!$K978,[1]Sheet2!$A$2:$C$246,2,0)</f>
        <v>PC</v>
      </c>
      <c r="M978" t="str">
        <f>VLOOKUP(game_data!$K978,[1]Sheet2!$A$2:$C$246,3,0)</f>
        <v>Various</v>
      </c>
      <c r="N978" t="s">
        <v>20</v>
      </c>
      <c r="O978" t="s">
        <v>20</v>
      </c>
      <c r="P978">
        <v>1</v>
      </c>
    </row>
    <row r="979" spans="1:16" x14ac:dyDescent="0.25">
      <c r="A979" t="s">
        <v>16</v>
      </c>
      <c r="B979">
        <v>2019</v>
      </c>
      <c r="C979" t="s">
        <v>1695</v>
      </c>
      <c r="D979">
        <v>0</v>
      </c>
      <c r="E979">
        <v>0</v>
      </c>
      <c r="F979">
        <v>1</v>
      </c>
      <c r="G979">
        <v>1</v>
      </c>
      <c r="H979" t="s">
        <v>1696</v>
      </c>
      <c r="I979" t="s">
        <v>1697</v>
      </c>
      <c r="J979">
        <v>1996</v>
      </c>
      <c r="K979" t="s">
        <v>49</v>
      </c>
      <c r="L979" t="str">
        <f>VLOOKUP(game_data!$K979,[1]Sheet2!$A$2:$C$246,2,0)</f>
        <v>PC</v>
      </c>
      <c r="M979" t="str">
        <f>VLOOKUP(game_data!$K979,[1]Sheet2!$A$2:$C$246,3,0)</f>
        <v>Various</v>
      </c>
      <c r="N979" t="s">
        <v>20</v>
      </c>
      <c r="O979" t="s">
        <v>20</v>
      </c>
      <c r="P979">
        <v>1</v>
      </c>
    </row>
    <row r="980" spans="1:16" x14ac:dyDescent="0.25">
      <c r="A980" t="s">
        <v>16</v>
      </c>
      <c r="B980">
        <v>2019</v>
      </c>
      <c r="C980" t="s">
        <v>1076</v>
      </c>
      <c r="D980">
        <v>0</v>
      </c>
      <c r="E980">
        <v>0</v>
      </c>
      <c r="F980">
        <v>0</v>
      </c>
      <c r="G980">
        <v>0</v>
      </c>
      <c r="H980" t="s">
        <v>1077</v>
      </c>
      <c r="I980" t="s">
        <v>1077</v>
      </c>
      <c r="J980">
        <v>2017</v>
      </c>
      <c r="K980" t="s">
        <v>49</v>
      </c>
      <c r="L980" t="str">
        <f>VLOOKUP(game_data!$K980,[1]Sheet2!$A$2:$C$246,2,0)</f>
        <v>PC</v>
      </c>
      <c r="M980" t="str">
        <f>VLOOKUP(game_data!$K980,[1]Sheet2!$A$2:$C$246,3,0)</f>
        <v>Various</v>
      </c>
      <c r="N980" t="s">
        <v>20</v>
      </c>
      <c r="O980" t="s">
        <v>20</v>
      </c>
      <c r="P980">
        <v>1</v>
      </c>
    </row>
    <row r="981" spans="1:16" x14ac:dyDescent="0.25">
      <c r="A981" t="s">
        <v>16</v>
      </c>
      <c r="B981">
        <v>2019</v>
      </c>
      <c r="C981" t="s">
        <v>421</v>
      </c>
      <c r="D981">
        <v>0</v>
      </c>
      <c r="E981">
        <v>0</v>
      </c>
      <c r="F981">
        <v>0</v>
      </c>
      <c r="G981">
        <v>0</v>
      </c>
      <c r="H981" t="s">
        <v>422</v>
      </c>
      <c r="I981" t="s">
        <v>141</v>
      </c>
      <c r="J981">
        <v>2018</v>
      </c>
      <c r="K981" t="s">
        <v>251</v>
      </c>
      <c r="L981" t="str">
        <f>VLOOKUP(game_data!$K981,[1]Sheet2!$A$2:$C$246,2,0)</f>
        <v>PC, Switch</v>
      </c>
      <c r="M981">
        <f>VLOOKUP(game_data!$K981,[1]Sheet2!$A$2:$C$246,3,0)</f>
        <v>9</v>
      </c>
      <c r="N981">
        <v>86</v>
      </c>
      <c r="O981">
        <v>8.1999999999999993</v>
      </c>
      <c r="P981">
        <v>1</v>
      </c>
    </row>
    <row r="982" spans="1:16" x14ac:dyDescent="0.25">
      <c r="A982" t="s">
        <v>16</v>
      </c>
      <c r="B982">
        <v>2019</v>
      </c>
      <c r="C982" t="s">
        <v>1698</v>
      </c>
      <c r="D982">
        <v>0</v>
      </c>
      <c r="E982">
        <v>0</v>
      </c>
      <c r="F982">
        <v>0</v>
      </c>
      <c r="G982">
        <v>0</v>
      </c>
      <c r="H982" t="s">
        <v>1699</v>
      </c>
      <c r="I982" t="s">
        <v>1699</v>
      </c>
      <c r="J982">
        <v>2018</v>
      </c>
      <c r="K982" t="s">
        <v>378</v>
      </c>
      <c r="L982" t="str">
        <f>VLOOKUP(game_data!$K982,[1]Sheet2!$A$2:$C$246,2,0)</f>
        <v>PC, PS4, Xbox One, Switch</v>
      </c>
      <c r="M982">
        <f>VLOOKUP(game_data!$K982,[1]Sheet2!$A$2:$C$246,3,0)</f>
        <v>8</v>
      </c>
      <c r="N982">
        <v>91</v>
      </c>
      <c r="O982">
        <v>8.4</v>
      </c>
      <c r="P982">
        <v>1</v>
      </c>
    </row>
    <row r="983" spans="1:16" x14ac:dyDescent="0.25">
      <c r="A983" t="s">
        <v>16</v>
      </c>
      <c r="B983">
        <v>2019</v>
      </c>
      <c r="C983" t="s">
        <v>608</v>
      </c>
      <c r="D983">
        <v>1</v>
      </c>
      <c r="E983">
        <v>0</v>
      </c>
      <c r="F983">
        <v>1</v>
      </c>
      <c r="G983">
        <v>1</v>
      </c>
      <c r="H983" t="s">
        <v>609</v>
      </c>
      <c r="I983" t="s">
        <v>609</v>
      </c>
      <c r="J983">
        <v>2017</v>
      </c>
      <c r="K983" t="s">
        <v>856</v>
      </c>
      <c r="L983" t="str">
        <f>VLOOKUP(game_data!$K983,[1]Sheet2!$A$2:$C$246,2,0)</f>
        <v>PC, Xbox One</v>
      </c>
      <c r="M983">
        <f>VLOOKUP(game_data!$K983,[1]Sheet2!$A$2:$C$246,3,0)</f>
        <v>8</v>
      </c>
      <c r="N983">
        <v>86</v>
      </c>
      <c r="O983">
        <v>8.1999999999999993</v>
      </c>
      <c r="P983">
        <v>1</v>
      </c>
    </row>
    <row r="984" spans="1:16" x14ac:dyDescent="0.25">
      <c r="A984" t="s">
        <v>16</v>
      </c>
      <c r="B984">
        <v>2019</v>
      </c>
      <c r="C984" t="s">
        <v>583</v>
      </c>
      <c r="D984">
        <v>0</v>
      </c>
      <c r="E984">
        <v>0</v>
      </c>
      <c r="F984">
        <v>1</v>
      </c>
      <c r="G984">
        <v>0</v>
      </c>
      <c r="H984" t="s">
        <v>1700</v>
      </c>
      <c r="I984" t="s">
        <v>1700</v>
      </c>
      <c r="J984">
        <v>2018</v>
      </c>
      <c r="K984" t="s">
        <v>378</v>
      </c>
      <c r="L984" t="str">
        <f>VLOOKUP(game_data!$K984,[1]Sheet2!$A$2:$C$246,2,0)</f>
        <v>PC, PS4, Xbox One, Switch</v>
      </c>
      <c r="M984">
        <f>VLOOKUP(game_data!$K984,[1]Sheet2!$A$2:$C$246,3,0)</f>
        <v>8</v>
      </c>
      <c r="N984">
        <v>94</v>
      </c>
      <c r="O984">
        <v>8.8000000000000007</v>
      </c>
      <c r="P984">
        <v>1</v>
      </c>
    </row>
    <row r="985" spans="1:16" x14ac:dyDescent="0.25">
      <c r="A985" t="s">
        <v>16</v>
      </c>
      <c r="B985">
        <v>2019</v>
      </c>
      <c r="C985" t="s">
        <v>1701</v>
      </c>
      <c r="D985">
        <v>0</v>
      </c>
      <c r="E985">
        <v>0</v>
      </c>
      <c r="F985">
        <v>1</v>
      </c>
      <c r="G985">
        <v>0</v>
      </c>
      <c r="H985" t="s">
        <v>85</v>
      </c>
      <c r="I985" t="s">
        <v>85</v>
      </c>
      <c r="J985">
        <v>2013</v>
      </c>
      <c r="K985" t="s">
        <v>1028</v>
      </c>
      <c r="L985" t="str">
        <f>VLOOKUP(game_data!$K985,[1]Sheet2!$A$2:$C$246,2,0)</f>
        <v>Wii U</v>
      </c>
      <c r="M985">
        <f>VLOOKUP(game_data!$K985,[1]Sheet2!$A$2:$C$246,3,0)</f>
        <v>8</v>
      </c>
      <c r="N985">
        <v>90</v>
      </c>
      <c r="O985">
        <v>8.9</v>
      </c>
      <c r="P985">
        <v>0</v>
      </c>
    </row>
    <row r="986" spans="1:16" x14ac:dyDescent="0.25">
      <c r="A986" t="s">
        <v>16</v>
      </c>
      <c r="B986">
        <v>2019</v>
      </c>
      <c r="C986" t="s">
        <v>1702</v>
      </c>
      <c r="D986">
        <v>0</v>
      </c>
      <c r="E986">
        <v>0</v>
      </c>
      <c r="F986">
        <v>1</v>
      </c>
      <c r="G986">
        <v>1</v>
      </c>
      <c r="H986" t="s">
        <v>1703</v>
      </c>
      <c r="I986" t="s">
        <v>318</v>
      </c>
      <c r="J986">
        <v>2016</v>
      </c>
      <c r="K986" t="s">
        <v>985</v>
      </c>
      <c r="L986" t="str">
        <f>VLOOKUP(game_data!$K986,[1]Sheet2!$A$2:$C$246,2,0)</f>
        <v>PC, PS4, Xbox One</v>
      </c>
      <c r="M986">
        <f>VLOOKUP(game_data!$K986,[1]Sheet2!$A$2:$C$246,3,0)</f>
        <v>8</v>
      </c>
      <c r="N986">
        <v>80</v>
      </c>
      <c r="O986">
        <v>7</v>
      </c>
      <c r="P986">
        <v>1</v>
      </c>
    </row>
    <row r="987" spans="1:16" x14ac:dyDescent="0.25">
      <c r="A987" t="s">
        <v>16</v>
      </c>
      <c r="B987">
        <v>2019</v>
      </c>
      <c r="C987" t="s">
        <v>1704</v>
      </c>
      <c r="D987">
        <v>0</v>
      </c>
      <c r="E987">
        <v>0</v>
      </c>
      <c r="F987">
        <v>1</v>
      </c>
      <c r="G987">
        <v>0</v>
      </c>
      <c r="H987" t="s">
        <v>362</v>
      </c>
      <c r="I987" t="s">
        <v>362</v>
      </c>
      <c r="J987">
        <v>1997</v>
      </c>
      <c r="K987" t="s">
        <v>60</v>
      </c>
      <c r="L987" t="str">
        <f>VLOOKUP(game_data!$K987,[1]Sheet2!$A$2:$C$246,2,0)</f>
        <v>PlayStation</v>
      </c>
      <c r="M987">
        <f>VLOOKUP(game_data!$K987,[1]Sheet2!$A$2:$C$246,3,0)</f>
        <v>5</v>
      </c>
      <c r="N987" t="s">
        <v>20</v>
      </c>
      <c r="O987" t="s">
        <v>20</v>
      </c>
      <c r="P987">
        <v>0</v>
      </c>
    </row>
    <row r="988" spans="1:16" x14ac:dyDescent="0.25">
      <c r="A988" t="s">
        <v>16</v>
      </c>
      <c r="B988">
        <v>2019</v>
      </c>
      <c r="C988" t="s">
        <v>1090</v>
      </c>
      <c r="D988">
        <v>0</v>
      </c>
      <c r="E988">
        <v>0</v>
      </c>
      <c r="F988">
        <v>1</v>
      </c>
      <c r="G988">
        <v>1</v>
      </c>
      <c r="H988" t="s">
        <v>326</v>
      </c>
      <c r="I988" t="s">
        <v>81</v>
      </c>
      <c r="J988">
        <v>2004</v>
      </c>
      <c r="K988" t="s">
        <v>339</v>
      </c>
      <c r="L988" t="str">
        <f>VLOOKUP(game_data!$K988,[1]Sheet2!$A$2:$C$246,2,0)</f>
        <v>PS2</v>
      </c>
      <c r="M988">
        <f>VLOOKUP(game_data!$K988,[1]Sheet2!$A$2:$C$246,3,0)</f>
        <v>6</v>
      </c>
      <c r="N988">
        <v>91</v>
      </c>
      <c r="O988">
        <v>9</v>
      </c>
      <c r="P988">
        <v>0</v>
      </c>
    </row>
    <row r="989" spans="1:16" x14ac:dyDescent="0.25">
      <c r="A989" t="s">
        <v>16</v>
      </c>
      <c r="B989">
        <v>2019</v>
      </c>
      <c r="C989" t="s">
        <v>1169</v>
      </c>
      <c r="D989">
        <v>0</v>
      </c>
      <c r="E989">
        <v>0</v>
      </c>
      <c r="F989">
        <v>0</v>
      </c>
      <c r="G989">
        <v>0</v>
      </c>
      <c r="H989" t="s">
        <v>401</v>
      </c>
      <c r="I989" t="s">
        <v>85</v>
      </c>
      <c r="J989">
        <v>2002</v>
      </c>
      <c r="K989" t="s">
        <v>58</v>
      </c>
      <c r="L989" t="str">
        <f>VLOOKUP(game_data!$K989,[1]Sheet2!$A$2:$C$246,2,0)</f>
        <v>Game Boy Advance</v>
      </c>
      <c r="M989">
        <f>VLOOKUP(game_data!$K989,[1]Sheet2!$A$2:$C$246,3,0)</f>
        <v>6</v>
      </c>
      <c r="N989">
        <v>92</v>
      </c>
      <c r="O989">
        <v>8.9</v>
      </c>
      <c r="P989">
        <v>0</v>
      </c>
    </row>
    <row r="990" spans="1:16" x14ac:dyDescent="0.25">
      <c r="A990" t="s">
        <v>16</v>
      </c>
      <c r="B990">
        <v>2019</v>
      </c>
      <c r="C990" t="s">
        <v>1705</v>
      </c>
      <c r="D990">
        <v>0</v>
      </c>
      <c r="E990">
        <v>0</v>
      </c>
      <c r="F990">
        <v>1</v>
      </c>
      <c r="G990">
        <v>0</v>
      </c>
      <c r="H990" t="s">
        <v>1527</v>
      </c>
      <c r="I990" t="s">
        <v>405</v>
      </c>
      <c r="J990">
        <v>2001</v>
      </c>
      <c r="K990" t="s">
        <v>49</v>
      </c>
      <c r="L990" t="str">
        <f>VLOOKUP(game_data!$K990,[1]Sheet2!$A$2:$C$246,2,0)</f>
        <v>PC</v>
      </c>
      <c r="M990" t="str">
        <f>VLOOKUP(game_data!$K990,[1]Sheet2!$A$2:$C$246,3,0)</f>
        <v>Various</v>
      </c>
      <c r="N990" t="s">
        <v>20</v>
      </c>
      <c r="O990" t="s">
        <v>20</v>
      </c>
      <c r="P990">
        <v>1</v>
      </c>
    </row>
    <row r="991" spans="1:16" x14ac:dyDescent="0.25">
      <c r="A991" t="s">
        <v>16</v>
      </c>
      <c r="B991">
        <v>2019</v>
      </c>
      <c r="C991" t="s">
        <v>1706</v>
      </c>
      <c r="D991">
        <v>0</v>
      </c>
      <c r="E991">
        <v>0</v>
      </c>
      <c r="F991">
        <v>0</v>
      </c>
      <c r="G991">
        <v>0</v>
      </c>
      <c r="H991" t="s">
        <v>433</v>
      </c>
      <c r="I991" t="s">
        <v>433</v>
      </c>
      <c r="J991">
        <v>2017</v>
      </c>
      <c r="K991" t="s">
        <v>49</v>
      </c>
      <c r="L991" t="str">
        <f>VLOOKUP(game_data!$K991,[1]Sheet2!$A$2:$C$246,2,0)</f>
        <v>PC</v>
      </c>
      <c r="M991" t="str">
        <f>VLOOKUP(game_data!$K991,[1]Sheet2!$A$2:$C$246,3,0)</f>
        <v>Various</v>
      </c>
      <c r="N991">
        <v>93</v>
      </c>
      <c r="O991">
        <v>8.8000000000000007</v>
      </c>
      <c r="P991">
        <v>1</v>
      </c>
    </row>
    <row r="992" spans="1:16" x14ac:dyDescent="0.25">
      <c r="A992" t="s">
        <v>16</v>
      </c>
      <c r="B992">
        <v>2019</v>
      </c>
      <c r="C992" t="s">
        <v>970</v>
      </c>
      <c r="D992">
        <v>0</v>
      </c>
      <c r="E992">
        <v>0</v>
      </c>
      <c r="F992">
        <v>0</v>
      </c>
      <c r="G992">
        <v>0</v>
      </c>
      <c r="H992" t="s">
        <v>971</v>
      </c>
      <c r="I992" t="s">
        <v>782</v>
      </c>
      <c r="J992">
        <v>2002</v>
      </c>
      <c r="K992" t="s">
        <v>339</v>
      </c>
      <c r="L992" t="str">
        <f>VLOOKUP(game_data!$K992,[1]Sheet2!$A$2:$C$246,2,0)</f>
        <v>PS2</v>
      </c>
      <c r="M992">
        <f>VLOOKUP(game_data!$K992,[1]Sheet2!$A$2:$C$246,3,0)</f>
        <v>6</v>
      </c>
      <c r="N992">
        <v>95</v>
      </c>
      <c r="O992">
        <v>8.9</v>
      </c>
      <c r="P992">
        <v>0</v>
      </c>
    </row>
    <row r="993" spans="1:16" x14ac:dyDescent="0.25">
      <c r="A993" t="s">
        <v>16</v>
      </c>
      <c r="B993">
        <v>2019</v>
      </c>
      <c r="C993" t="s">
        <v>1707</v>
      </c>
      <c r="D993">
        <v>0</v>
      </c>
      <c r="E993">
        <v>0</v>
      </c>
      <c r="F993">
        <v>0</v>
      </c>
      <c r="G993">
        <v>0</v>
      </c>
      <c r="H993" t="s">
        <v>247</v>
      </c>
      <c r="I993" t="s">
        <v>85</v>
      </c>
      <c r="J993">
        <v>1999</v>
      </c>
      <c r="K993" t="s">
        <v>207</v>
      </c>
      <c r="L993" t="str">
        <f>VLOOKUP(game_data!$K993,[1]Sheet2!$A$2:$C$246,2,0)</f>
        <v>Game Boy Color</v>
      </c>
      <c r="M993">
        <f>VLOOKUP(game_data!$K993,[1]Sheet2!$A$2:$C$246,3,0)</f>
        <v>5</v>
      </c>
      <c r="N993" t="s">
        <v>20</v>
      </c>
      <c r="O993" t="s">
        <v>20</v>
      </c>
      <c r="P993">
        <v>0</v>
      </c>
    </row>
    <row r="994" spans="1:16" x14ac:dyDescent="0.25">
      <c r="A994" t="s">
        <v>16</v>
      </c>
      <c r="B994">
        <v>2019</v>
      </c>
      <c r="C994" t="s">
        <v>1708</v>
      </c>
      <c r="D994">
        <v>0</v>
      </c>
      <c r="E994">
        <v>0</v>
      </c>
      <c r="F994">
        <v>1</v>
      </c>
      <c r="G994">
        <v>0</v>
      </c>
      <c r="H994" t="s">
        <v>1709</v>
      </c>
      <c r="I994" t="s">
        <v>20</v>
      </c>
      <c r="J994">
        <v>2017</v>
      </c>
      <c r="K994" t="s">
        <v>49</v>
      </c>
      <c r="L994" t="str">
        <f>VLOOKUP(game_data!$K994,[1]Sheet2!$A$2:$C$246,2,0)</f>
        <v>PC</v>
      </c>
      <c r="M994" t="str">
        <f>VLOOKUP(game_data!$K994,[1]Sheet2!$A$2:$C$246,3,0)</f>
        <v>Various</v>
      </c>
      <c r="N994" t="s">
        <v>20</v>
      </c>
      <c r="O994" t="s">
        <v>20</v>
      </c>
      <c r="P994">
        <v>1</v>
      </c>
    </row>
    <row r="995" spans="1:16" x14ac:dyDescent="0.25">
      <c r="A995" t="s">
        <v>16</v>
      </c>
      <c r="B995">
        <v>2019</v>
      </c>
      <c r="C995" t="s">
        <v>1710</v>
      </c>
      <c r="D995">
        <v>0</v>
      </c>
      <c r="E995">
        <v>1</v>
      </c>
      <c r="F995">
        <v>0</v>
      </c>
      <c r="G995">
        <v>0</v>
      </c>
      <c r="H995" t="s">
        <v>85</v>
      </c>
      <c r="I995" t="s">
        <v>85</v>
      </c>
      <c r="J995">
        <v>1985</v>
      </c>
      <c r="K995" t="s">
        <v>153</v>
      </c>
      <c r="L995" t="str">
        <f>VLOOKUP(game_data!$K995,[1]Sheet2!$A$2:$C$246,2,0)</f>
        <v>NES</v>
      </c>
      <c r="M995">
        <f>VLOOKUP(game_data!$K995,[1]Sheet2!$A$2:$C$246,3,0)</f>
        <v>3</v>
      </c>
      <c r="N995" t="s">
        <v>20</v>
      </c>
      <c r="O995" t="s">
        <v>20</v>
      </c>
      <c r="P995">
        <v>0</v>
      </c>
    </row>
    <row r="996" spans="1:16" x14ac:dyDescent="0.25">
      <c r="A996" t="s">
        <v>16</v>
      </c>
      <c r="B996">
        <v>2019</v>
      </c>
      <c r="C996" t="s">
        <v>1711</v>
      </c>
      <c r="D996">
        <v>0</v>
      </c>
      <c r="E996">
        <v>1</v>
      </c>
      <c r="F996">
        <v>0</v>
      </c>
      <c r="G996">
        <v>0</v>
      </c>
      <c r="H996" t="s">
        <v>37</v>
      </c>
      <c r="I996" t="s">
        <v>37</v>
      </c>
      <c r="J996">
        <v>2003</v>
      </c>
      <c r="K996" t="s">
        <v>58</v>
      </c>
      <c r="L996" t="str">
        <f>VLOOKUP(game_data!$K996,[1]Sheet2!$A$2:$C$246,2,0)</f>
        <v>Game Boy Advance</v>
      </c>
      <c r="M996">
        <f>VLOOKUP(game_data!$K996,[1]Sheet2!$A$2:$C$246,3,0)</f>
        <v>6</v>
      </c>
      <c r="N996">
        <v>91</v>
      </c>
      <c r="O996">
        <v>8.9</v>
      </c>
      <c r="P996">
        <v>0</v>
      </c>
    </row>
    <row r="997" spans="1:16" x14ac:dyDescent="0.25">
      <c r="A997" t="s">
        <v>16</v>
      </c>
      <c r="B997">
        <v>2019</v>
      </c>
      <c r="C997" t="s">
        <v>1712</v>
      </c>
      <c r="D997">
        <v>1</v>
      </c>
      <c r="E997">
        <v>1</v>
      </c>
      <c r="F997">
        <v>1</v>
      </c>
      <c r="G997">
        <v>1</v>
      </c>
      <c r="H997" t="s">
        <v>1713</v>
      </c>
      <c r="I997" t="s">
        <v>1612</v>
      </c>
      <c r="J997">
        <v>2010</v>
      </c>
      <c r="K997" t="s">
        <v>568</v>
      </c>
      <c r="L997" t="str">
        <f>VLOOKUP(game_data!$K997,[1]Sheet2!$A$2:$C$246,2,0)</f>
        <v>Nintendo DS</v>
      </c>
      <c r="M997">
        <f>VLOOKUP(game_data!$K997,[1]Sheet2!$A$2:$C$246,3,0)</f>
        <v>6</v>
      </c>
      <c r="N997">
        <v>81</v>
      </c>
      <c r="O997">
        <v>8</v>
      </c>
      <c r="P997">
        <v>0</v>
      </c>
    </row>
    <row r="998" spans="1:16" x14ac:dyDescent="0.25">
      <c r="A998" t="s">
        <v>16</v>
      </c>
      <c r="B998">
        <v>2019</v>
      </c>
      <c r="C998" t="s">
        <v>410</v>
      </c>
      <c r="D998">
        <v>0</v>
      </c>
      <c r="E998">
        <v>0</v>
      </c>
      <c r="F998">
        <v>0</v>
      </c>
      <c r="G998">
        <v>0</v>
      </c>
      <c r="H998" t="s">
        <v>98</v>
      </c>
      <c r="I998" t="s">
        <v>85</v>
      </c>
      <c r="J998">
        <v>2002</v>
      </c>
      <c r="K998" t="s">
        <v>267</v>
      </c>
      <c r="L998" t="str">
        <f>VLOOKUP(game_data!$K998,[1]Sheet2!$A$2:$C$246,2,0)</f>
        <v>GameCube</v>
      </c>
      <c r="M998">
        <f>VLOOKUP(game_data!$K998,[1]Sheet2!$A$2:$C$246,3,0)</f>
        <v>6</v>
      </c>
      <c r="N998">
        <v>92</v>
      </c>
      <c r="O998">
        <v>8.8000000000000007</v>
      </c>
      <c r="P998">
        <v>0</v>
      </c>
    </row>
    <row r="999" spans="1:16" x14ac:dyDescent="0.25">
      <c r="A999" t="s">
        <v>16</v>
      </c>
      <c r="B999">
        <v>2019</v>
      </c>
      <c r="C999" t="s">
        <v>1714</v>
      </c>
      <c r="D999">
        <v>0</v>
      </c>
      <c r="E999">
        <v>0</v>
      </c>
      <c r="F999">
        <v>1</v>
      </c>
      <c r="G999">
        <v>0</v>
      </c>
      <c r="H999" t="s">
        <v>407</v>
      </c>
      <c r="I999" t="s">
        <v>407</v>
      </c>
      <c r="J999">
        <v>2000</v>
      </c>
      <c r="K999" t="s">
        <v>60</v>
      </c>
      <c r="L999" t="str">
        <f>VLOOKUP(game_data!$K999,[1]Sheet2!$A$2:$C$246,2,0)</f>
        <v>PlayStation</v>
      </c>
      <c r="M999">
        <f>VLOOKUP(game_data!$K999,[1]Sheet2!$A$2:$C$246,3,0)</f>
        <v>5</v>
      </c>
      <c r="N999">
        <v>94</v>
      </c>
      <c r="O999">
        <v>9</v>
      </c>
      <c r="P999">
        <v>0</v>
      </c>
    </row>
    <row r="1000" spans="1:16" x14ac:dyDescent="0.25">
      <c r="A1000" t="s">
        <v>16</v>
      </c>
      <c r="B1000">
        <v>2019</v>
      </c>
      <c r="C1000" t="s">
        <v>1715</v>
      </c>
      <c r="D1000">
        <v>0</v>
      </c>
      <c r="E1000">
        <v>0</v>
      </c>
      <c r="F1000">
        <v>0</v>
      </c>
      <c r="G1000">
        <v>0</v>
      </c>
      <c r="H1000" t="s">
        <v>266</v>
      </c>
      <c r="I1000" t="s">
        <v>43</v>
      </c>
      <c r="J1000">
        <v>2014</v>
      </c>
      <c r="K1000" t="s">
        <v>1716</v>
      </c>
      <c r="L1000" t="str">
        <f>VLOOKUP(game_data!$K1000,[1]Sheet2!$A$2:$C$246,2,0)</f>
        <v>Nintendo 3DS, Wii U, PS3, PS4, Xbox One, Switch</v>
      </c>
      <c r="M1000">
        <f>VLOOKUP(game_data!$K1000,[1]Sheet2!$A$2:$C$246,3,0)</f>
        <v>7</v>
      </c>
      <c r="N1000">
        <v>81</v>
      </c>
      <c r="O1000">
        <v>8.1999999999999993</v>
      </c>
      <c r="P1000">
        <v>0</v>
      </c>
    </row>
    <row r="1001" spans="1:16" x14ac:dyDescent="0.25">
      <c r="A1001" t="s">
        <v>16</v>
      </c>
      <c r="B1001">
        <v>2019</v>
      </c>
      <c r="C1001" t="s">
        <v>399</v>
      </c>
      <c r="D1001">
        <v>0</v>
      </c>
      <c r="E1001">
        <v>0</v>
      </c>
      <c r="F1001">
        <v>1</v>
      </c>
      <c r="G1001">
        <v>1</v>
      </c>
      <c r="H1001" t="s">
        <v>85</v>
      </c>
      <c r="I1001" t="s">
        <v>85</v>
      </c>
      <c r="J1001">
        <v>2001</v>
      </c>
      <c r="K1001" t="s">
        <v>267</v>
      </c>
      <c r="L1001" t="str">
        <f>VLOOKUP(game_data!$K1001,[1]Sheet2!$A$2:$C$246,2,0)</f>
        <v>GameCube</v>
      </c>
      <c r="M1001">
        <f>VLOOKUP(game_data!$K1001,[1]Sheet2!$A$2:$C$246,3,0)</f>
        <v>6</v>
      </c>
      <c r="N1001">
        <v>78</v>
      </c>
      <c r="O1001">
        <v>8</v>
      </c>
      <c r="P1001">
        <v>0</v>
      </c>
    </row>
    <row r="1002" spans="1:16" x14ac:dyDescent="0.25">
      <c r="A1002" t="s">
        <v>16</v>
      </c>
      <c r="B1002">
        <v>2019</v>
      </c>
      <c r="C1002" t="s">
        <v>1717</v>
      </c>
      <c r="D1002">
        <v>0</v>
      </c>
      <c r="E1002">
        <v>0</v>
      </c>
      <c r="F1002">
        <v>0</v>
      </c>
      <c r="G1002">
        <v>0</v>
      </c>
      <c r="H1002" t="s">
        <v>1718</v>
      </c>
      <c r="I1002" t="s">
        <v>1718</v>
      </c>
      <c r="J1002">
        <v>2012</v>
      </c>
      <c r="K1002" t="s">
        <v>49</v>
      </c>
      <c r="L1002" t="str">
        <f>VLOOKUP(game_data!$K1002,[1]Sheet2!$A$2:$C$246,2,0)</f>
        <v>PC</v>
      </c>
      <c r="M1002" t="str">
        <f>VLOOKUP(game_data!$K1002,[1]Sheet2!$A$2:$C$246,3,0)</f>
        <v>Various</v>
      </c>
      <c r="N1002" t="s">
        <v>20</v>
      </c>
      <c r="O1002" t="s">
        <v>20</v>
      </c>
      <c r="P1002">
        <v>1</v>
      </c>
    </row>
    <row r="1003" spans="1:16" x14ac:dyDescent="0.25">
      <c r="A1003" t="s">
        <v>16</v>
      </c>
      <c r="B1003">
        <v>2019</v>
      </c>
      <c r="C1003" t="s">
        <v>97</v>
      </c>
      <c r="D1003">
        <v>0</v>
      </c>
      <c r="E1003">
        <v>0</v>
      </c>
      <c r="F1003">
        <v>0</v>
      </c>
      <c r="G1003">
        <v>0</v>
      </c>
      <c r="H1003" t="s">
        <v>85</v>
      </c>
      <c r="I1003" t="s">
        <v>85</v>
      </c>
      <c r="J1003">
        <v>1991</v>
      </c>
      <c r="K1003" t="s">
        <v>34</v>
      </c>
      <c r="L1003" t="str">
        <f>VLOOKUP(game_data!$K1003,[1]Sheet2!$A$2:$C$246,2,0)</f>
        <v>SNES</v>
      </c>
      <c r="M1003">
        <f>VLOOKUP(game_data!$K1003,[1]Sheet2!$A$2:$C$246,3,0)</f>
        <v>4</v>
      </c>
      <c r="N1003">
        <v>95</v>
      </c>
      <c r="O1003">
        <v>9.1999999999999993</v>
      </c>
      <c r="P1003">
        <v>0</v>
      </c>
    </row>
    <row r="1004" spans="1:16" x14ac:dyDescent="0.25">
      <c r="A1004" t="s">
        <v>16</v>
      </c>
      <c r="B1004">
        <v>2019</v>
      </c>
      <c r="C1004" t="s">
        <v>1719</v>
      </c>
      <c r="D1004">
        <v>0</v>
      </c>
      <c r="E1004">
        <v>0</v>
      </c>
      <c r="F1004">
        <v>1</v>
      </c>
      <c r="G1004">
        <v>1</v>
      </c>
      <c r="H1004" t="s">
        <v>182</v>
      </c>
      <c r="I1004" t="s">
        <v>318</v>
      </c>
      <c r="J1004">
        <v>2016</v>
      </c>
      <c r="K1004" t="s">
        <v>183</v>
      </c>
      <c r="L1004" t="str">
        <f>VLOOKUP(game_data!$K1004,[1]Sheet2!$A$2:$C$246,2,0)</f>
        <v>PS4, Xbox One, PC</v>
      </c>
      <c r="M1004">
        <f>VLOOKUP(game_data!$K1004,[1]Sheet2!$A$2:$C$246,3,0)</f>
        <v>8</v>
      </c>
      <c r="N1004">
        <v>89</v>
      </c>
      <c r="O1004">
        <v>8.6999999999999993</v>
      </c>
      <c r="P1004">
        <v>1</v>
      </c>
    </row>
    <row r="1005" spans="1:16" x14ac:dyDescent="0.25">
      <c r="A1005" t="s">
        <v>16</v>
      </c>
      <c r="B1005">
        <v>2019</v>
      </c>
      <c r="C1005" t="s">
        <v>973</v>
      </c>
      <c r="D1005">
        <v>1</v>
      </c>
      <c r="E1005">
        <v>0</v>
      </c>
      <c r="F1005">
        <v>1</v>
      </c>
      <c r="G1005">
        <v>1</v>
      </c>
      <c r="H1005" t="s">
        <v>182</v>
      </c>
      <c r="I1005" t="s">
        <v>81</v>
      </c>
      <c r="J1005">
        <v>2015</v>
      </c>
      <c r="K1005" t="s">
        <v>187</v>
      </c>
      <c r="L1005" t="str">
        <f>VLOOKUP(game_data!$K1005,[1]Sheet2!$A$2:$C$246,2,0)</f>
        <v>PS4</v>
      </c>
      <c r="M1005">
        <f>VLOOKUP(game_data!$K1005,[1]Sheet2!$A$2:$C$246,3,0)</f>
        <v>8</v>
      </c>
      <c r="N1005">
        <v>92</v>
      </c>
      <c r="O1005">
        <v>8.9</v>
      </c>
      <c r="P1005">
        <v>0</v>
      </c>
    </row>
    <row r="1006" spans="1:16" x14ac:dyDescent="0.25">
      <c r="A1006" t="s">
        <v>16</v>
      </c>
      <c r="B1006">
        <v>2019</v>
      </c>
      <c r="C1006" t="s">
        <v>1720</v>
      </c>
      <c r="D1006">
        <v>0</v>
      </c>
      <c r="E1006">
        <v>0</v>
      </c>
      <c r="F1006">
        <v>0</v>
      </c>
      <c r="G1006">
        <v>0</v>
      </c>
      <c r="H1006" t="s">
        <v>1721</v>
      </c>
      <c r="I1006" t="s">
        <v>1721</v>
      </c>
      <c r="J1006">
        <v>2018</v>
      </c>
      <c r="K1006" t="s">
        <v>693</v>
      </c>
      <c r="L1006" t="str">
        <f>VLOOKUP(game_data!$K1006,[1]Sheet2!$A$2:$C$246,2,0)</f>
        <v>SNES</v>
      </c>
      <c r="M1006">
        <f>VLOOKUP(game_data!$K1006,[1]Sheet2!$A$2:$C$246,3,0)</f>
        <v>4</v>
      </c>
      <c r="N1006" t="s">
        <v>20</v>
      </c>
      <c r="O1006" t="s">
        <v>20</v>
      </c>
      <c r="P1006">
        <v>0</v>
      </c>
    </row>
    <row r="1007" spans="1:16" x14ac:dyDescent="0.25">
      <c r="A1007" t="s">
        <v>16</v>
      </c>
      <c r="B1007">
        <v>2019</v>
      </c>
      <c r="C1007" t="s">
        <v>1722</v>
      </c>
      <c r="D1007">
        <v>0</v>
      </c>
      <c r="E1007">
        <v>0</v>
      </c>
      <c r="F1007">
        <v>1</v>
      </c>
      <c r="G1007">
        <v>1</v>
      </c>
      <c r="H1007" t="s">
        <v>1723</v>
      </c>
      <c r="I1007" t="s">
        <v>1723</v>
      </c>
      <c r="J1007">
        <v>2019</v>
      </c>
      <c r="K1007" t="s">
        <v>693</v>
      </c>
      <c r="L1007" t="str">
        <f>VLOOKUP(game_data!$K1007,[1]Sheet2!$A$2:$C$246,2,0)</f>
        <v>SNES</v>
      </c>
      <c r="M1007">
        <f>VLOOKUP(game_data!$K1007,[1]Sheet2!$A$2:$C$246,3,0)</f>
        <v>4</v>
      </c>
      <c r="N1007" t="s">
        <v>20</v>
      </c>
      <c r="O1007" t="s">
        <v>20</v>
      </c>
      <c r="P1007">
        <v>0</v>
      </c>
    </row>
    <row r="1008" spans="1:16" x14ac:dyDescent="0.25">
      <c r="A1008" t="s">
        <v>16</v>
      </c>
      <c r="B1008">
        <v>2019</v>
      </c>
      <c r="C1008" t="s">
        <v>710</v>
      </c>
      <c r="D1008">
        <v>0</v>
      </c>
      <c r="E1008">
        <v>0</v>
      </c>
      <c r="F1008">
        <v>1</v>
      </c>
      <c r="G1008">
        <v>1</v>
      </c>
      <c r="H1008" t="s">
        <v>290</v>
      </c>
      <c r="I1008" t="s">
        <v>85</v>
      </c>
      <c r="J1008">
        <v>2017</v>
      </c>
      <c r="K1008" t="s">
        <v>688</v>
      </c>
      <c r="L1008" t="str">
        <f>VLOOKUP(game_data!$K1008,[1]Sheet2!$A$2:$C$246,2,0)</f>
        <v>Switch</v>
      </c>
      <c r="M1008">
        <f>VLOOKUP(game_data!$K1008,[1]Sheet2!$A$2:$C$246,3,0)</f>
        <v>9</v>
      </c>
      <c r="N1008">
        <v>97</v>
      </c>
      <c r="O1008">
        <v>8.9</v>
      </c>
      <c r="P1008">
        <v>0</v>
      </c>
    </row>
    <row r="1009" spans="1:16" x14ac:dyDescent="0.25">
      <c r="A1009" t="s">
        <v>16</v>
      </c>
      <c r="B1009">
        <v>2019</v>
      </c>
      <c r="C1009" t="s">
        <v>758</v>
      </c>
      <c r="D1009">
        <v>0</v>
      </c>
      <c r="E1009">
        <v>0</v>
      </c>
      <c r="F1009">
        <v>1</v>
      </c>
      <c r="G1009">
        <v>0</v>
      </c>
      <c r="H1009" t="s">
        <v>401</v>
      </c>
      <c r="I1009" t="s">
        <v>85</v>
      </c>
      <c r="J1009">
        <v>1994</v>
      </c>
      <c r="K1009" t="s">
        <v>34</v>
      </c>
      <c r="L1009" t="str">
        <f>VLOOKUP(game_data!$K1009,[1]Sheet2!$A$2:$C$246,2,0)</f>
        <v>SNES</v>
      </c>
      <c r="M1009">
        <f>VLOOKUP(game_data!$K1009,[1]Sheet2!$A$2:$C$246,3,0)</f>
        <v>4</v>
      </c>
      <c r="N1009">
        <v>96</v>
      </c>
      <c r="O1009">
        <v>9.4</v>
      </c>
      <c r="P1009">
        <v>0</v>
      </c>
    </row>
    <row r="1010" spans="1:16" x14ac:dyDescent="0.25">
      <c r="A1010" t="s">
        <v>16</v>
      </c>
      <c r="B1010">
        <v>2018</v>
      </c>
      <c r="C1010" t="s">
        <v>1724</v>
      </c>
      <c r="D1010">
        <v>0</v>
      </c>
      <c r="E1010">
        <v>0</v>
      </c>
      <c r="F1010">
        <v>0</v>
      </c>
      <c r="G1010">
        <v>0</v>
      </c>
      <c r="H1010" t="s">
        <v>916</v>
      </c>
      <c r="I1010" t="s">
        <v>211</v>
      </c>
      <c r="J1010">
        <v>2001</v>
      </c>
      <c r="K1010" t="s">
        <v>92</v>
      </c>
      <c r="L1010" t="str">
        <f>VLOOKUP(game_data!$K1010,[1]Sheet2!$A$2:$C$246,2,0)</f>
        <v>PS2, GameCube, Xbox</v>
      </c>
      <c r="M1010">
        <f>VLOOKUP(game_data!$K1010,[1]Sheet2!$A$2:$C$246,3,0)</f>
        <v>6</v>
      </c>
      <c r="N1010">
        <v>73</v>
      </c>
      <c r="O1010">
        <v>7.2</v>
      </c>
      <c r="P1010">
        <v>0</v>
      </c>
    </row>
    <row r="1011" spans="1:16" x14ac:dyDescent="0.25">
      <c r="A1011" t="s">
        <v>16</v>
      </c>
      <c r="B1011">
        <v>2018</v>
      </c>
      <c r="C1011" t="s">
        <v>1725</v>
      </c>
      <c r="D1011">
        <v>0</v>
      </c>
      <c r="E1011">
        <v>0</v>
      </c>
      <c r="F1011">
        <v>0</v>
      </c>
      <c r="G1011">
        <v>0</v>
      </c>
      <c r="H1011" t="s">
        <v>1726</v>
      </c>
      <c r="I1011" t="s">
        <v>846</v>
      </c>
      <c r="J1011">
        <v>2000</v>
      </c>
      <c r="K1011" t="s">
        <v>60</v>
      </c>
      <c r="L1011" t="str">
        <f>VLOOKUP(game_data!$K1011,[1]Sheet2!$A$2:$C$246,2,0)</f>
        <v>PlayStation</v>
      </c>
      <c r="M1011">
        <f>VLOOKUP(game_data!$K1011,[1]Sheet2!$A$2:$C$246,3,0)</f>
        <v>5</v>
      </c>
      <c r="N1011" t="s">
        <v>20</v>
      </c>
      <c r="O1011" t="s">
        <v>20</v>
      </c>
      <c r="P1011">
        <v>0</v>
      </c>
    </row>
    <row r="1012" spans="1:16" x14ac:dyDescent="0.25">
      <c r="A1012" t="s">
        <v>16</v>
      </c>
      <c r="B1012">
        <v>2018</v>
      </c>
      <c r="C1012" t="s">
        <v>825</v>
      </c>
      <c r="D1012">
        <v>0</v>
      </c>
      <c r="E1012">
        <v>0</v>
      </c>
      <c r="F1012">
        <v>0</v>
      </c>
      <c r="G1012">
        <v>0</v>
      </c>
      <c r="H1012" t="s">
        <v>826</v>
      </c>
      <c r="I1012" t="s">
        <v>826</v>
      </c>
      <c r="J1012">
        <v>1993</v>
      </c>
      <c r="K1012" t="s">
        <v>1727</v>
      </c>
      <c r="L1012" t="str">
        <f>VLOOKUP(game_data!$K1012,[1]Sheet2!$A$2:$C$246,2,0)</f>
        <v>PC</v>
      </c>
      <c r="M1012" t="str">
        <f>VLOOKUP(game_data!$K1012,[1]Sheet2!$A$2:$C$246,3,0)</f>
        <v>Various</v>
      </c>
      <c r="N1012" t="s">
        <v>20</v>
      </c>
      <c r="O1012" t="s">
        <v>20</v>
      </c>
      <c r="P1012">
        <v>1</v>
      </c>
    </row>
    <row r="1013" spans="1:16" x14ac:dyDescent="0.25">
      <c r="A1013" t="s">
        <v>16</v>
      </c>
      <c r="B1013">
        <v>2018</v>
      </c>
      <c r="C1013" t="s">
        <v>1728</v>
      </c>
      <c r="D1013">
        <v>0</v>
      </c>
      <c r="E1013">
        <v>0</v>
      </c>
      <c r="F1013">
        <v>1</v>
      </c>
      <c r="G1013">
        <v>1</v>
      </c>
      <c r="H1013" t="s">
        <v>1729</v>
      </c>
      <c r="I1013" t="s">
        <v>1729</v>
      </c>
      <c r="J1013">
        <v>2017</v>
      </c>
      <c r="K1013" t="s">
        <v>49</v>
      </c>
      <c r="L1013" t="str">
        <f>VLOOKUP(game_data!$K1013,[1]Sheet2!$A$2:$C$246,2,0)</f>
        <v>PC</v>
      </c>
      <c r="M1013" t="str">
        <f>VLOOKUP(game_data!$K1013,[1]Sheet2!$A$2:$C$246,3,0)</f>
        <v>Various</v>
      </c>
      <c r="N1013" t="s">
        <v>20</v>
      </c>
      <c r="O1013" t="s">
        <v>20</v>
      </c>
      <c r="P1013">
        <v>1</v>
      </c>
    </row>
    <row r="1014" spans="1:16" x14ac:dyDescent="0.25">
      <c r="A1014" t="s">
        <v>16</v>
      </c>
      <c r="B1014">
        <v>2018</v>
      </c>
      <c r="C1014" t="s">
        <v>1312</v>
      </c>
      <c r="D1014">
        <v>0</v>
      </c>
      <c r="E1014">
        <v>0</v>
      </c>
      <c r="F1014">
        <v>1</v>
      </c>
      <c r="G1014">
        <v>1</v>
      </c>
      <c r="H1014" t="s">
        <v>806</v>
      </c>
      <c r="I1014" t="s">
        <v>806</v>
      </c>
      <c r="J1014">
        <v>1986</v>
      </c>
      <c r="K1014" t="s">
        <v>298</v>
      </c>
      <c r="L1014" t="str">
        <f>VLOOKUP(game_data!$K1014,[1]Sheet2!$A$2:$C$246,2,0)</f>
        <v>Arcade</v>
      </c>
      <c r="M1014" t="str">
        <f>VLOOKUP(game_data!$K1014,[1]Sheet2!$A$2:$C$246,3,0)</f>
        <v>Various</v>
      </c>
      <c r="N1014" t="s">
        <v>20</v>
      </c>
      <c r="O1014" t="s">
        <v>20</v>
      </c>
      <c r="P1014">
        <v>0</v>
      </c>
    </row>
    <row r="1015" spans="1:16" x14ac:dyDescent="0.25">
      <c r="A1015" t="s">
        <v>16</v>
      </c>
      <c r="B1015">
        <v>2018</v>
      </c>
      <c r="C1015" t="s">
        <v>1730</v>
      </c>
      <c r="D1015">
        <v>0</v>
      </c>
      <c r="E1015">
        <v>0</v>
      </c>
      <c r="F1015">
        <v>1</v>
      </c>
      <c r="G1015">
        <v>0</v>
      </c>
      <c r="H1015" t="s">
        <v>1126</v>
      </c>
      <c r="I1015" t="s">
        <v>512</v>
      </c>
      <c r="J1015">
        <v>2013</v>
      </c>
      <c r="K1015" t="s">
        <v>49</v>
      </c>
      <c r="L1015" t="str">
        <f>VLOOKUP(game_data!$K1015,[1]Sheet2!$A$2:$C$246,2,0)</f>
        <v>PC</v>
      </c>
      <c r="M1015" t="str">
        <f>VLOOKUP(game_data!$K1015,[1]Sheet2!$A$2:$C$246,3,0)</f>
        <v>Various</v>
      </c>
      <c r="N1015">
        <v>78</v>
      </c>
      <c r="O1015">
        <v>7.8</v>
      </c>
      <c r="P1015">
        <v>1</v>
      </c>
    </row>
    <row r="1016" spans="1:16" x14ac:dyDescent="0.25">
      <c r="A1016" t="s">
        <v>16</v>
      </c>
      <c r="B1016">
        <v>2018</v>
      </c>
      <c r="C1016" t="s">
        <v>1731</v>
      </c>
      <c r="D1016">
        <v>0</v>
      </c>
      <c r="E1016">
        <v>0</v>
      </c>
      <c r="F1016">
        <v>0</v>
      </c>
      <c r="G1016">
        <v>0</v>
      </c>
      <c r="H1016" t="s">
        <v>987</v>
      </c>
      <c r="I1016" t="s">
        <v>138</v>
      </c>
      <c r="J1016">
        <v>2009</v>
      </c>
      <c r="K1016" t="s">
        <v>513</v>
      </c>
      <c r="L1016" t="str">
        <f>VLOOKUP(game_data!$K1016,[1]Sheet2!$A$2:$C$246,2,0)</f>
        <v>PS3, Xbox 360, PC</v>
      </c>
      <c r="M1016">
        <f>VLOOKUP(game_data!$K1016,[1]Sheet2!$A$2:$C$246,3,0)</f>
        <v>7</v>
      </c>
      <c r="N1016">
        <v>91</v>
      </c>
      <c r="O1016">
        <v>8.6999999999999993</v>
      </c>
      <c r="P1016">
        <v>1</v>
      </c>
    </row>
    <row r="1017" spans="1:16" x14ac:dyDescent="0.25">
      <c r="A1017" t="s">
        <v>16</v>
      </c>
      <c r="B1017">
        <v>2018</v>
      </c>
      <c r="C1017" t="s">
        <v>695</v>
      </c>
      <c r="D1017">
        <v>0</v>
      </c>
      <c r="E1017">
        <v>0</v>
      </c>
      <c r="F1017">
        <v>0</v>
      </c>
      <c r="G1017">
        <v>0</v>
      </c>
      <c r="H1017" t="s">
        <v>696</v>
      </c>
      <c r="I1017" t="s">
        <v>696</v>
      </c>
      <c r="J1017">
        <v>1989</v>
      </c>
      <c r="K1017" t="s">
        <v>153</v>
      </c>
      <c r="L1017" t="str">
        <f>VLOOKUP(game_data!$K1017,[1]Sheet2!$A$2:$C$246,2,0)</f>
        <v>NES</v>
      </c>
      <c r="M1017">
        <f>VLOOKUP(game_data!$K1017,[1]Sheet2!$A$2:$C$246,3,0)</f>
        <v>3</v>
      </c>
      <c r="N1017" t="s">
        <v>20</v>
      </c>
      <c r="O1017" t="s">
        <v>20</v>
      </c>
      <c r="P1017">
        <v>0</v>
      </c>
    </row>
    <row r="1018" spans="1:16" x14ac:dyDescent="0.25">
      <c r="A1018" t="s">
        <v>16</v>
      </c>
      <c r="B1018">
        <v>2018</v>
      </c>
      <c r="C1018" t="s">
        <v>1732</v>
      </c>
      <c r="D1018">
        <v>0</v>
      </c>
      <c r="E1018">
        <v>0</v>
      </c>
      <c r="F1018">
        <v>0</v>
      </c>
      <c r="G1018">
        <v>0</v>
      </c>
      <c r="H1018" t="s">
        <v>1733</v>
      </c>
      <c r="I1018" t="s">
        <v>126</v>
      </c>
      <c r="J1018">
        <v>2013</v>
      </c>
      <c r="K1018" t="s">
        <v>346</v>
      </c>
      <c r="L1018" t="str">
        <f>VLOOKUP(game_data!$K1018,[1]Sheet2!$A$2:$C$246,2,0)</f>
        <v>Xbox 360</v>
      </c>
      <c r="M1018">
        <f>VLOOKUP(game_data!$K1018,[1]Sheet2!$A$2:$C$246,3,0)</f>
        <v>7</v>
      </c>
      <c r="N1018">
        <v>85</v>
      </c>
      <c r="O1018">
        <v>8.1</v>
      </c>
      <c r="P1018">
        <v>0</v>
      </c>
    </row>
    <row r="1019" spans="1:16" x14ac:dyDescent="0.25">
      <c r="A1019" t="s">
        <v>16</v>
      </c>
      <c r="B1019">
        <v>2018</v>
      </c>
      <c r="C1019" t="s">
        <v>903</v>
      </c>
      <c r="D1019">
        <v>0</v>
      </c>
      <c r="E1019">
        <v>0</v>
      </c>
      <c r="F1019">
        <v>1</v>
      </c>
      <c r="G1019">
        <v>1</v>
      </c>
      <c r="H1019" t="s">
        <v>191</v>
      </c>
      <c r="I1019" t="s">
        <v>904</v>
      </c>
      <c r="J1019">
        <v>1991</v>
      </c>
      <c r="K1019" t="s">
        <v>153</v>
      </c>
      <c r="L1019" t="str">
        <f>VLOOKUP(game_data!$K1019,[1]Sheet2!$A$2:$C$246,2,0)</f>
        <v>NES</v>
      </c>
      <c r="M1019">
        <f>VLOOKUP(game_data!$K1019,[1]Sheet2!$A$2:$C$246,3,0)</f>
        <v>3</v>
      </c>
      <c r="N1019" t="s">
        <v>20</v>
      </c>
      <c r="O1019" t="s">
        <v>20</v>
      </c>
      <c r="P1019">
        <v>0</v>
      </c>
    </row>
    <row r="1020" spans="1:16" x14ac:dyDescent="0.25">
      <c r="A1020" t="s">
        <v>16</v>
      </c>
      <c r="B1020">
        <v>2018</v>
      </c>
      <c r="C1020" t="s">
        <v>1734</v>
      </c>
      <c r="D1020">
        <v>0</v>
      </c>
      <c r="E1020">
        <v>0</v>
      </c>
      <c r="F1020">
        <v>1</v>
      </c>
      <c r="G1020">
        <v>0</v>
      </c>
      <c r="H1020" t="s">
        <v>191</v>
      </c>
      <c r="I1020" t="s">
        <v>211</v>
      </c>
      <c r="J1020">
        <v>1994</v>
      </c>
      <c r="K1020" t="s">
        <v>298</v>
      </c>
      <c r="L1020" t="str">
        <f>VLOOKUP(game_data!$K1020,[1]Sheet2!$A$2:$C$246,2,0)</f>
        <v>Arcade</v>
      </c>
      <c r="M1020" t="str">
        <f>VLOOKUP(game_data!$K1020,[1]Sheet2!$A$2:$C$246,3,0)</f>
        <v>Various</v>
      </c>
      <c r="N1020" t="s">
        <v>20</v>
      </c>
      <c r="O1020" t="s">
        <v>20</v>
      </c>
      <c r="P1020">
        <v>0</v>
      </c>
    </row>
    <row r="1021" spans="1:16" x14ac:dyDescent="0.25">
      <c r="A1021" t="s">
        <v>16</v>
      </c>
      <c r="B1021">
        <v>2018</v>
      </c>
      <c r="C1021" t="s">
        <v>1735</v>
      </c>
      <c r="D1021">
        <v>0</v>
      </c>
      <c r="E1021">
        <v>0</v>
      </c>
      <c r="F1021">
        <v>1</v>
      </c>
      <c r="G1021">
        <v>0</v>
      </c>
      <c r="H1021" t="s">
        <v>416</v>
      </c>
      <c r="I1021" t="s">
        <v>416</v>
      </c>
      <c r="J1021">
        <v>2017</v>
      </c>
      <c r="K1021" t="s">
        <v>291</v>
      </c>
      <c r="L1021" t="str">
        <f>VLOOKUP(game_data!$K1021,[1]Sheet2!$A$2:$C$246,2,0)</f>
        <v>Switch</v>
      </c>
      <c r="M1021">
        <f>VLOOKUP(game_data!$K1021,[1]Sheet2!$A$2:$C$246,3,0)</f>
        <v>9</v>
      </c>
      <c r="N1021">
        <v>80</v>
      </c>
      <c r="O1021">
        <v>7.8</v>
      </c>
      <c r="P1021">
        <v>0</v>
      </c>
    </row>
    <row r="1022" spans="1:16" x14ac:dyDescent="0.25">
      <c r="A1022" t="s">
        <v>16</v>
      </c>
      <c r="B1022">
        <v>2018</v>
      </c>
      <c r="C1022" t="s">
        <v>973</v>
      </c>
      <c r="D1022">
        <v>0</v>
      </c>
      <c r="E1022">
        <v>0</v>
      </c>
      <c r="F1022">
        <v>0</v>
      </c>
      <c r="G1022">
        <v>0</v>
      </c>
      <c r="H1022" t="s">
        <v>182</v>
      </c>
      <c r="I1022" t="s">
        <v>81</v>
      </c>
      <c r="J1022">
        <v>2015</v>
      </c>
      <c r="K1022" t="s">
        <v>497</v>
      </c>
      <c r="L1022" t="str">
        <f>VLOOKUP(game_data!$K1022,[1]Sheet2!$A$2:$C$246,2,0)</f>
        <v>PS4</v>
      </c>
      <c r="M1022">
        <f>VLOOKUP(game_data!$K1022,[1]Sheet2!$A$2:$C$246,3,0)</f>
        <v>8</v>
      </c>
      <c r="N1022">
        <v>92</v>
      </c>
      <c r="O1022">
        <v>8.9</v>
      </c>
      <c r="P1022">
        <v>0</v>
      </c>
    </row>
    <row r="1023" spans="1:16" x14ac:dyDescent="0.25">
      <c r="A1023" t="s">
        <v>16</v>
      </c>
      <c r="B1023">
        <v>2018</v>
      </c>
      <c r="C1023" t="s">
        <v>1736</v>
      </c>
      <c r="D1023">
        <v>0</v>
      </c>
      <c r="E1023">
        <v>0</v>
      </c>
      <c r="F1023">
        <v>1</v>
      </c>
      <c r="G1023">
        <v>0</v>
      </c>
      <c r="H1023" t="s">
        <v>615</v>
      </c>
      <c r="I1023" t="s">
        <v>962</v>
      </c>
      <c r="J1023">
        <v>1998</v>
      </c>
      <c r="K1023" t="s">
        <v>49</v>
      </c>
      <c r="L1023" t="str">
        <f>VLOOKUP(game_data!$K1023,[1]Sheet2!$A$2:$C$246,2,0)</f>
        <v>PC</v>
      </c>
      <c r="M1023" t="str">
        <f>VLOOKUP(game_data!$K1023,[1]Sheet2!$A$2:$C$246,3,0)</f>
        <v>Various</v>
      </c>
      <c r="N1023">
        <v>78</v>
      </c>
      <c r="O1023">
        <v>7.5</v>
      </c>
      <c r="P1023">
        <v>1</v>
      </c>
    </row>
    <row r="1024" spans="1:16" x14ac:dyDescent="0.25">
      <c r="A1024" t="s">
        <v>16</v>
      </c>
      <c r="B1024">
        <v>2018</v>
      </c>
      <c r="C1024" t="s">
        <v>1737</v>
      </c>
      <c r="D1024">
        <v>0</v>
      </c>
      <c r="E1024">
        <v>0</v>
      </c>
      <c r="F1024">
        <v>0</v>
      </c>
      <c r="G1024">
        <v>0</v>
      </c>
      <c r="H1024" t="s">
        <v>1738</v>
      </c>
      <c r="I1024" t="s">
        <v>1738</v>
      </c>
      <c r="J1024">
        <v>1994</v>
      </c>
      <c r="K1024" t="s">
        <v>486</v>
      </c>
      <c r="L1024" t="str">
        <f>VLOOKUP(game_data!$K1024,[1]Sheet2!$A$2:$C$246,2,0)</f>
        <v>SNES, Sega Genesis</v>
      </c>
      <c r="M1024">
        <f>VLOOKUP(game_data!$K1024,[1]Sheet2!$A$2:$C$246,3,0)</f>
        <v>4</v>
      </c>
      <c r="N1024" t="s">
        <v>20</v>
      </c>
      <c r="O1024" t="s">
        <v>20</v>
      </c>
      <c r="P1024">
        <v>0</v>
      </c>
    </row>
    <row r="1025" spans="1:16" x14ac:dyDescent="0.25">
      <c r="A1025" t="s">
        <v>16</v>
      </c>
      <c r="B1025">
        <v>2018</v>
      </c>
      <c r="C1025" t="s">
        <v>1739</v>
      </c>
      <c r="D1025">
        <v>0</v>
      </c>
      <c r="E1025">
        <v>0</v>
      </c>
      <c r="F1025">
        <v>1</v>
      </c>
      <c r="G1025">
        <v>0</v>
      </c>
      <c r="H1025" t="s">
        <v>1740</v>
      </c>
      <c r="I1025" t="s">
        <v>211</v>
      </c>
      <c r="J1025">
        <v>2008</v>
      </c>
      <c r="K1025" t="s">
        <v>513</v>
      </c>
      <c r="L1025" t="str">
        <f>VLOOKUP(game_data!$K1025,[1]Sheet2!$A$2:$C$246,2,0)</f>
        <v>PS3, Xbox 360, PC</v>
      </c>
      <c r="M1025">
        <f>VLOOKUP(game_data!$K1025,[1]Sheet2!$A$2:$C$246,3,0)</f>
        <v>7</v>
      </c>
      <c r="N1025">
        <v>88</v>
      </c>
      <c r="O1025">
        <v>8.4</v>
      </c>
      <c r="P1025">
        <v>1</v>
      </c>
    </row>
    <row r="1026" spans="1:16" x14ac:dyDescent="0.25">
      <c r="A1026" t="s">
        <v>16</v>
      </c>
      <c r="B1026">
        <v>2018</v>
      </c>
      <c r="C1026" t="s">
        <v>1741</v>
      </c>
      <c r="D1026">
        <v>0</v>
      </c>
      <c r="E1026">
        <v>0</v>
      </c>
      <c r="F1026">
        <v>1</v>
      </c>
      <c r="G1026">
        <v>1</v>
      </c>
      <c r="H1026" t="s">
        <v>37</v>
      </c>
      <c r="I1026" t="s">
        <v>37</v>
      </c>
      <c r="J1026">
        <v>2002</v>
      </c>
      <c r="K1026" t="s">
        <v>58</v>
      </c>
      <c r="L1026" t="str">
        <f>VLOOKUP(game_data!$K1026,[1]Sheet2!$A$2:$C$246,2,0)</f>
        <v>Game Boy Advance</v>
      </c>
      <c r="M1026">
        <f>VLOOKUP(game_data!$K1026,[1]Sheet2!$A$2:$C$246,3,0)</f>
        <v>6</v>
      </c>
      <c r="N1026">
        <v>87</v>
      </c>
      <c r="O1026">
        <v>8.5</v>
      </c>
      <c r="P1026">
        <v>0</v>
      </c>
    </row>
    <row r="1027" spans="1:16" x14ac:dyDescent="0.25">
      <c r="A1027" t="s">
        <v>16</v>
      </c>
      <c r="B1027">
        <v>2018</v>
      </c>
      <c r="C1027" t="s">
        <v>1414</v>
      </c>
      <c r="D1027">
        <v>0</v>
      </c>
      <c r="E1027">
        <v>0</v>
      </c>
      <c r="F1027">
        <v>0</v>
      </c>
      <c r="G1027">
        <v>0</v>
      </c>
      <c r="H1027" t="s">
        <v>37</v>
      </c>
      <c r="I1027" t="s">
        <v>37</v>
      </c>
      <c r="J1027">
        <v>1997</v>
      </c>
      <c r="K1027" t="s">
        <v>60</v>
      </c>
      <c r="L1027" t="str">
        <f>VLOOKUP(game_data!$K1027,[1]Sheet2!$A$2:$C$246,2,0)</f>
        <v>PlayStation</v>
      </c>
      <c r="M1027">
        <f>VLOOKUP(game_data!$K1027,[1]Sheet2!$A$2:$C$246,3,0)</f>
        <v>5</v>
      </c>
      <c r="N1027">
        <v>93</v>
      </c>
      <c r="O1027">
        <v>9.1</v>
      </c>
      <c r="P1027">
        <v>0</v>
      </c>
    </row>
    <row r="1028" spans="1:16" x14ac:dyDescent="0.25">
      <c r="A1028" t="s">
        <v>16</v>
      </c>
      <c r="B1028">
        <v>2018</v>
      </c>
      <c r="C1028" t="s">
        <v>1742</v>
      </c>
      <c r="D1028">
        <v>0</v>
      </c>
      <c r="E1028">
        <v>0</v>
      </c>
      <c r="F1028">
        <v>0</v>
      </c>
      <c r="G1028">
        <v>0</v>
      </c>
      <c r="H1028" t="s">
        <v>1743</v>
      </c>
      <c r="I1028" t="s">
        <v>349</v>
      </c>
      <c r="J1028">
        <v>2017</v>
      </c>
      <c r="K1028" t="s">
        <v>1744</v>
      </c>
      <c r="L1028" t="str">
        <f>VLOOKUP(game_data!$K1028,[1]Sheet2!$A$2:$C$246,2,0)</f>
        <v>Mobile, PC</v>
      </c>
      <c r="M1028" t="str">
        <f>VLOOKUP(game_data!$K1028,[1]Sheet2!$A$2:$C$246,3,0)</f>
        <v>Various</v>
      </c>
      <c r="N1028">
        <v>78</v>
      </c>
      <c r="O1028">
        <v>7.6</v>
      </c>
      <c r="P1028">
        <v>1</v>
      </c>
    </row>
    <row r="1029" spans="1:16" x14ac:dyDescent="0.25">
      <c r="A1029" t="s">
        <v>16</v>
      </c>
      <c r="B1029">
        <v>2018</v>
      </c>
      <c r="C1029" t="s">
        <v>1511</v>
      </c>
      <c r="D1029">
        <v>0</v>
      </c>
      <c r="E1029">
        <v>0</v>
      </c>
      <c r="F1029">
        <v>0</v>
      </c>
      <c r="G1029">
        <v>0</v>
      </c>
      <c r="H1029" t="s">
        <v>67</v>
      </c>
      <c r="I1029" t="s">
        <v>67</v>
      </c>
      <c r="J1029">
        <v>1990</v>
      </c>
      <c r="K1029" t="s">
        <v>153</v>
      </c>
      <c r="L1029" t="str">
        <f>VLOOKUP(game_data!$K1029,[1]Sheet2!$A$2:$C$246,2,0)</f>
        <v>NES</v>
      </c>
      <c r="M1029">
        <f>VLOOKUP(game_data!$K1029,[1]Sheet2!$A$2:$C$246,3,0)</f>
        <v>3</v>
      </c>
      <c r="N1029" t="s">
        <v>20</v>
      </c>
      <c r="O1029" t="s">
        <v>20</v>
      </c>
      <c r="P1029">
        <v>0</v>
      </c>
    </row>
    <row r="1030" spans="1:16" x14ac:dyDescent="0.25">
      <c r="A1030" t="s">
        <v>16</v>
      </c>
      <c r="B1030">
        <v>2018</v>
      </c>
      <c r="C1030" t="s">
        <v>1745</v>
      </c>
      <c r="D1030">
        <v>0</v>
      </c>
      <c r="E1030">
        <v>0</v>
      </c>
      <c r="F1030">
        <v>0</v>
      </c>
      <c r="G1030">
        <v>0</v>
      </c>
      <c r="H1030" t="s">
        <v>1746</v>
      </c>
      <c r="I1030" t="s">
        <v>1747</v>
      </c>
      <c r="J1030">
        <v>2014</v>
      </c>
      <c r="K1030" t="s">
        <v>49</v>
      </c>
      <c r="L1030" t="str">
        <f>VLOOKUP(game_data!$K1030,[1]Sheet2!$A$2:$C$246,2,0)</f>
        <v>PC</v>
      </c>
      <c r="M1030" t="str">
        <f>VLOOKUP(game_data!$K1030,[1]Sheet2!$A$2:$C$246,3,0)</f>
        <v>Various</v>
      </c>
      <c r="N1030">
        <v>73</v>
      </c>
      <c r="O1030">
        <v>7.4</v>
      </c>
      <c r="P1030">
        <v>1</v>
      </c>
    </row>
    <row r="1031" spans="1:16" x14ac:dyDescent="0.25">
      <c r="A1031" t="s">
        <v>16</v>
      </c>
      <c r="B1031">
        <v>2018</v>
      </c>
      <c r="C1031" t="s">
        <v>1399</v>
      </c>
      <c r="D1031">
        <v>0</v>
      </c>
      <c r="E1031">
        <v>0</v>
      </c>
      <c r="F1031">
        <v>0</v>
      </c>
      <c r="G1031">
        <v>0</v>
      </c>
      <c r="H1031" t="s">
        <v>37</v>
      </c>
      <c r="I1031" t="s">
        <v>37</v>
      </c>
      <c r="J1031">
        <v>1987</v>
      </c>
      <c r="K1031" t="s">
        <v>298</v>
      </c>
      <c r="L1031" t="str">
        <f>VLOOKUP(game_data!$K1031,[1]Sheet2!$A$2:$C$246,2,0)</f>
        <v>Arcade</v>
      </c>
      <c r="M1031" t="str">
        <f>VLOOKUP(game_data!$K1031,[1]Sheet2!$A$2:$C$246,3,0)</f>
        <v>Various</v>
      </c>
      <c r="N1031" t="s">
        <v>20</v>
      </c>
      <c r="O1031" t="s">
        <v>20</v>
      </c>
      <c r="P1031">
        <v>0</v>
      </c>
    </row>
    <row r="1032" spans="1:16" x14ac:dyDescent="0.25">
      <c r="A1032" t="s">
        <v>16</v>
      </c>
      <c r="B1032">
        <v>2018</v>
      </c>
      <c r="C1032" t="s">
        <v>1400</v>
      </c>
      <c r="D1032">
        <v>0</v>
      </c>
      <c r="E1032">
        <v>0</v>
      </c>
      <c r="F1032">
        <v>0</v>
      </c>
      <c r="G1032">
        <v>0</v>
      </c>
      <c r="H1032" t="s">
        <v>37</v>
      </c>
      <c r="I1032" t="s">
        <v>37</v>
      </c>
      <c r="J1032">
        <v>1992</v>
      </c>
      <c r="K1032" t="s">
        <v>34</v>
      </c>
      <c r="L1032" t="str">
        <f>VLOOKUP(game_data!$K1032,[1]Sheet2!$A$2:$C$246,2,0)</f>
        <v>SNES</v>
      </c>
      <c r="M1032">
        <f>VLOOKUP(game_data!$K1032,[1]Sheet2!$A$2:$C$246,3,0)</f>
        <v>4</v>
      </c>
      <c r="N1032" t="s">
        <v>20</v>
      </c>
      <c r="O1032" t="s">
        <v>20</v>
      </c>
      <c r="P1032">
        <v>0</v>
      </c>
    </row>
    <row r="1033" spans="1:16" x14ac:dyDescent="0.25">
      <c r="A1033" t="s">
        <v>16</v>
      </c>
      <c r="B1033">
        <v>2018</v>
      </c>
      <c r="C1033" t="s">
        <v>1748</v>
      </c>
      <c r="D1033">
        <v>0</v>
      </c>
      <c r="E1033">
        <v>0</v>
      </c>
      <c r="F1033">
        <v>1</v>
      </c>
      <c r="G1033">
        <v>1</v>
      </c>
      <c r="H1033" t="s">
        <v>479</v>
      </c>
      <c r="I1033" t="s">
        <v>169</v>
      </c>
      <c r="J1033">
        <v>2017</v>
      </c>
      <c r="K1033" t="s">
        <v>497</v>
      </c>
      <c r="L1033" t="str">
        <f>VLOOKUP(game_data!$K1033,[1]Sheet2!$A$2:$C$246,2,0)</f>
        <v>PS4</v>
      </c>
      <c r="M1033">
        <f>VLOOKUP(game_data!$K1033,[1]Sheet2!$A$2:$C$246,3,0)</f>
        <v>8</v>
      </c>
      <c r="N1033">
        <v>80</v>
      </c>
      <c r="O1033">
        <v>8</v>
      </c>
      <c r="P1033">
        <v>0</v>
      </c>
    </row>
    <row r="1034" spans="1:16" x14ac:dyDescent="0.25">
      <c r="A1034" t="s">
        <v>16</v>
      </c>
      <c r="B1034">
        <v>2018</v>
      </c>
      <c r="C1034" t="s">
        <v>816</v>
      </c>
      <c r="D1034">
        <v>1</v>
      </c>
      <c r="E1034">
        <v>0</v>
      </c>
      <c r="F1034">
        <v>1</v>
      </c>
      <c r="G1034">
        <v>1</v>
      </c>
      <c r="H1034" t="s">
        <v>182</v>
      </c>
      <c r="I1034" t="s">
        <v>318</v>
      </c>
      <c r="J1034">
        <v>2016</v>
      </c>
      <c r="K1034" t="s">
        <v>602</v>
      </c>
      <c r="L1034" t="str">
        <f>VLOOKUP(game_data!$K1034,[1]Sheet2!$A$2:$C$246,2,0)</f>
        <v>PS4, Xbox One, PC</v>
      </c>
      <c r="M1034">
        <f>VLOOKUP(game_data!$K1034,[1]Sheet2!$A$2:$C$246,3,0)</f>
        <v>8</v>
      </c>
      <c r="N1034">
        <v>89</v>
      </c>
      <c r="O1034">
        <v>8.6999999999999993</v>
      </c>
      <c r="P1034">
        <v>1</v>
      </c>
    </row>
    <row r="1035" spans="1:16" x14ac:dyDescent="0.25">
      <c r="A1035" t="s">
        <v>16</v>
      </c>
      <c r="B1035">
        <v>2018</v>
      </c>
      <c r="C1035" t="s">
        <v>1749</v>
      </c>
      <c r="D1035">
        <v>0</v>
      </c>
      <c r="E1035">
        <v>0</v>
      </c>
      <c r="F1035">
        <v>0</v>
      </c>
      <c r="G1035">
        <v>0</v>
      </c>
      <c r="H1035" t="s">
        <v>1750</v>
      </c>
      <c r="I1035" t="s">
        <v>1751</v>
      </c>
      <c r="J1035">
        <v>1986</v>
      </c>
      <c r="K1035" t="s">
        <v>153</v>
      </c>
      <c r="L1035" t="str">
        <f>VLOOKUP(game_data!$K1035,[1]Sheet2!$A$2:$C$246,2,0)</f>
        <v>NES</v>
      </c>
      <c r="M1035">
        <f>VLOOKUP(game_data!$K1035,[1]Sheet2!$A$2:$C$246,3,0)</f>
        <v>3</v>
      </c>
      <c r="N1035" t="s">
        <v>20</v>
      </c>
      <c r="O1035" t="s">
        <v>20</v>
      </c>
      <c r="P1035">
        <v>0</v>
      </c>
    </row>
    <row r="1036" spans="1:16" x14ac:dyDescent="0.25">
      <c r="A1036" t="s">
        <v>16</v>
      </c>
      <c r="B1036">
        <v>2018</v>
      </c>
      <c r="C1036" t="s">
        <v>1752</v>
      </c>
      <c r="D1036">
        <v>0</v>
      </c>
      <c r="E1036">
        <v>0</v>
      </c>
      <c r="F1036">
        <v>0</v>
      </c>
      <c r="G1036">
        <v>0</v>
      </c>
      <c r="H1036" t="s">
        <v>20</v>
      </c>
      <c r="I1036" t="s">
        <v>20</v>
      </c>
      <c r="J1036">
        <v>2010</v>
      </c>
      <c r="K1036" t="s">
        <v>49</v>
      </c>
      <c r="L1036" t="str">
        <f>VLOOKUP(game_data!$K1036,[1]Sheet2!$A$2:$C$246,2,0)</f>
        <v>PC</v>
      </c>
      <c r="M1036" t="str">
        <f>VLOOKUP(game_data!$K1036,[1]Sheet2!$A$2:$C$246,3,0)</f>
        <v>Various</v>
      </c>
      <c r="N1036" t="s">
        <v>20</v>
      </c>
      <c r="O1036" t="s">
        <v>20</v>
      </c>
      <c r="P1036">
        <v>1</v>
      </c>
    </row>
    <row r="1037" spans="1:16" x14ac:dyDescent="0.25">
      <c r="A1037" t="s">
        <v>16</v>
      </c>
      <c r="B1037">
        <v>2018</v>
      </c>
      <c r="C1037" t="s">
        <v>1753</v>
      </c>
      <c r="D1037">
        <v>0</v>
      </c>
      <c r="E1037">
        <v>0</v>
      </c>
      <c r="F1037">
        <v>1</v>
      </c>
      <c r="G1037">
        <v>1</v>
      </c>
      <c r="H1037" t="s">
        <v>1527</v>
      </c>
      <c r="I1037" t="s">
        <v>405</v>
      </c>
      <c r="J1037">
        <v>1996</v>
      </c>
      <c r="K1037" t="s">
        <v>49</v>
      </c>
      <c r="L1037" t="str">
        <f>VLOOKUP(game_data!$K1037,[1]Sheet2!$A$2:$C$246,2,0)</f>
        <v>PC</v>
      </c>
      <c r="M1037" t="str">
        <f>VLOOKUP(game_data!$K1037,[1]Sheet2!$A$2:$C$246,3,0)</f>
        <v>Various</v>
      </c>
      <c r="N1037">
        <v>94</v>
      </c>
      <c r="O1037">
        <v>8.9</v>
      </c>
      <c r="P1037">
        <v>1</v>
      </c>
    </row>
    <row r="1038" spans="1:16" x14ac:dyDescent="0.25">
      <c r="A1038" t="s">
        <v>16</v>
      </c>
      <c r="B1038">
        <v>2018</v>
      </c>
      <c r="C1038" t="s">
        <v>908</v>
      </c>
      <c r="D1038">
        <v>0</v>
      </c>
      <c r="E1038">
        <v>0</v>
      </c>
      <c r="F1038">
        <v>1</v>
      </c>
      <c r="G1038">
        <v>1</v>
      </c>
      <c r="H1038" t="s">
        <v>193</v>
      </c>
      <c r="I1038" t="s">
        <v>194</v>
      </c>
      <c r="J1038">
        <v>2012</v>
      </c>
      <c r="K1038" t="s">
        <v>513</v>
      </c>
      <c r="L1038" t="str">
        <f>VLOOKUP(game_data!$K1038,[1]Sheet2!$A$2:$C$246,2,0)</f>
        <v>PS3, Xbox 360, PC</v>
      </c>
      <c r="M1038">
        <f>VLOOKUP(game_data!$K1038,[1]Sheet2!$A$2:$C$246,3,0)</f>
        <v>7</v>
      </c>
      <c r="N1038">
        <v>91</v>
      </c>
      <c r="O1038">
        <v>8.6</v>
      </c>
      <c r="P1038">
        <v>1</v>
      </c>
    </row>
    <row r="1039" spans="1:16" x14ac:dyDescent="0.25">
      <c r="A1039" t="s">
        <v>16</v>
      </c>
      <c r="B1039">
        <v>2018</v>
      </c>
      <c r="C1039" t="s">
        <v>1754</v>
      </c>
      <c r="D1039">
        <v>0</v>
      </c>
      <c r="E1039">
        <v>0</v>
      </c>
      <c r="F1039">
        <v>1</v>
      </c>
      <c r="G1039">
        <v>1</v>
      </c>
      <c r="H1039" t="s">
        <v>593</v>
      </c>
      <c r="I1039" t="s">
        <v>43</v>
      </c>
      <c r="J1039">
        <v>1993</v>
      </c>
      <c r="K1039" t="s">
        <v>237</v>
      </c>
      <c r="L1039" t="str">
        <f>VLOOKUP(game_data!$K1039,[1]Sheet2!$A$2:$C$246,2,0)</f>
        <v>Sega Genesis</v>
      </c>
      <c r="M1039">
        <f>VLOOKUP(game_data!$K1039,[1]Sheet2!$A$2:$C$246,3,0)</f>
        <v>4</v>
      </c>
      <c r="N1039" t="s">
        <v>20</v>
      </c>
      <c r="O1039" t="s">
        <v>20</v>
      </c>
      <c r="P1039">
        <v>0</v>
      </c>
    </row>
    <row r="1040" spans="1:16" x14ac:dyDescent="0.25">
      <c r="A1040" t="s">
        <v>16</v>
      </c>
      <c r="B1040">
        <v>2018</v>
      </c>
      <c r="C1040" t="s">
        <v>1755</v>
      </c>
      <c r="D1040">
        <v>0</v>
      </c>
      <c r="E1040">
        <v>0</v>
      </c>
      <c r="F1040">
        <v>0</v>
      </c>
      <c r="G1040">
        <v>0</v>
      </c>
      <c r="H1040" t="s">
        <v>259</v>
      </c>
      <c r="I1040" t="s">
        <v>1370</v>
      </c>
      <c r="J1040">
        <v>1995</v>
      </c>
      <c r="K1040" t="s">
        <v>486</v>
      </c>
      <c r="L1040" t="str">
        <f>VLOOKUP(game_data!$K1040,[1]Sheet2!$A$2:$C$246,2,0)</f>
        <v>SNES, Sega Genesis</v>
      </c>
      <c r="M1040">
        <f>VLOOKUP(game_data!$K1040,[1]Sheet2!$A$2:$C$246,3,0)</f>
        <v>4</v>
      </c>
      <c r="N1040" t="s">
        <v>20</v>
      </c>
      <c r="O1040" t="s">
        <v>20</v>
      </c>
      <c r="P1040">
        <v>0</v>
      </c>
    </row>
    <row r="1041" spans="1:16" x14ac:dyDescent="0.25">
      <c r="A1041" t="s">
        <v>16</v>
      </c>
      <c r="B1041">
        <v>2018</v>
      </c>
      <c r="C1041" t="s">
        <v>1756</v>
      </c>
      <c r="D1041">
        <v>0</v>
      </c>
      <c r="E1041">
        <v>0</v>
      </c>
      <c r="F1041">
        <v>0</v>
      </c>
      <c r="G1041">
        <v>0</v>
      </c>
      <c r="H1041" t="s">
        <v>1757</v>
      </c>
      <c r="I1041" t="s">
        <v>81</v>
      </c>
      <c r="J1041">
        <v>2003</v>
      </c>
      <c r="K1041" t="s">
        <v>55</v>
      </c>
      <c r="L1041" t="str">
        <f>VLOOKUP(game_data!$K1041,[1]Sheet2!$A$2:$C$246,2,0)</f>
        <v>PS2</v>
      </c>
      <c r="M1041">
        <f>VLOOKUP(game_data!$K1041,[1]Sheet2!$A$2:$C$246,3,0)</f>
        <v>6</v>
      </c>
      <c r="N1041">
        <v>67</v>
      </c>
      <c r="O1041">
        <v>7.8</v>
      </c>
      <c r="P1041">
        <v>0</v>
      </c>
    </row>
    <row r="1042" spans="1:16" x14ac:dyDescent="0.25">
      <c r="A1042" t="s">
        <v>16</v>
      </c>
      <c r="B1042">
        <v>2018</v>
      </c>
      <c r="C1042" t="s">
        <v>493</v>
      </c>
      <c r="D1042">
        <v>1</v>
      </c>
      <c r="E1042">
        <v>0</v>
      </c>
      <c r="F1042">
        <v>1</v>
      </c>
      <c r="G1042">
        <v>1</v>
      </c>
      <c r="H1042" t="s">
        <v>191</v>
      </c>
      <c r="I1042" t="s">
        <v>85</v>
      </c>
      <c r="J1042">
        <v>1994</v>
      </c>
      <c r="K1042" t="s">
        <v>34</v>
      </c>
      <c r="L1042" t="str">
        <f>VLOOKUP(game_data!$K1042,[1]Sheet2!$A$2:$C$246,2,0)</f>
        <v>SNES</v>
      </c>
      <c r="M1042">
        <f>VLOOKUP(game_data!$K1042,[1]Sheet2!$A$2:$C$246,3,0)</f>
        <v>4</v>
      </c>
      <c r="N1042" t="s">
        <v>20</v>
      </c>
      <c r="O1042" t="s">
        <v>20</v>
      </c>
      <c r="P1042">
        <v>0</v>
      </c>
    </row>
    <row r="1043" spans="1:16" x14ac:dyDescent="0.25">
      <c r="A1043" t="s">
        <v>16</v>
      </c>
      <c r="B1043">
        <v>2018</v>
      </c>
      <c r="C1043" t="s">
        <v>190</v>
      </c>
      <c r="D1043">
        <v>0</v>
      </c>
      <c r="E1043">
        <v>0</v>
      </c>
      <c r="F1043">
        <v>0</v>
      </c>
      <c r="G1043">
        <v>0</v>
      </c>
      <c r="H1043" t="s">
        <v>191</v>
      </c>
      <c r="I1043" t="s">
        <v>85</v>
      </c>
      <c r="J1043">
        <v>1995</v>
      </c>
      <c r="K1043" t="s">
        <v>34</v>
      </c>
      <c r="L1043" t="str">
        <f>VLOOKUP(game_data!$K1043,[1]Sheet2!$A$2:$C$246,2,0)</f>
        <v>SNES</v>
      </c>
      <c r="M1043">
        <f>VLOOKUP(game_data!$K1043,[1]Sheet2!$A$2:$C$246,3,0)</f>
        <v>4</v>
      </c>
      <c r="N1043" t="s">
        <v>20</v>
      </c>
      <c r="O1043" t="s">
        <v>20</v>
      </c>
      <c r="P1043">
        <v>0</v>
      </c>
    </row>
    <row r="1044" spans="1:16" x14ac:dyDescent="0.25">
      <c r="A1044" t="s">
        <v>16</v>
      </c>
      <c r="B1044">
        <v>2018</v>
      </c>
      <c r="C1044" t="s">
        <v>1758</v>
      </c>
      <c r="D1044">
        <v>0</v>
      </c>
      <c r="E1044">
        <v>0</v>
      </c>
      <c r="F1044">
        <v>0</v>
      </c>
      <c r="G1044">
        <v>0</v>
      </c>
      <c r="H1044" t="s">
        <v>1759</v>
      </c>
      <c r="I1044" t="s">
        <v>234</v>
      </c>
      <c r="J1044">
        <v>1986</v>
      </c>
      <c r="K1044" t="s">
        <v>153</v>
      </c>
      <c r="L1044" t="str">
        <f>VLOOKUP(game_data!$K1044,[1]Sheet2!$A$2:$C$246,2,0)</f>
        <v>NES</v>
      </c>
      <c r="M1044">
        <f>VLOOKUP(game_data!$K1044,[1]Sheet2!$A$2:$C$246,3,0)</f>
        <v>3</v>
      </c>
      <c r="N1044" t="s">
        <v>20</v>
      </c>
      <c r="O1044" t="s">
        <v>20</v>
      </c>
      <c r="P1044">
        <v>0</v>
      </c>
    </row>
    <row r="1045" spans="1:16" x14ac:dyDescent="0.25">
      <c r="A1045" t="s">
        <v>16</v>
      </c>
      <c r="B1045">
        <v>2018</v>
      </c>
      <c r="C1045" t="s">
        <v>1760</v>
      </c>
      <c r="D1045">
        <v>0</v>
      </c>
      <c r="E1045">
        <v>0</v>
      </c>
      <c r="F1045">
        <v>1</v>
      </c>
      <c r="G1045">
        <v>1</v>
      </c>
      <c r="H1045" t="s">
        <v>1761</v>
      </c>
      <c r="I1045" t="s">
        <v>962</v>
      </c>
      <c r="J1045">
        <v>1996</v>
      </c>
      <c r="K1045" t="s">
        <v>49</v>
      </c>
      <c r="L1045" t="str">
        <f>VLOOKUP(game_data!$K1045,[1]Sheet2!$A$2:$C$246,2,0)</f>
        <v>PC</v>
      </c>
      <c r="M1045" t="str">
        <f>VLOOKUP(game_data!$K1045,[1]Sheet2!$A$2:$C$246,3,0)</f>
        <v>Various</v>
      </c>
      <c r="N1045" t="s">
        <v>20</v>
      </c>
      <c r="O1045" t="s">
        <v>20</v>
      </c>
      <c r="P1045">
        <v>1</v>
      </c>
    </row>
    <row r="1046" spans="1:16" x14ac:dyDescent="0.25">
      <c r="A1046" t="s">
        <v>16</v>
      </c>
      <c r="B1046">
        <v>2018</v>
      </c>
      <c r="C1046" t="s">
        <v>1762</v>
      </c>
      <c r="D1046">
        <v>0</v>
      </c>
      <c r="E1046">
        <v>0</v>
      </c>
      <c r="F1046">
        <v>0</v>
      </c>
      <c r="G1046">
        <v>0</v>
      </c>
      <c r="H1046" t="s">
        <v>1763</v>
      </c>
      <c r="I1046" t="s">
        <v>1763</v>
      </c>
      <c r="J1046">
        <v>2016</v>
      </c>
      <c r="K1046" t="s">
        <v>49</v>
      </c>
      <c r="L1046" t="str">
        <f>VLOOKUP(game_data!$K1046,[1]Sheet2!$A$2:$C$246,2,0)</f>
        <v>PC</v>
      </c>
      <c r="M1046" t="str">
        <f>VLOOKUP(game_data!$K1046,[1]Sheet2!$A$2:$C$246,3,0)</f>
        <v>Various</v>
      </c>
      <c r="N1046" t="s">
        <v>20</v>
      </c>
      <c r="O1046" t="s">
        <v>20</v>
      </c>
      <c r="P1046">
        <v>1</v>
      </c>
    </row>
    <row r="1047" spans="1:16" x14ac:dyDescent="0.25">
      <c r="A1047" t="s">
        <v>16</v>
      </c>
      <c r="B1047">
        <v>2018</v>
      </c>
      <c r="C1047" t="s">
        <v>1764</v>
      </c>
      <c r="D1047">
        <v>0</v>
      </c>
      <c r="E1047">
        <v>0</v>
      </c>
      <c r="F1047">
        <v>1</v>
      </c>
      <c r="G1047">
        <v>0</v>
      </c>
      <c r="H1047" t="s">
        <v>1765</v>
      </c>
      <c r="I1047" t="s">
        <v>1612</v>
      </c>
      <c r="J1047">
        <v>2015</v>
      </c>
      <c r="K1047" t="s">
        <v>985</v>
      </c>
      <c r="L1047" t="str">
        <f>VLOOKUP(game_data!$K1047,[1]Sheet2!$A$2:$C$246,2,0)</f>
        <v>PC, PS4, Xbox One</v>
      </c>
      <c r="M1047">
        <f>VLOOKUP(game_data!$K1047,[1]Sheet2!$A$2:$C$246,3,0)</f>
        <v>8</v>
      </c>
      <c r="N1047">
        <v>74</v>
      </c>
      <c r="O1047">
        <v>8</v>
      </c>
      <c r="P1047">
        <v>1</v>
      </c>
    </row>
    <row r="1048" spans="1:16" x14ac:dyDescent="0.25">
      <c r="A1048" t="s">
        <v>16</v>
      </c>
      <c r="B1048">
        <v>2018</v>
      </c>
      <c r="C1048" t="s">
        <v>1766</v>
      </c>
      <c r="D1048">
        <v>0</v>
      </c>
      <c r="E1048">
        <v>0</v>
      </c>
      <c r="F1048">
        <v>0</v>
      </c>
      <c r="G1048">
        <v>0</v>
      </c>
      <c r="H1048" t="s">
        <v>239</v>
      </c>
      <c r="I1048" t="s">
        <v>43</v>
      </c>
      <c r="J1048">
        <v>1994</v>
      </c>
      <c r="K1048" t="s">
        <v>237</v>
      </c>
      <c r="L1048" t="str">
        <f>VLOOKUP(game_data!$K1048,[1]Sheet2!$A$2:$C$246,2,0)</f>
        <v>Sega Genesis</v>
      </c>
      <c r="M1048">
        <f>VLOOKUP(game_data!$K1048,[1]Sheet2!$A$2:$C$246,3,0)</f>
        <v>4</v>
      </c>
      <c r="N1048" t="s">
        <v>20</v>
      </c>
      <c r="O1048" t="s">
        <v>20</v>
      </c>
      <c r="P1048">
        <v>0</v>
      </c>
    </row>
    <row r="1049" spans="1:16" x14ac:dyDescent="0.25">
      <c r="A1049" t="s">
        <v>16</v>
      </c>
      <c r="B1049">
        <v>2018</v>
      </c>
      <c r="C1049" t="s">
        <v>1767</v>
      </c>
      <c r="D1049">
        <v>0</v>
      </c>
      <c r="E1049">
        <v>0</v>
      </c>
      <c r="F1049">
        <v>0</v>
      </c>
      <c r="G1049">
        <v>0</v>
      </c>
      <c r="H1049" t="s">
        <v>1768</v>
      </c>
      <c r="I1049" t="s">
        <v>1769</v>
      </c>
      <c r="J1049">
        <v>1991</v>
      </c>
      <c r="K1049" t="s">
        <v>237</v>
      </c>
      <c r="L1049" t="str">
        <f>VLOOKUP(game_data!$K1049,[1]Sheet2!$A$2:$C$246,2,0)</f>
        <v>Sega Genesis</v>
      </c>
      <c r="M1049">
        <f>VLOOKUP(game_data!$K1049,[1]Sheet2!$A$2:$C$246,3,0)</f>
        <v>4</v>
      </c>
      <c r="N1049" t="s">
        <v>20</v>
      </c>
      <c r="O1049" t="s">
        <v>20</v>
      </c>
      <c r="P1049">
        <v>0</v>
      </c>
    </row>
    <row r="1050" spans="1:16" x14ac:dyDescent="0.25">
      <c r="A1050" t="s">
        <v>16</v>
      </c>
      <c r="B1050">
        <v>2018</v>
      </c>
      <c r="C1050" t="s">
        <v>953</v>
      </c>
      <c r="D1050">
        <v>0</v>
      </c>
      <c r="E1050">
        <v>0</v>
      </c>
      <c r="F1050">
        <v>0</v>
      </c>
      <c r="G1050">
        <v>0</v>
      </c>
      <c r="H1050" t="s">
        <v>954</v>
      </c>
      <c r="I1050" t="s">
        <v>1770</v>
      </c>
      <c r="J1050">
        <v>2006</v>
      </c>
      <c r="K1050" t="s">
        <v>49</v>
      </c>
      <c r="L1050" t="str">
        <f>VLOOKUP(game_data!$K1050,[1]Sheet2!$A$2:$C$246,2,0)</f>
        <v>PC</v>
      </c>
      <c r="M1050" t="str">
        <f>VLOOKUP(game_data!$K1050,[1]Sheet2!$A$2:$C$246,3,0)</f>
        <v>Various</v>
      </c>
      <c r="N1050">
        <v>55</v>
      </c>
      <c r="O1050">
        <v>6.5</v>
      </c>
      <c r="P1050">
        <v>1</v>
      </c>
    </row>
    <row r="1051" spans="1:16" x14ac:dyDescent="0.25">
      <c r="A1051" t="s">
        <v>16</v>
      </c>
      <c r="B1051">
        <v>2018</v>
      </c>
      <c r="C1051" t="s">
        <v>1771</v>
      </c>
      <c r="D1051">
        <v>0</v>
      </c>
      <c r="E1051">
        <v>0</v>
      </c>
      <c r="F1051">
        <v>1</v>
      </c>
      <c r="G1051">
        <v>0</v>
      </c>
      <c r="H1051" t="s">
        <v>1772</v>
      </c>
      <c r="I1051" t="s">
        <v>1773</v>
      </c>
      <c r="J1051">
        <v>2009</v>
      </c>
      <c r="K1051" t="s">
        <v>815</v>
      </c>
      <c r="L1051" t="str">
        <f>VLOOKUP(game_data!$K1051,[1]Sheet2!$A$2:$C$246,2,0)</f>
        <v>Mobile</v>
      </c>
      <c r="M1051" t="str">
        <f>VLOOKUP(game_data!$K1051,[1]Sheet2!$A$2:$C$246,3,0)</f>
        <v>Various</v>
      </c>
      <c r="N1051" t="s">
        <v>20</v>
      </c>
      <c r="O1051" t="s">
        <v>20</v>
      </c>
      <c r="P1051">
        <v>0</v>
      </c>
    </row>
    <row r="1052" spans="1:16" x14ac:dyDescent="0.25">
      <c r="A1052" t="s">
        <v>16</v>
      </c>
      <c r="B1052">
        <v>2018</v>
      </c>
      <c r="C1052" t="s">
        <v>240</v>
      </c>
      <c r="D1052">
        <v>0</v>
      </c>
      <c r="E1052">
        <v>0</v>
      </c>
      <c r="F1052">
        <v>0</v>
      </c>
      <c r="G1052">
        <v>0</v>
      </c>
      <c r="H1052" t="s">
        <v>241</v>
      </c>
      <c r="I1052" t="s">
        <v>241</v>
      </c>
      <c r="J1052">
        <v>2015</v>
      </c>
      <c r="K1052" t="s">
        <v>49</v>
      </c>
      <c r="L1052" t="str">
        <f>VLOOKUP(game_data!$K1052,[1]Sheet2!$A$2:$C$246,2,0)</f>
        <v>PC</v>
      </c>
      <c r="M1052" t="str">
        <f>VLOOKUP(game_data!$K1052,[1]Sheet2!$A$2:$C$246,3,0)</f>
        <v>Various</v>
      </c>
      <c r="N1052" t="s">
        <v>20</v>
      </c>
      <c r="O1052" t="s">
        <v>20</v>
      </c>
      <c r="P1052">
        <v>1</v>
      </c>
    </row>
    <row r="1053" spans="1:16" x14ac:dyDescent="0.25">
      <c r="A1053" t="s">
        <v>16</v>
      </c>
      <c r="B1053">
        <v>2018</v>
      </c>
      <c r="C1053" t="s">
        <v>1774</v>
      </c>
      <c r="D1053">
        <v>0</v>
      </c>
      <c r="E1053">
        <v>0</v>
      </c>
      <c r="F1053">
        <v>1</v>
      </c>
      <c r="G1053">
        <v>1</v>
      </c>
      <c r="H1053" t="s">
        <v>407</v>
      </c>
      <c r="I1053" t="s">
        <v>407</v>
      </c>
      <c r="J1053">
        <v>1991</v>
      </c>
      <c r="K1053" t="s">
        <v>34</v>
      </c>
      <c r="L1053" t="str">
        <f>VLOOKUP(game_data!$K1053,[1]Sheet2!$A$2:$C$246,2,0)</f>
        <v>SNES</v>
      </c>
      <c r="M1053">
        <f>VLOOKUP(game_data!$K1053,[1]Sheet2!$A$2:$C$246,3,0)</f>
        <v>4</v>
      </c>
      <c r="N1053" t="s">
        <v>20</v>
      </c>
      <c r="O1053" t="s">
        <v>20</v>
      </c>
      <c r="P1053">
        <v>0</v>
      </c>
    </row>
    <row r="1054" spans="1:16" x14ac:dyDescent="0.25">
      <c r="A1054" t="s">
        <v>16</v>
      </c>
      <c r="B1054">
        <v>2018</v>
      </c>
      <c r="C1054" t="s">
        <v>1775</v>
      </c>
      <c r="D1054">
        <v>0</v>
      </c>
      <c r="E1054">
        <v>0</v>
      </c>
      <c r="F1054">
        <v>1</v>
      </c>
      <c r="G1054">
        <v>0</v>
      </c>
      <c r="H1054" t="s">
        <v>84</v>
      </c>
      <c r="I1054" t="s">
        <v>85</v>
      </c>
      <c r="J1054">
        <v>2004</v>
      </c>
      <c r="K1054" t="s">
        <v>58</v>
      </c>
      <c r="L1054" t="str">
        <f>VLOOKUP(game_data!$K1054,[1]Sheet2!$A$2:$C$246,2,0)</f>
        <v>Game Boy Advance</v>
      </c>
      <c r="M1054">
        <f>VLOOKUP(game_data!$K1054,[1]Sheet2!$A$2:$C$246,3,0)</f>
        <v>6</v>
      </c>
      <c r="N1054" t="s">
        <v>20</v>
      </c>
      <c r="O1054" t="s">
        <v>20</v>
      </c>
      <c r="P1054">
        <v>0</v>
      </c>
    </row>
    <row r="1055" spans="1:16" x14ac:dyDescent="0.25">
      <c r="A1055" t="s">
        <v>16</v>
      </c>
      <c r="B1055">
        <v>2018</v>
      </c>
      <c r="C1055" t="s">
        <v>762</v>
      </c>
      <c r="D1055">
        <v>0</v>
      </c>
      <c r="E1055">
        <v>0</v>
      </c>
      <c r="F1055">
        <v>0</v>
      </c>
      <c r="G1055">
        <v>0</v>
      </c>
      <c r="H1055" t="s">
        <v>763</v>
      </c>
      <c r="I1055" t="s">
        <v>85</v>
      </c>
      <c r="J1055">
        <v>2003</v>
      </c>
      <c r="K1055" t="s">
        <v>267</v>
      </c>
      <c r="L1055" t="str">
        <f>VLOOKUP(game_data!$K1055,[1]Sheet2!$A$2:$C$246,2,0)</f>
        <v>GameCube</v>
      </c>
      <c r="M1055">
        <f>VLOOKUP(game_data!$K1055,[1]Sheet2!$A$2:$C$246,3,0)</f>
        <v>6</v>
      </c>
      <c r="N1055">
        <v>89</v>
      </c>
      <c r="O1055">
        <v>8.9</v>
      </c>
      <c r="P1055">
        <v>0</v>
      </c>
    </row>
    <row r="1056" spans="1:16" x14ac:dyDescent="0.25">
      <c r="A1056" t="s">
        <v>16</v>
      </c>
      <c r="B1056">
        <v>2018</v>
      </c>
      <c r="C1056" t="s">
        <v>1776</v>
      </c>
      <c r="D1056">
        <v>0</v>
      </c>
      <c r="E1056">
        <v>0</v>
      </c>
      <c r="F1056">
        <v>0</v>
      </c>
      <c r="G1056">
        <v>0</v>
      </c>
      <c r="H1056" t="s">
        <v>1370</v>
      </c>
      <c r="I1056" t="s">
        <v>1777</v>
      </c>
      <c r="J1056">
        <v>1995</v>
      </c>
      <c r="K1056" t="s">
        <v>237</v>
      </c>
      <c r="L1056" t="str">
        <f>VLOOKUP(game_data!$K1056,[1]Sheet2!$A$2:$C$246,2,0)</f>
        <v>Sega Genesis</v>
      </c>
      <c r="M1056">
        <f>VLOOKUP(game_data!$K1056,[1]Sheet2!$A$2:$C$246,3,0)</f>
        <v>4</v>
      </c>
      <c r="N1056" t="s">
        <v>20</v>
      </c>
      <c r="O1056" t="s">
        <v>20</v>
      </c>
      <c r="P1056">
        <v>0</v>
      </c>
    </row>
    <row r="1057" spans="1:16" x14ac:dyDescent="0.25">
      <c r="A1057" t="s">
        <v>16</v>
      </c>
      <c r="B1057">
        <v>2018</v>
      </c>
      <c r="C1057" t="s">
        <v>1778</v>
      </c>
      <c r="D1057">
        <v>0</v>
      </c>
      <c r="E1057">
        <v>0</v>
      </c>
      <c r="F1057">
        <v>0</v>
      </c>
      <c r="G1057">
        <v>0</v>
      </c>
      <c r="H1057" t="s">
        <v>658</v>
      </c>
      <c r="I1057" t="s">
        <v>138</v>
      </c>
      <c r="J1057">
        <v>1999</v>
      </c>
      <c r="K1057" t="s">
        <v>1779</v>
      </c>
      <c r="L1057" t="str">
        <f>VLOOKUP(game_data!$K1057,[1]Sheet2!$A$2:$C$246,2,0)</f>
        <v>PlayStation, N64</v>
      </c>
      <c r="M1057">
        <f>VLOOKUP(game_data!$K1057,[1]Sheet2!$A$2:$C$246,3,0)</f>
        <v>5</v>
      </c>
      <c r="N1057" t="s">
        <v>20</v>
      </c>
      <c r="O1057" t="s">
        <v>20</v>
      </c>
      <c r="P1057">
        <v>0</v>
      </c>
    </row>
    <row r="1058" spans="1:16" x14ac:dyDescent="0.25">
      <c r="A1058" t="s">
        <v>16</v>
      </c>
      <c r="B1058">
        <v>2018</v>
      </c>
      <c r="C1058" t="s">
        <v>1780</v>
      </c>
      <c r="D1058">
        <v>0</v>
      </c>
      <c r="E1058">
        <v>0</v>
      </c>
      <c r="F1058">
        <v>0</v>
      </c>
      <c r="G1058">
        <v>0</v>
      </c>
      <c r="H1058" t="s">
        <v>806</v>
      </c>
      <c r="I1058" t="s">
        <v>806</v>
      </c>
      <c r="J1058">
        <v>1987</v>
      </c>
      <c r="K1058" t="s">
        <v>298</v>
      </c>
      <c r="L1058" t="str">
        <f>VLOOKUP(game_data!$K1058,[1]Sheet2!$A$2:$C$246,2,0)</f>
        <v>Arcade</v>
      </c>
      <c r="M1058" t="str">
        <f>VLOOKUP(game_data!$K1058,[1]Sheet2!$A$2:$C$246,3,0)</f>
        <v>Various</v>
      </c>
      <c r="N1058" t="s">
        <v>20</v>
      </c>
      <c r="O1058" t="s">
        <v>20</v>
      </c>
      <c r="P1058">
        <v>0</v>
      </c>
    </row>
    <row r="1059" spans="1:16" x14ac:dyDescent="0.25">
      <c r="A1059" t="s">
        <v>16</v>
      </c>
      <c r="B1059">
        <v>2018</v>
      </c>
      <c r="C1059" t="s">
        <v>1781</v>
      </c>
      <c r="D1059">
        <v>0</v>
      </c>
      <c r="E1059">
        <v>0</v>
      </c>
      <c r="F1059">
        <v>0</v>
      </c>
      <c r="G1059">
        <v>0</v>
      </c>
      <c r="H1059" t="s">
        <v>439</v>
      </c>
      <c r="I1059" t="s">
        <v>81</v>
      </c>
      <c r="J1059">
        <v>1995</v>
      </c>
      <c r="K1059" t="s">
        <v>60</v>
      </c>
      <c r="L1059" t="str">
        <f>VLOOKUP(game_data!$K1059,[1]Sheet2!$A$2:$C$246,2,0)</f>
        <v>PlayStation</v>
      </c>
      <c r="M1059">
        <f>VLOOKUP(game_data!$K1059,[1]Sheet2!$A$2:$C$246,3,0)</f>
        <v>5</v>
      </c>
      <c r="N1059" t="s">
        <v>20</v>
      </c>
      <c r="O1059" t="s">
        <v>20</v>
      </c>
      <c r="P1059">
        <v>0</v>
      </c>
    </row>
    <row r="1060" spans="1:16" x14ac:dyDescent="0.25">
      <c r="A1060" t="s">
        <v>16</v>
      </c>
      <c r="B1060">
        <v>2018</v>
      </c>
      <c r="C1060" t="s">
        <v>1782</v>
      </c>
      <c r="D1060">
        <v>0</v>
      </c>
      <c r="E1060">
        <v>0</v>
      </c>
      <c r="F1060">
        <v>0</v>
      </c>
      <c r="G1060">
        <v>0</v>
      </c>
      <c r="H1060" t="s">
        <v>1783</v>
      </c>
      <c r="I1060" t="s">
        <v>1784</v>
      </c>
      <c r="J1060">
        <v>2017</v>
      </c>
      <c r="K1060" t="s">
        <v>49</v>
      </c>
      <c r="L1060" t="str">
        <f>VLOOKUP(game_data!$K1060,[1]Sheet2!$A$2:$C$246,2,0)</f>
        <v>PC</v>
      </c>
      <c r="M1060" t="str">
        <f>VLOOKUP(game_data!$K1060,[1]Sheet2!$A$2:$C$246,3,0)</f>
        <v>Various</v>
      </c>
      <c r="N1060" t="s">
        <v>20</v>
      </c>
      <c r="O1060" t="s">
        <v>20</v>
      </c>
      <c r="P1060">
        <v>1</v>
      </c>
    </row>
    <row r="1061" spans="1:16" x14ac:dyDescent="0.25">
      <c r="A1061" t="s">
        <v>16</v>
      </c>
      <c r="B1061">
        <v>2018</v>
      </c>
      <c r="C1061" t="s">
        <v>681</v>
      </c>
      <c r="D1061">
        <v>0</v>
      </c>
      <c r="E1061">
        <v>0</v>
      </c>
      <c r="F1061">
        <v>0</v>
      </c>
      <c r="G1061">
        <v>0</v>
      </c>
      <c r="H1061" t="s">
        <v>682</v>
      </c>
      <c r="I1061" t="s">
        <v>392</v>
      </c>
      <c r="J1061">
        <v>1999</v>
      </c>
      <c r="K1061" t="s">
        <v>49</v>
      </c>
      <c r="L1061" t="str">
        <f>VLOOKUP(game_data!$K1061,[1]Sheet2!$A$2:$C$246,2,0)</f>
        <v>PC</v>
      </c>
      <c r="M1061" t="str">
        <f>VLOOKUP(game_data!$K1061,[1]Sheet2!$A$2:$C$246,3,0)</f>
        <v>Various</v>
      </c>
      <c r="N1061">
        <v>85</v>
      </c>
      <c r="O1061">
        <v>8.9</v>
      </c>
      <c r="P1061">
        <v>1</v>
      </c>
    </row>
    <row r="1062" spans="1:16" x14ac:dyDescent="0.25">
      <c r="A1062" t="s">
        <v>16</v>
      </c>
      <c r="B1062">
        <v>2018</v>
      </c>
      <c r="C1062" t="s">
        <v>283</v>
      </c>
      <c r="D1062">
        <v>0</v>
      </c>
      <c r="E1062">
        <v>0</v>
      </c>
      <c r="F1062">
        <v>0</v>
      </c>
      <c r="G1062">
        <v>0</v>
      </c>
      <c r="H1062" t="s">
        <v>284</v>
      </c>
      <c r="I1062" t="s">
        <v>126</v>
      </c>
      <c r="J1062">
        <v>2015</v>
      </c>
      <c r="K1062" t="s">
        <v>285</v>
      </c>
      <c r="L1062" t="str">
        <f>VLOOKUP(game_data!$K1062,[1]Sheet2!$A$2:$C$246,2,0)</f>
        <v>Xbox One</v>
      </c>
      <c r="M1062">
        <f>VLOOKUP(game_data!$K1062,[1]Sheet2!$A$2:$C$246,3,0)</f>
        <v>8</v>
      </c>
      <c r="N1062">
        <v>84</v>
      </c>
      <c r="O1062">
        <v>6.4</v>
      </c>
      <c r="P1062">
        <v>0</v>
      </c>
    </row>
    <row r="1063" spans="1:16" x14ac:dyDescent="0.25">
      <c r="A1063" t="s">
        <v>16</v>
      </c>
      <c r="B1063">
        <v>2018</v>
      </c>
      <c r="C1063" t="s">
        <v>999</v>
      </c>
      <c r="D1063">
        <v>0</v>
      </c>
      <c r="E1063">
        <v>0</v>
      </c>
      <c r="F1063">
        <v>1</v>
      </c>
      <c r="G1063">
        <v>1</v>
      </c>
      <c r="H1063" t="s">
        <v>1000</v>
      </c>
      <c r="I1063" t="s">
        <v>1000</v>
      </c>
      <c r="J1063">
        <v>2017</v>
      </c>
      <c r="K1063" t="s">
        <v>49</v>
      </c>
      <c r="L1063" t="str">
        <f>VLOOKUP(game_data!$K1063,[1]Sheet2!$A$2:$C$246,2,0)</f>
        <v>PC</v>
      </c>
      <c r="M1063" t="str">
        <f>VLOOKUP(game_data!$K1063,[1]Sheet2!$A$2:$C$246,3,0)</f>
        <v>Various</v>
      </c>
      <c r="N1063">
        <v>87</v>
      </c>
      <c r="O1063">
        <v>9</v>
      </c>
      <c r="P1063">
        <v>1</v>
      </c>
    </row>
    <row r="1064" spans="1:16" x14ac:dyDescent="0.25">
      <c r="A1064" t="s">
        <v>16</v>
      </c>
      <c r="B1064">
        <v>2018</v>
      </c>
      <c r="C1064" t="s">
        <v>1785</v>
      </c>
      <c r="D1064">
        <v>0</v>
      </c>
      <c r="E1064">
        <v>0</v>
      </c>
      <c r="F1064">
        <v>0</v>
      </c>
      <c r="G1064">
        <v>0</v>
      </c>
      <c r="H1064" t="s">
        <v>1065</v>
      </c>
      <c r="I1064" t="s">
        <v>1065</v>
      </c>
      <c r="J1064">
        <v>1989</v>
      </c>
      <c r="K1064" t="s">
        <v>153</v>
      </c>
      <c r="L1064" t="str">
        <f>VLOOKUP(game_data!$K1064,[1]Sheet2!$A$2:$C$246,2,0)</f>
        <v>NES</v>
      </c>
      <c r="M1064">
        <f>VLOOKUP(game_data!$K1064,[1]Sheet2!$A$2:$C$246,3,0)</f>
        <v>3</v>
      </c>
      <c r="N1064" t="s">
        <v>20</v>
      </c>
      <c r="O1064" t="s">
        <v>20</v>
      </c>
      <c r="P1064">
        <v>0</v>
      </c>
    </row>
    <row r="1065" spans="1:16" x14ac:dyDescent="0.25">
      <c r="A1065" t="s">
        <v>16</v>
      </c>
      <c r="B1065">
        <v>2018</v>
      </c>
      <c r="C1065" t="s">
        <v>1676</v>
      </c>
      <c r="D1065">
        <v>0</v>
      </c>
      <c r="E1065">
        <v>0</v>
      </c>
      <c r="F1065">
        <v>0</v>
      </c>
      <c r="G1065">
        <v>0</v>
      </c>
      <c r="H1065" t="s">
        <v>1317</v>
      </c>
      <c r="I1065" t="s">
        <v>91</v>
      </c>
      <c r="J1065">
        <v>1992</v>
      </c>
      <c r="K1065" t="s">
        <v>1786</v>
      </c>
      <c r="L1065" t="str">
        <f>VLOOKUP(game_data!$K1065,[1]Sheet2!$A$2:$C$246,2,0)</f>
        <v>NES, SNES</v>
      </c>
      <c r="M1065">
        <f>VLOOKUP(game_data!$K1065,[1]Sheet2!$A$2:$C$246,3,0)</f>
        <v>3</v>
      </c>
      <c r="N1065" t="s">
        <v>20</v>
      </c>
      <c r="O1065" t="s">
        <v>20</v>
      </c>
      <c r="P1065">
        <v>0</v>
      </c>
    </row>
    <row r="1066" spans="1:16" x14ac:dyDescent="0.25">
      <c r="A1066" t="s">
        <v>16</v>
      </c>
      <c r="B1066">
        <v>2018</v>
      </c>
      <c r="C1066" t="s">
        <v>1529</v>
      </c>
      <c r="D1066">
        <v>0</v>
      </c>
      <c r="E1066">
        <v>0</v>
      </c>
      <c r="F1066">
        <v>1</v>
      </c>
      <c r="G1066">
        <v>1</v>
      </c>
      <c r="H1066" t="s">
        <v>1530</v>
      </c>
      <c r="I1066" t="s">
        <v>1530</v>
      </c>
      <c r="J1066">
        <v>2016</v>
      </c>
      <c r="K1066" t="s">
        <v>49</v>
      </c>
      <c r="L1066" t="str">
        <f>VLOOKUP(game_data!$K1066,[1]Sheet2!$A$2:$C$246,2,0)</f>
        <v>PC</v>
      </c>
      <c r="M1066" t="str">
        <f>VLOOKUP(game_data!$K1066,[1]Sheet2!$A$2:$C$246,3,0)</f>
        <v>Various</v>
      </c>
      <c r="N1066">
        <v>84</v>
      </c>
      <c r="O1066">
        <v>7.8</v>
      </c>
      <c r="P1066">
        <v>1</v>
      </c>
    </row>
    <row r="1067" spans="1:16" x14ac:dyDescent="0.25">
      <c r="A1067" t="s">
        <v>16</v>
      </c>
      <c r="B1067">
        <v>2018</v>
      </c>
      <c r="C1067" t="s">
        <v>1787</v>
      </c>
      <c r="D1067">
        <v>0</v>
      </c>
      <c r="E1067">
        <v>0</v>
      </c>
      <c r="F1067">
        <v>0</v>
      </c>
      <c r="G1067">
        <v>0</v>
      </c>
      <c r="H1067" t="s">
        <v>1160</v>
      </c>
      <c r="I1067" t="s">
        <v>81</v>
      </c>
      <c r="J1067">
        <v>2014</v>
      </c>
      <c r="K1067" t="s">
        <v>187</v>
      </c>
      <c r="L1067" t="str">
        <f>VLOOKUP(game_data!$K1067,[1]Sheet2!$A$2:$C$246,2,0)</f>
        <v>PS4</v>
      </c>
      <c r="M1067">
        <f>VLOOKUP(game_data!$K1067,[1]Sheet2!$A$2:$C$246,3,0)</f>
        <v>8</v>
      </c>
      <c r="N1067">
        <v>73</v>
      </c>
      <c r="O1067">
        <v>7.4</v>
      </c>
      <c r="P1067">
        <v>0</v>
      </c>
    </row>
    <row r="1068" spans="1:16" x14ac:dyDescent="0.25">
      <c r="A1068" t="s">
        <v>16</v>
      </c>
      <c r="B1068">
        <v>2018</v>
      </c>
      <c r="C1068" t="s">
        <v>1788</v>
      </c>
      <c r="D1068">
        <v>1</v>
      </c>
      <c r="E1068">
        <v>0</v>
      </c>
      <c r="F1068">
        <v>1</v>
      </c>
      <c r="G1068">
        <v>1</v>
      </c>
      <c r="H1068" t="s">
        <v>1789</v>
      </c>
      <c r="I1068" t="s">
        <v>20</v>
      </c>
      <c r="J1068">
        <v>2010</v>
      </c>
      <c r="K1068" t="s">
        <v>49</v>
      </c>
      <c r="L1068" t="str">
        <f>VLOOKUP(game_data!$K1068,[1]Sheet2!$A$2:$C$246,2,0)</f>
        <v>PC</v>
      </c>
      <c r="M1068" t="str">
        <f>VLOOKUP(game_data!$K1068,[1]Sheet2!$A$2:$C$246,3,0)</f>
        <v>Various</v>
      </c>
      <c r="N1068" t="s">
        <v>20</v>
      </c>
      <c r="O1068" t="s">
        <v>20</v>
      </c>
      <c r="P1068">
        <v>1</v>
      </c>
    </row>
    <row r="1069" spans="1:16" x14ac:dyDescent="0.25">
      <c r="A1069" t="s">
        <v>16</v>
      </c>
      <c r="B1069">
        <v>2018</v>
      </c>
      <c r="C1069" t="s">
        <v>1790</v>
      </c>
      <c r="D1069">
        <v>0</v>
      </c>
      <c r="E1069">
        <v>0</v>
      </c>
      <c r="F1069">
        <v>0</v>
      </c>
      <c r="G1069">
        <v>0</v>
      </c>
      <c r="H1069" t="s">
        <v>20</v>
      </c>
      <c r="I1069" t="s">
        <v>20</v>
      </c>
      <c r="J1069">
        <v>2014</v>
      </c>
      <c r="K1069" t="s">
        <v>49</v>
      </c>
      <c r="L1069" t="str">
        <f>VLOOKUP(game_data!$K1069,[1]Sheet2!$A$2:$C$246,2,0)</f>
        <v>PC</v>
      </c>
      <c r="M1069" t="str">
        <f>VLOOKUP(game_data!$K1069,[1]Sheet2!$A$2:$C$246,3,0)</f>
        <v>Various</v>
      </c>
      <c r="N1069" t="s">
        <v>20</v>
      </c>
      <c r="O1069" t="s">
        <v>20</v>
      </c>
      <c r="P1069">
        <v>1</v>
      </c>
    </row>
    <row r="1070" spans="1:16" x14ac:dyDescent="0.25">
      <c r="A1070" t="s">
        <v>16</v>
      </c>
      <c r="B1070">
        <v>2018</v>
      </c>
      <c r="C1070" t="s">
        <v>1791</v>
      </c>
      <c r="D1070">
        <v>0</v>
      </c>
      <c r="E1070">
        <v>0</v>
      </c>
      <c r="F1070">
        <v>0</v>
      </c>
      <c r="G1070">
        <v>0</v>
      </c>
      <c r="H1070" t="s">
        <v>80</v>
      </c>
      <c r="I1070" t="s">
        <v>81</v>
      </c>
      <c r="J1070">
        <v>2001</v>
      </c>
      <c r="K1070" t="s">
        <v>55</v>
      </c>
      <c r="L1070" t="str">
        <f>VLOOKUP(game_data!$K1070,[1]Sheet2!$A$2:$C$246,2,0)</f>
        <v>PS2</v>
      </c>
      <c r="M1070">
        <f>VLOOKUP(game_data!$K1070,[1]Sheet2!$A$2:$C$246,3,0)</f>
        <v>6</v>
      </c>
      <c r="N1070">
        <v>90</v>
      </c>
      <c r="O1070">
        <v>8.9</v>
      </c>
      <c r="P1070">
        <v>0</v>
      </c>
    </row>
    <row r="1071" spans="1:16" x14ac:dyDescent="0.25">
      <c r="A1071" t="s">
        <v>16</v>
      </c>
      <c r="B1071">
        <v>2018</v>
      </c>
      <c r="C1071" t="s">
        <v>1792</v>
      </c>
      <c r="D1071">
        <v>0</v>
      </c>
      <c r="E1071">
        <v>0</v>
      </c>
      <c r="F1071">
        <v>0</v>
      </c>
      <c r="G1071">
        <v>0</v>
      </c>
      <c r="H1071" t="s">
        <v>696</v>
      </c>
      <c r="I1071" t="s">
        <v>696</v>
      </c>
      <c r="J1071">
        <v>1990</v>
      </c>
      <c r="K1071" t="s">
        <v>153</v>
      </c>
      <c r="L1071" t="str">
        <f>VLOOKUP(game_data!$K1071,[1]Sheet2!$A$2:$C$246,2,0)</f>
        <v>NES</v>
      </c>
      <c r="M1071">
        <f>VLOOKUP(game_data!$K1071,[1]Sheet2!$A$2:$C$246,3,0)</f>
        <v>3</v>
      </c>
      <c r="N1071" t="s">
        <v>20</v>
      </c>
      <c r="O1071" t="s">
        <v>20</v>
      </c>
      <c r="P1071">
        <v>0</v>
      </c>
    </row>
    <row r="1072" spans="1:16" x14ac:dyDescent="0.25">
      <c r="A1072" t="s">
        <v>16</v>
      </c>
      <c r="B1072">
        <v>2018</v>
      </c>
      <c r="C1072" t="s">
        <v>1793</v>
      </c>
      <c r="D1072">
        <v>0</v>
      </c>
      <c r="E1072">
        <v>0</v>
      </c>
      <c r="F1072">
        <v>0</v>
      </c>
      <c r="G1072">
        <v>0</v>
      </c>
      <c r="H1072" t="s">
        <v>1794</v>
      </c>
      <c r="I1072" t="s">
        <v>1795</v>
      </c>
      <c r="J1072">
        <v>2017</v>
      </c>
      <c r="K1072" t="s">
        <v>291</v>
      </c>
      <c r="L1072" t="str">
        <f>VLOOKUP(game_data!$K1072,[1]Sheet2!$A$2:$C$246,2,0)</f>
        <v>Switch</v>
      </c>
      <c r="M1072">
        <f>VLOOKUP(game_data!$K1072,[1]Sheet2!$A$2:$C$246,3,0)</f>
        <v>9</v>
      </c>
      <c r="N1072">
        <v>70</v>
      </c>
      <c r="O1072">
        <v>7.2</v>
      </c>
      <c r="P1072">
        <v>0</v>
      </c>
    </row>
    <row r="1073" spans="1:16" x14ac:dyDescent="0.25">
      <c r="A1073" t="s">
        <v>16</v>
      </c>
      <c r="B1073">
        <v>2018</v>
      </c>
      <c r="C1073" t="s">
        <v>977</v>
      </c>
      <c r="D1073">
        <v>0</v>
      </c>
      <c r="E1073">
        <v>0</v>
      </c>
      <c r="F1073">
        <v>0</v>
      </c>
      <c r="G1073">
        <v>0</v>
      </c>
      <c r="H1073" t="s">
        <v>401</v>
      </c>
      <c r="I1073" t="s">
        <v>85</v>
      </c>
      <c r="J1073">
        <v>1986</v>
      </c>
      <c r="K1073" t="s">
        <v>153</v>
      </c>
      <c r="L1073" t="str">
        <f>VLOOKUP(game_data!$K1073,[1]Sheet2!$A$2:$C$246,2,0)</f>
        <v>NES</v>
      </c>
      <c r="M1073">
        <f>VLOOKUP(game_data!$K1073,[1]Sheet2!$A$2:$C$246,3,0)</f>
        <v>3</v>
      </c>
      <c r="N1073" t="s">
        <v>20</v>
      </c>
      <c r="O1073" t="s">
        <v>20</v>
      </c>
      <c r="P1073">
        <v>0</v>
      </c>
    </row>
    <row r="1074" spans="1:16" x14ac:dyDescent="0.25">
      <c r="A1074" t="s">
        <v>16</v>
      </c>
      <c r="B1074">
        <v>2018</v>
      </c>
      <c r="C1074" t="s">
        <v>1257</v>
      </c>
      <c r="D1074">
        <v>0</v>
      </c>
      <c r="E1074">
        <v>0</v>
      </c>
      <c r="F1074">
        <v>1</v>
      </c>
      <c r="G1074">
        <v>0</v>
      </c>
      <c r="H1074" t="s">
        <v>27</v>
      </c>
      <c r="I1074" t="s">
        <v>27</v>
      </c>
      <c r="J1074">
        <v>2014</v>
      </c>
      <c r="K1074" t="s">
        <v>82</v>
      </c>
      <c r="L1074" t="str">
        <f>VLOOKUP(game_data!$K1074,[1]Sheet2!$A$2:$C$246,2,0)</f>
        <v>PS3</v>
      </c>
      <c r="M1074">
        <f>VLOOKUP(game_data!$K1074,[1]Sheet2!$A$2:$C$246,3,0)</f>
        <v>7</v>
      </c>
      <c r="N1074" t="s">
        <v>20</v>
      </c>
      <c r="O1074" t="s">
        <v>20</v>
      </c>
      <c r="P1074">
        <v>0</v>
      </c>
    </row>
    <row r="1075" spans="1:16" x14ac:dyDescent="0.25">
      <c r="A1075" t="s">
        <v>16</v>
      </c>
      <c r="B1075">
        <v>2018</v>
      </c>
      <c r="C1075" t="s">
        <v>1796</v>
      </c>
      <c r="D1075">
        <v>0</v>
      </c>
      <c r="E1075">
        <v>0</v>
      </c>
      <c r="F1075">
        <v>0</v>
      </c>
      <c r="G1075">
        <v>0</v>
      </c>
      <c r="H1075" t="s">
        <v>106</v>
      </c>
      <c r="I1075" t="s">
        <v>85</v>
      </c>
      <c r="J1075">
        <v>2005</v>
      </c>
      <c r="K1075" t="s">
        <v>568</v>
      </c>
      <c r="L1075" t="str">
        <f>VLOOKUP(game_data!$K1075,[1]Sheet2!$A$2:$C$246,2,0)</f>
        <v>Nintendo DS</v>
      </c>
      <c r="M1075">
        <f>VLOOKUP(game_data!$K1075,[1]Sheet2!$A$2:$C$246,3,0)</f>
        <v>6</v>
      </c>
      <c r="N1075">
        <v>86</v>
      </c>
      <c r="O1075">
        <v>8.5</v>
      </c>
      <c r="P1075">
        <v>0</v>
      </c>
    </row>
    <row r="1076" spans="1:16" x14ac:dyDescent="0.25">
      <c r="A1076" t="s">
        <v>16</v>
      </c>
      <c r="B1076">
        <v>2018</v>
      </c>
      <c r="C1076" t="s">
        <v>611</v>
      </c>
      <c r="D1076">
        <v>0</v>
      </c>
      <c r="E1076">
        <v>0</v>
      </c>
      <c r="F1076">
        <v>1</v>
      </c>
      <c r="G1076">
        <v>1</v>
      </c>
      <c r="H1076" t="s">
        <v>62</v>
      </c>
      <c r="I1076" t="s">
        <v>62</v>
      </c>
      <c r="J1076">
        <v>2009</v>
      </c>
      <c r="K1076" t="s">
        <v>613</v>
      </c>
      <c r="L1076" t="str">
        <f>VLOOKUP(game_data!$K1076,[1]Sheet2!$A$2:$C$246,2,0)</f>
        <v>PC, Xbox 360</v>
      </c>
      <c r="M1076">
        <f>VLOOKUP(game_data!$K1076,[1]Sheet2!$A$2:$C$246,3,0)</f>
        <v>7</v>
      </c>
      <c r="N1076">
        <v>89</v>
      </c>
      <c r="O1076">
        <v>8.4</v>
      </c>
      <c r="P1076">
        <v>1</v>
      </c>
    </row>
    <row r="1077" spans="1:16" x14ac:dyDescent="0.25">
      <c r="A1077" t="s">
        <v>16</v>
      </c>
      <c r="B1077">
        <v>2018</v>
      </c>
      <c r="C1077" t="s">
        <v>1797</v>
      </c>
      <c r="D1077">
        <v>0</v>
      </c>
      <c r="E1077">
        <v>0</v>
      </c>
      <c r="F1077">
        <v>0</v>
      </c>
      <c r="G1077">
        <v>0</v>
      </c>
      <c r="H1077" t="s">
        <v>1798</v>
      </c>
      <c r="I1077" t="s">
        <v>81</v>
      </c>
      <c r="J1077">
        <v>2011</v>
      </c>
      <c r="K1077" t="s">
        <v>82</v>
      </c>
      <c r="L1077" t="str">
        <f>VLOOKUP(game_data!$K1077,[1]Sheet2!$A$2:$C$246,2,0)</f>
        <v>PS3</v>
      </c>
      <c r="M1077">
        <f>VLOOKUP(game_data!$K1077,[1]Sheet2!$A$2:$C$246,3,0)</f>
        <v>7</v>
      </c>
      <c r="N1077">
        <v>91</v>
      </c>
      <c r="O1077">
        <v>8.6999999999999993</v>
      </c>
      <c r="P1077">
        <v>0</v>
      </c>
    </row>
    <row r="1078" spans="1:16" x14ac:dyDescent="0.25">
      <c r="A1078" t="s">
        <v>16</v>
      </c>
      <c r="B1078">
        <v>2018</v>
      </c>
      <c r="C1078" t="s">
        <v>1799</v>
      </c>
      <c r="D1078">
        <v>0</v>
      </c>
      <c r="E1078">
        <v>0</v>
      </c>
      <c r="F1078">
        <v>0</v>
      </c>
      <c r="G1078">
        <v>0</v>
      </c>
      <c r="H1078" t="s">
        <v>67</v>
      </c>
      <c r="I1078" t="s">
        <v>67</v>
      </c>
      <c r="J1078">
        <v>1990</v>
      </c>
      <c r="K1078" t="s">
        <v>153</v>
      </c>
      <c r="L1078" t="str">
        <f>VLOOKUP(game_data!$K1078,[1]Sheet2!$A$2:$C$246,2,0)</f>
        <v>NES</v>
      </c>
      <c r="M1078">
        <f>VLOOKUP(game_data!$K1078,[1]Sheet2!$A$2:$C$246,3,0)</f>
        <v>3</v>
      </c>
      <c r="N1078" t="s">
        <v>20</v>
      </c>
      <c r="O1078" t="s">
        <v>20</v>
      </c>
      <c r="P1078">
        <v>0</v>
      </c>
    </row>
    <row r="1079" spans="1:16" x14ac:dyDescent="0.25">
      <c r="A1079" t="s">
        <v>16</v>
      </c>
      <c r="B1079">
        <v>2018</v>
      </c>
      <c r="C1079" t="s">
        <v>1800</v>
      </c>
      <c r="D1079">
        <v>0</v>
      </c>
      <c r="E1079">
        <v>0</v>
      </c>
      <c r="F1079">
        <v>0</v>
      </c>
      <c r="G1079">
        <v>0</v>
      </c>
      <c r="H1079" t="s">
        <v>1801</v>
      </c>
      <c r="I1079" t="s">
        <v>1149</v>
      </c>
      <c r="J1079">
        <v>2014</v>
      </c>
      <c r="K1079" t="s">
        <v>49</v>
      </c>
      <c r="L1079" t="str">
        <f>VLOOKUP(game_data!$K1079,[1]Sheet2!$A$2:$C$246,2,0)</f>
        <v>PC</v>
      </c>
      <c r="M1079" t="str">
        <f>VLOOKUP(game_data!$K1079,[1]Sheet2!$A$2:$C$246,3,0)</f>
        <v>Various</v>
      </c>
      <c r="N1079">
        <v>70</v>
      </c>
      <c r="O1079">
        <v>7</v>
      </c>
      <c r="P1079">
        <v>1</v>
      </c>
    </row>
    <row r="1080" spans="1:16" x14ac:dyDescent="0.25">
      <c r="A1080" t="s">
        <v>16</v>
      </c>
      <c r="B1080">
        <v>2018</v>
      </c>
      <c r="C1080" t="s">
        <v>1802</v>
      </c>
      <c r="D1080">
        <v>0</v>
      </c>
      <c r="E1080">
        <v>0</v>
      </c>
      <c r="F1080">
        <v>0</v>
      </c>
      <c r="G1080">
        <v>0</v>
      </c>
      <c r="H1080" t="s">
        <v>1803</v>
      </c>
      <c r="I1080" t="s">
        <v>1804</v>
      </c>
      <c r="J1080">
        <v>1995</v>
      </c>
      <c r="K1080" t="s">
        <v>314</v>
      </c>
      <c r="L1080" t="str">
        <f>VLOOKUP(game_data!$K1080,[1]Sheet2!$A$2:$C$246,2,0)</f>
        <v>SNES</v>
      </c>
      <c r="M1080">
        <f>VLOOKUP(game_data!$K1080,[1]Sheet2!$A$2:$C$246,3,0)</f>
        <v>4</v>
      </c>
      <c r="N1080" t="s">
        <v>20</v>
      </c>
      <c r="O1080" t="s">
        <v>20</v>
      </c>
      <c r="P1080">
        <v>0</v>
      </c>
    </row>
    <row r="1081" spans="1:16" x14ac:dyDescent="0.25">
      <c r="A1081" t="s">
        <v>16</v>
      </c>
      <c r="B1081">
        <v>2018</v>
      </c>
      <c r="C1081" t="s">
        <v>1347</v>
      </c>
      <c r="D1081">
        <v>0</v>
      </c>
      <c r="E1081">
        <v>0</v>
      </c>
      <c r="F1081">
        <v>0</v>
      </c>
      <c r="G1081">
        <v>0</v>
      </c>
      <c r="H1081" t="s">
        <v>933</v>
      </c>
      <c r="I1081" t="s">
        <v>85</v>
      </c>
      <c r="J1081">
        <v>2003</v>
      </c>
      <c r="K1081" t="s">
        <v>58</v>
      </c>
      <c r="L1081" t="str">
        <f>VLOOKUP(game_data!$K1081,[1]Sheet2!$A$2:$C$246,2,0)</f>
        <v>Game Boy Advance</v>
      </c>
      <c r="M1081">
        <f>VLOOKUP(game_data!$K1081,[1]Sheet2!$A$2:$C$246,3,0)</f>
        <v>6</v>
      </c>
      <c r="N1081">
        <v>90</v>
      </c>
      <c r="O1081">
        <v>9</v>
      </c>
      <c r="P1081">
        <v>0</v>
      </c>
    </row>
    <row r="1082" spans="1:16" x14ac:dyDescent="0.25">
      <c r="A1082" t="s">
        <v>16</v>
      </c>
      <c r="B1082">
        <v>2018</v>
      </c>
      <c r="C1082" t="s">
        <v>1805</v>
      </c>
      <c r="D1082">
        <v>0</v>
      </c>
      <c r="E1082">
        <v>0</v>
      </c>
      <c r="F1082">
        <v>1</v>
      </c>
      <c r="G1082">
        <v>0</v>
      </c>
      <c r="H1082" t="s">
        <v>500</v>
      </c>
      <c r="I1082" t="s">
        <v>179</v>
      </c>
      <c r="J1082">
        <v>2007</v>
      </c>
      <c r="K1082" t="s">
        <v>346</v>
      </c>
      <c r="L1082" t="str">
        <f>VLOOKUP(game_data!$K1082,[1]Sheet2!$A$2:$C$246,2,0)</f>
        <v>Xbox 360</v>
      </c>
      <c r="M1082">
        <f>VLOOKUP(game_data!$K1082,[1]Sheet2!$A$2:$C$246,3,0)</f>
        <v>7</v>
      </c>
      <c r="N1082">
        <v>91</v>
      </c>
      <c r="O1082">
        <v>8.5</v>
      </c>
      <c r="P1082">
        <v>0</v>
      </c>
    </row>
    <row r="1083" spans="1:16" x14ac:dyDescent="0.25">
      <c r="A1083" t="s">
        <v>16</v>
      </c>
      <c r="B1083">
        <v>2018</v>
      </c>
      <c r="C1083" t="s">
        <v>1806</v>
      </c>
      <c r="D1083">
        <v>0</v>
      </c>
      <c r="E1083">
        <v>0</v>
      </c>
      <c r="F1083">
        <v>0</v>
      </c>
      <c r="G1083">
        <v>0</v>
      </c>
      <c r="H1083" t="s">
        <v>67</v>
      </c>
      <c r="I1083" t="s">
        <v>67</v>
      </c>
      <c r="J1083">
        <v>1987</v>
      </c>
      <c r="K1083" t="s">
        <v>153</v>
      </c>
      <c r="L1083" t="str">
        <f>VLOOKUP(game_data!$K1083,[1]Sheet2!$A$2:$C$246,2,0)</f>
        <v>NES</v>
      </c>
      <c r="M1083">
        <f>VLOOKUP(game_data!$K1083,[1]Sheet2!$A$2:$C$246,3,0)</f>
        <v>3</v>
      </c>
      <c r="N1083" t="s">
        <v>20</v>
      </c>
      <c r="O1083" t="s">
        <v>20</v>
      </c>
      <c r="P1083">
        <v>0</v>
      </c>
    </row>
    <row r="1084" spans="1:16" x14ac:dyDescent="0.25">
      <c r="A1084" t="s">
        <v>16</v>
      </c>
      <c r="B1084">
        <v>2018</v>
      </c>
      <c r="C1084" t="s">
        <v>767</v>
      </c>
      <c r="D1084">
        <v>0</v>
      </c>
      <c r="E1084">
        <v>0</v>
      </c>
      <c r="F1084">
        <v>0</v>
      </c>
      <c r="G1084">
        <v>0</v>
      </c>
      <c r="H1084" t="s">
        <v>67</v>
      </c>
      <c r="I1084" t="s">
        <v>67</v>
      </c>
      <c r="J1084">
        <v>1993</v>
      </c>
      <c r="K1084" t="s">
        <v>34</v>
      </c>
      <c r="L1084" t="str">
        <f>VLOOKUP(game_data!$K1084,[1]Sheet2!$A$2:$C$246,2,0)</f>
        <v>SNES</v>
      </c>
      <c r="M1084">
        <f>VLOOKUP(game_data!$K1084,[1]Sheet2!$A$2:$C$246,3,0)</f>
        <v>4</v>
      </c>
      <c r="N1084" t="s">
        <v>20</v>
      </c>
      <c r="O1084" t="s">
        <v>20</v>
      </c>
      <c r="P1084">
        <v>0</v>
      </c>
    </row>
    <row r="1085" spans="1:16" x14ac:dyDescent="0.25">
      <c r="A1085" t="s">
        <v>16</v>
      </c>
      <c r="B1085">
        <v>2018</v>
      </c>
      <c r="C1085" t="s">
        <v>116</v>
      </c>
      <c r="D1085">
        <v>0</v>
      </c>
      <c r="E1085">
        <v>0</v>
      </c>
      <c r="F1085">
        <v>0</v>
      </c>
      <c r="G1085">
        <v>0</v>
      </c>
      <c r="H1085" t="s">
        <v>67</v>
      </c>
      <c r="I1085" t="s">
        <v>67</v>
      </c>
      <c r="J1085">
        <v>1997</v>
      </c>
      <c r="K1085" t="s">
        <v>117</v>
      </c>
      <c r="L1085" t="str">
        <f>VLOOKUP(game_data!$K1085,[1]Sheet2!$A$2:$C$246,2,0)</f>
        <v>PlayStation, Sega Saturn</v>
      </c>
      <c r="M1085">
        <f>VLOOKUP(game_data!$K1085,[1]Sheet2!$A$2:$C$246,3,0)</f>
        <v>5</v>
      </c>
      <c r="N1085" t="s">
        <v>20</v>
      </c>
      <c r="O1085" t="s">
        <v>20</v>
      </c>
      <c r="P1085">
        <v>0</v>
      </c>
    </row>
    <row r="1086" spans="1:16" x14ac:dyDescent="0.25">
      <c r="A1086" t="s">
        <v>16</v>
      </c>
      <c r="B1086">
        <v>2018</v>
      </c>
      <c r="C1086" t="s">
        <v>1807</v>
      </c>
      <c r="D1086">
        <v>0</v>
      </c>
      <c r="E1086">
        <v>0</v>
      </c>
      <c r="F1086">
        <v>0</v>
      </c>
      <c r="G1086">
        <v>0</v>
      </c>
      <c r="H1086" t="s">
        <v>416</v>
      </c>
      <c r="I1086" t="s">
        <v>67</v>
      </c>
      <c r="J1086">
        <v>2004</v>
      </c>
      <c r="K1086" t="s">
        <v>58</v>
      </c>
      <c r="L1086" t="str">
        <f>VLOOKUP(game_data!$K1086,[1]Sheet2!$A$2:$C$246,2,0)</f>
        <v>Game Boy Advance</v>
      </c>
      <c r="M1086">
        <f>VLOOKUP(game_data!$K1086,[1]Sheet2!$A$2:$C$246,3,0)</f>
        <v>6</v>
      </c>
      <c r="N1086" t="s">
        <v>20</v>
      </c>
      <c r="O1086" t="s">
        <v>20</v>
      </c>
      <c r="P1086">
        <v>0</v>
      </c>
    </row>
    <row r="1087" spans="1:16" x14ac:dyDescent="0.25">
      <c r="A1087" t="s">
        <v>16</v>
      </c>
      <c r="B1087">
        <v>2018</v>
      </c>
      <c r="C1087" t="s">
        <v>101</v>
      </c>
      <c r="D1087">
        <v>0</v>
      </c>
      <c r="E1087">
        <v>0</v>
      </c>
      <c r="F1087">
        <v>1</v>
      </c>
      <c r="G1087">
        <v>0</v>
      </c>
      <c r="H1087" t="s">
        <v>37</v>
      </c>
      <c r="I1087" t="s">
        <v>37</v>
      </c>
      <c r="J1087">
        <v>1998</v>
      </c>
      <c r="K1087" t="s">
        <v>60</v>
      </c>
      <c r="L1087" t="str">
        <f>VLOOKUP(game_data!$K1087,[1]Sheet2!$A$2:$C$246,2,0)</f>
        <v>PlayStation</v>
      </c>
      <c r="M1087">
        <f>VLOOKUP(game_data!$K1087,[1]Sheet2!$A$2:$C$246,3,0)</f>
        <v>5</v>
      </c>
      <c r="N1087">
        <v>94</v>
      </c>
      <c r="O1087">
        <v>9</v>
      </c>
      <c r="P1087">
        <v>0</v>
      </c>
    </row>
    <row r="1088" spans="1:16" x14ac:dyDescent="0.25">
      <c r="A1088" t="s">
        <v>16</v>
      </c>
      <c r="B1088">
        <v>2018</v>
      </c>
      <c r="C1088" t="s">
        <v>1299</v>
      </c>
      <c r="D1088">
        <v>0</v>
      </c>
      <c r="E1088">
        <v>0</v>
      </c>
      <c r="F1088">
        <v>1</v>
      </c>
      <c r="G1088">
        <v>1</v>
      </c>
      <c r="H1088" t="s">
        <v>37</v>
      </c>
      <c r="I1088" t="s">
        <v>37</v>
      </c>
      <c r="J1088">
        <v>2004</v>
      </c>
      <c r="K1088" t="s">
        <v>55</v>
      </c>
      <c r="L1088" t="str">
        <f>VLOOKUP(game_data!$K1088,[1]Sheet2!$A$2:$C$246,2,0)</f>
        <v>PS2</v>
      </c>
      <c r="M1088">
        <f>VLOOKUP(game_data!$K1088,[1]Sheet2!$A$2:$C$246,3,0)</f>
        <v>6</v>
      </c>
      <c r="N1088">
        <v>91</v>
      </c>
      <c r="O1088">
        <v>9.1</v>
      </c>
      <c r="P1088">
        <v>0</v>
      </c>
    </row>
    <row r="1089" spans="1:16" x14ac:dyDescent="0.25">
      <c r="A1089" t="s">
        <v>16</v>
      </c>
      <c r="B1089">
        <v>2018</v>
      </c>
      <c r="C1089" t="s">
        <v>594</v>
      </c>
      <c r="D1089">
        <v>0</v>
      </c>
      <c r="E1089">
        <v>0</v>
      </c>
      <c r="F1089">
        <v>1</v>
      </c>
      <c r="G1089">
        <v>0</v>
      </c>
      <c r="H1089" t="s">
        <v>401</v>
      </c>
      <c r="I1089" t="s">
        <v>85</v>
      </c>
      <c r="J1089">
        <v>1986</v>
      </c>
      <c r="K1089" t="s">
        <v>153</v>
      </c>
      <c r="L1089" t="str">
        <f>VLOOKUP(game_data!$K1089,[1]Sheet2!$A$2:$C$246,2,0)</f>
        <v>NES</v>
      </c>
      <c r="M1089">
        <f>VLOOKUP(game_data!$K1089,[1]Sheet2!$A$2:$C$246,3,0)</f>
        <v>3</v>
      </c>
      <c r="N1089" t="s">
        <v>20</v>
      </c>
      <c r="O1089" t="s">
        <v>20</v>
      </c>
      <c r="P1089">
        <v>0</v>
      </c>
    </row>
    <row r="1090" spans="1:16" x14ac:dyDescent="0.25">
      <c r="A1090" t="s">
        <v>16</v>
      </c>
      <c r="B1090">
        <v>2018</v>
      </c>
      <c r="C1090" t="s">
        <v>1808</v>
      </c>
      <c r="D1090">
        <v>0</v>
      </c>
      <c r="E1090">
        <v>0</v>
      </c>
      <c r="F1090">
        <v>0</v>
      </c>
      <c r="G1090">
        <v>0</v>
      </c>
      <c r="H1090" t="s">
        <v>604</v>
      </c>
      <c r="I1090" t="s">
        <v>85</v>
      </c>
      <c r="J1090">
        <v>2007</v>
      </c>
      <c r="K1090" t="s">
        <v>130</v>
      </c>
      <c r="L1090" t="str">
        <f>VLOOKUP(game_data!$K1090,[1]Sheet2!$A$2:$C$246,2,0)</f>
        <v>Wii</v>
      </c>
      <c r="M1090">
        <f>VLOOKUP(game_data!$K1090,[1]Sheet2!$A$2:$C$246,3,0)</f>
        <v>7</v>
      </c>
      <c r="N1090">
        <v>90</v>
      </c>
      <c r="O1090">
        <v>8.9</v>
      </c>
      <c r="P1090">
        <v>0</v>
      </c>
    </row>
    <row r="1091" spans="1:16" x14ac:dyDescent="0.25">
      <c r="A1091" t="s">
        <v>16</v>
      </c>
      <c r="B1091">
        <v>2018</v>
      </c>
      <c r="C1091" t="s">
        <v>1809</v>
      </c>
      <c r="D1091">
        <v>1</v>
      </c>
      <c r="E1091">
        <v>0</v>
      </c>
      <c r="F1091">
        <v>1</v>
      </c>
      <c r="G1091">
        <v>1</v>
      </c>
      <c r="H1091" t="s">
        <v>85</v>
      </c>
      <c r="I1091" t="s">
        <v>85</v>
      </c>
      <c r="J1091">
        <v>1987</v>
      </c>
      <c r="K1091" t="s">
        <v>1786</v>
      </c>
      <c r="L1091" t="str">
        <f>VLOOKUP(game_data!$K1091,[1]Sheet2!$A$2:$C$246,2,0)</f>
        <v>NES, SNES</v>
      </c>
      <c r="M1091">
        <f>VLOOKUP(game_data!$K1091,[1]Sheet2!$A$2:$C$246,3,0)</f>
        <v>3</v>
      </c>
      <c r="N1091" t="s">
        <v>20</v>
      </c>
      <c r="O1091" t="s">
        <v>20</v>
      </c>
      <c r="P1091">
        <v>0</v>
      </c>
    </row>
    <row r="1092" spans="1:16" x14ac:dyDescent="0.25">
      <c r="A1092" t="s">
        <v>16</v>
      </c>
      <c r="B1092">
        <v>2018</v>
      </c>
      <c r="C1092" t="s">
        <v>1810</v>
      </c>
      <c r="D1092">
        <v>0</v>
      </c>
      <c r="E1092">
        <v>0</v>
      </c>
      <c r="F1092">
        <v>0</v>
      </c>
      <c r="G1092">
        <v>0</v>
      </c>
      <c r="H1092" t="s">
        <v>450</v>
      </c>
      <c r="I1092" t="s">
        <v>979</v>
      </c>
      <c r="J1092">
        <v>1992</v>
      </c>
      <c r="K1092" t="s">
        <v>153</v>
      </c>
      <c r="L1092" t="str">
        <f>VLOOKUP(game_data!$K1092,[1]Sheet2!$A$2:$C$246,2,0)</f>
        <v>NES</v>
      </c>
      <c r="M1092">
        <f>VLOOKUP(game_data!$K1092,[1]Sheet2!$A$2:$C$246,3,0)</f>
        <v>3</v>
      </c>
      <c r="N1092" t="s">
        <v>20</v>
      </c>
      <c r="O1092" t="s">
        <v>20</v>
      </c>
      <c r="P1092">
        <v>0</v>
      </c>
    </row>
    <row r="1093" spans="1:16" x14ac:dyDescent="0.25">
      <c r="A1093" t="s">
        <v>16</v>
      </c>
      <c r="B1093">
        <v>2018</v>
      </c>
      <c r="C1093" t="s">
        <v>1811</v>
      </c>
      <c r="D1093">
        <v>0</v>
      </c>
      <c r="E1093">
        <v>0</v>
      </c>
      <c r="F1093">
        <v>1</v>
      </c>
      <c r="G1093">
        <v>1</v>
      </c>
      <c r="H1093" t="s">
        <v>125</v>
      </c>
      <c r="I1093" t="s">
        <v>126</v>
      </c>
      <c r="J1093">
        <v>2016</v>
      </c>
      <c r="K1093" t="s">
        <v>856</v>
      </c>
      <c r="L1093" t="str">
        <f>VLOOKUP(game_data!$K1093,[1]Sheet2!$A$2:$C$246,2,0)</f>
        <v>PC, Xbox One</v>
      </c>
      <c r="M1093">
        <f>VLOOKUP(game_data!$K1093,[1]Sheet2!$A$2:$C$246,3,0)</f>
        <v>8</v>
      </c>
      <c r="N1093">
        <v>88</v>
      </c>
      <c r="O1093">
        <v>8.9</v>
      </c>
      <c r="P1093">
        <v>1</v>
      </c>
    </row>
    <row r="1094" spans="1:16" x14ac:dyDescent="0.25">
      <c r="A1094" t="s">
        <v>16</v>
      </c>
      <c r="B1094">
        <v>2018</v>
      </c>
      <c r="C1094" t="s">
        <v>1812</v>
      </c>
      <c r="D1094">
        <v>0</v>
      </c>
      <c r="E1094">
        <v>0</v>
      </c>
      <c r="F1094">
        <v>0</v>
      </c>
      <c r="G1094">
        <v>0</v>
      </c>
      <c r="H1094" t="s">
        <v>1813</v>
      </c>
      <c r="I1094" t="s">
        <v>1813</v>
      </c>
      <c r="J1094">
        <v>2016</v>
      </c>
      <c r="K1094" t="s">
        <v>49</v>
      </c>
      <c r="L1094" t="str">
        <f>VLOOKUP(game_data!$K1094,[1]Sheet2!$A$2:$C$246,2,0)</f>
        <v>PC</v>
      </c>
      <c r="M1094" t="str">
        <f>VLOOKUP(game_data!$K1094,[1]Sheet2!$A$2:$C$246,3,0)</f>
        <v>Various</v>
      </c>
      <c r="N1094">
        <v>88</v>
      </c>
      <c r="O1094">
        <v>8.1</v>
      </c>
      <c r="P1094">
        <v>1</v>
      </c>
    </row>
    <row r="1095" spans="1:16" x14ac:dyDescent="0.25">
      <c r="A1095" t="s">
        <v>16</v>
      </c>
      <c r="B1095">
        <v>2018</v>
      </c>
      <c r="C1095" t="s">
        <v>1814</v>
      </c>
      <c r="D1095">
        <v>0</v>
      </c>
      <c r="E1095">
        <v>0</v>
      </c>
      <c r="F1095">
        <v>0</v>
      </c>
      <c r="G1095">
        <v>0</v>
      </c>
      <c r="H1095" t="s">
        <v>362</v>
      </c>
      <c r="I1095" t="s">
        <v>362</v>
      </c>
      <c r="J1095">
        <v>2002</v>
      </c>
      <c r="K1095" t="s">
        <v>92</v>
      </c>
      <c r="L1095" t="str">
        <f>VLOOKUP(game_data!$K1095,[1]Sheet2!$A$2:$C$246,2,0)</f>
        <v>PS2, GameCube, Xbox</v>
      </c>
      <c r="M1095">
        <f>VLOOKUP(game_data!$K1095,[1]Sheet2!$A$2:$C$246,3,0)</f>
        <v>6</v>
      </c>
      <c r="N1095">
        <v>73</v>
      </c>
      <c r="O1095">
        <v>7.8</v>
      </c>
      <c r="P1095">
        <v>0</v>
      </c>
    </row>
    <row r="1096" spans="1:16" x14ac:dyDescent="0.25">
      <c r="A1096" t="s">
        <v>16</v>
      </c>
      <c r="B1096">
        <v>2018</v>
      </c>
      <c r="C1096" t="s">
        <v>1815</v>
      </c>
      <c r="D1096">
        <v>0</v>
      </c>
      <c r="E1096">
        <v>0</v>
      </c>
      <c r="F1096">
        <v>0</v>
      </c>
      <c r="G1096">
        <v>0</v>
      </c>
      <c r="H1096" t="s">
        <v>1816</v>
      </c>
      <c r="I1096" t="s">
        <v>230</v>
      </c>
      <c r="J1096">
        <v>1992</v>
      </c>
      <c r="K1096" t="s">
        <v>153</v>
      </c>
      <c r="L1096" t="str">
        <f>VLOOKUP(game_data!$K1096,[1]Sheet2!$A$2:$C$246,2,0)</f>
        <v>NES</v>
      </c>
      <c r="M1096">
        <f>VLOOKUP(game_data!$K1096,[1]Sheet2!$A$2:$C$246,3,0)</f>
        <v>3</v>
      </c>
      <c r="N1096" t="s">
        <v>20</v>
      </c>
      <c r="O1096" t="s">
        <v>20</v>
      </c>
      <c r="P1096">
        <v>0</v>
      </c>
    </row>
    <row r="1097" spans="1:16" x14ac:dyDescent="0.25">
      <c r="A1097" t="s">
        <v>16</v>
      </c>
      <c r="B1097">
        <v>2018</v>
      </c>
      <c r="C1097" t="s">
        <v>1817</v>
      </c>
      <c r="D1097">
        <v>0</v>
      </c>
      <c r="E1097">
        <v>0</v>
      </c>
      <c r="F1097">
        <v>1</v>
      </c>
      <c r="G1097">
        <v>0</v>
      </c>
      <c r="H1097" t="s">
        <v>247</v>
      </c>
      <c r="I1097" t="s">
        <v>85</v>
      </c>
      <c r="J1097">
        <v>2012</v>
      </c>
      <c r="K1097" t="s">
        <v>568</v>
      </c>
      <c r="L1097" t="str">
        <f>VLOOKUP(game_data!$K1097,[1]Sheet2!$A$2:$C$246,2,0)</f>
        <v>Nintendo DS</v>
      </c>
      <c r="M1097">
        <f>VLOOKUP(game_data!$K1097,[1]Sheet2!$A$2:$C$246,3,0)</f>
        <v>6</v>
      </c>
      <c r="N1097">
        <v>80</v>
      </c>
      <c r="O1097">
        <v>8.5</v>
      </c>
      <c r="P1097">
        <v>0</v>
      </c>
    </row>
    <row r="1098" spans="1:16" x14ac:dyDescent="0.25">
      <c r="A1098" t="s">
        <v>16</v>
      </c>
      <c r="B1098">
        <v>2018</v>
      </c>
      <c r="C1098" t="s">
        <v>1818</v>
      </c>
      <c r="D1098">
        <v>0</v>
      </c>
      <c r="E1098">
        <v>0</v>
      </c>
      <c r="F1098">
        <v>0</v>
      </c>
      <c r="G1098">
        <v>0</v>
      </c>
      <c r="H1098" t="s">
        <v>37</v>
      </c>
      <c r="I1098" t="s">
        <v>37</v>
      </c>
      <c r="J1098">
        <v>1994</v>
      </c>
      <c r="K1098" t="s">
        <v>314</v>
      </c>
      <c r="L1098" t="str">
        <f>VLOOKUP(game_data!$K1098,[1]Sheet2!$A$2:$C$246,2,0)</f>
        <v>SNES</v>
      </c>
      <c r="M1098">
        <f>VLOOKUP(game_data!$K1098,[1]Sheet2!$A$2:$C$246,3,0)</f>
        <v>4</v>
      </c>
      <c r="N1098" t="s">
        <v>20</v>
      </c>
      <c r="O1098" t="s">
        <v>20</v>
      </c>
      <c r="P1098">
        <v>0</v>
      </c>
    </row>
    <row r="1099" spans="1:16" x14ac:dyDescent="0.25">
      <c r="A1099" t="s">
        <v>16</v>
      </c>
      <c r="B1099">
        <v>2018</v>
      </c>
      <c r="C1099" t="s">
        <v>1416</v>
      </c>
      <c r="D1099">
        <v>0</v>
      </c>
      <c r="E1099">
        <v>0</v>
      </c>
      <c r="F1099">
        <v>0</v>
      </c>
      <c r="G1099">
        <v>0</v>
      </c>
      <c r="H1099" t="s">
        <v>193</v>
      </c>
      <c r="I1099" t="s">
        <v>194</v>
      </c>
      <c r="J1099">
        <v>2017</v>
      </c>
      <c r="K1099" t="s">
        <v>735</v>
      </c>
      <c r="L1099" t="str">
        <f>VLOOKUP(game_data!$K1099,[1]Sheet2!$A$2:$C$246,2,0)</f>
        <v>PC, PS4, Xbox One</v>
      </c>
      <c r="M1099">
        <f>VLOOKUP(game_data!$K1099,[1]Sheet2!$A$2:$C$246,3,0)</f>
        <v>8</v>
      </c>
      <c r="N1099">
        <v>82</v>
      </c>
      <c r="O1099">
        <v>7.8</v>
      </c>
      <c r="P1099">
        <v>1</v>
      </c>
    </row>
    <row r="1100" spans="1:16" x14ac:dyDescent="0.25">
      <c r="A1100" t="s">
        <v>16</v>
      </c>
      <c r="B1100">
        <v>2018</v>
      </c>
      <c r="C1100" t="s">
        <v>1819</v>
      </c>
      <c r="D1100">
        <v>0</v>
      </c>
      <c r="E1100">
        <v>0</v>
      </c>
      <c r="F1100">
        <v>0</v>
      </c>
      <c r="G1100">
        <v>0</v>
      </c>
      <c r="H1100" t="s">
        <v>1820</v>
      </c>
      <c r="I1100" t="s">
        <v>1821</v>
      </c>
      <c r="J1100">
        <v>2013</v>
      </c>
      <c r="K1100" t="s">
        <v>1822</v>
      </c>
      <c r="L1100" t="str">
        <f>VLOOKUP(game_data!$K1100,[1]Sheet2!$A$2:$C$246,2,0)</f>
        <v>Atari 2600</v>
      </c>
      <c r="M1100">
        <f>VLOOKUP(game_data!$K1100,[1]Sheet2!$A$2:$C$246,3,0)</f>
        <v>2</v>
      </c>
      <c r="N1100" t="s">
        <v>20</v>
      </c>
      <c r="O1100" t="s">
        <v>20</v>
      </c>
      <c r="P1100">
        <v>0</v>
      </c>
    </row>
    <row r="1101" spans="1:16" x14ac:dyDescent="0.25">
      <c r="A1101" t="s">
        <v>16</v>
      </c>
      <c r="B1101">
        <v>2018</v>
      </c>
      <c r="C1101" t="s">
        <v>1823</v>
      </c>
      <c r="D1101">
        <v>0</v>
      </c>
      <c r="E1101">
        <v>0</v>
      </c>
      <c r="F1101">
        <v>0</v>
      </c>
      <c r="G1101">
        <v>0</v>
      </c>
      <c r="H1101" t="s">
        <v>1824</v>
      </c>
      <c r="I1101" t="s">
        <v>704</v>
      </c>
      <c r="J1101">
        <v>2010</v>
      </c>
      <c r="K1101" t="s">
        <v>779</v>
      </c>
      <c r="L1101" t="str">
        <f>VLOOKUP(game_data!$K1101,[1]Sheet2!$A$2:$C$246,2,0)</f>
        <v>PSP</v>
      </c>
      <c r="M1101">
        <f>VLOOKUP(game_data!$K1101,[1]Sheet2!$A$2:$C$246,3,0)</f>
        <v>6</v>
      </c>
      <c r="N1101">
        <v>70</v>
      </c>
      <c r="O1101">
        <v>7.5</v>
      </c>
      <c r="P1101">
        <v>0</v>
      </c>
    </row>
    <row r="1102" spans="1:16" x14ac:dyDescent="0.25">
      <c r="A1102" t="s">
        <v>16</v>
      </c>
      <c r="B1102">
        <v>2018</v>
      </c>
      <c r="C1102" t="s">
        <v>1825</v>
      </c>
      <c r="D1102">
        <v>0</v>
      </c>
      <c r="E1102">
        <v>0</v>
      </c>
      <c r="F1102">
        <v>0</v>
      </c>
      <c r="G1102">
        <v>0</v>
      </c>
      <c r="H1102" t="s">
        <v>1826</v>
      </c>
      <c r="I1102" t="s">
        <v>27</v>
      </c>
      <c r="J1102">
        <v>2012</v>
      </c>
      <c r="K1102" t="s">
        <v>49</v>
      </c>
      <c r="L1102" t="str">
        <f>VLOOKUP(game_data!$K1102,[1]Sheet2!$A$2:$C$246,2,0)</f>
        <v>PC</v>
      </c>
      <c r="M1102" t="str">
        <f>VLOOKUP(game_data!$K1102,[1]Sheet2!$A$2:$C$246,3,0)</f>
        <v>Various</v>
      </c>
      <c r="N1102">
        <v>76</v>
      </c>
      <c r="O1102">
        <v>7.1</v>
      </c>
      <c r="P1102">
        <v>1</v>
      </c>
    </row>
    <row r="1103" spans="1:16" x14ac:dyDescent="0.25">
      <c r="A1103" t="s">
        <v>16</v>
      </c>
      <c r="B1103">
        <v>2018</v>
      </c>
      <c r="C1103" t="s">
        <v>1827</v>
      </c>
      <c r="D1103">
        <v>0</v>
      </c>
      <c r="E1103">
        <v>0</v>
      </c>
      <c r="F1103">
        <v>0</v>
      </c>
      <c r="G1103">
        <v>0</v>
      </c>
      <c r="H1103" t="s">
        <v>326</v>
      </c>
      <c r="I1103" t="s">
        <v>81</v>
      </c>
      <c r="J1103">
        <v>2002</v>
      </c>
      <c r="K1103" t="s">
        <v>55</v>
      </c>
      <c r="L1103" t="str">
        <f>VLOOKUP(game_data!$K1103,[1]Sheet2!$A$2:$C$246,2,0)</f>
        <v>PS2</v>
      </c>
      <c r="M1103">
        <f>VLOOKUP(game_data!$K1103,[1]Sheet2!$A$2:$C$246,3,0)</f>
        <v>6</v>
      </c>
      <c r="N1103">
        <v>88</v>
      </c>
      <c r="O1103">
        <v>8.9</v>
      </c>
      <c r="P1103">
        <v>0</v>
      </c>
    </row>
    <row r="1104" spans="1:16" x14ac:dyDescent="0.25">
      <c r="A1104" t="s">
        <v>16</v>
      </c>
      <c r="B1104">
        <v>2018</v>
      </c>
      <c r="C1104" t="s">
        <v>752</v>
      </c>
      <c r="D1104">
        <v>0</v>
      </c>
      <c r="E1104">
        <v>0</v>
      </c>
      <c r="F1104">
        <v>0</v>
      </c>
      <c r="G1104">
        <v>0</v>
      </c>
      <c r="H1104" t="s">
        <v>753</v>
      </c>
      <c r="I1104" t="s">
        <v>276</v>
      </c>
      <c r="J1104">
        <v>1995</v>
      </c>
      <c r="K1104" t="s">
        <v>1828</v>
      </c>
      <c r="L1104" t="str">
        <f>VLOOKUP(game_data!$K1104,[1]Sheet2!$A$2:$C$246,2,0)</f>
        <v>Atari Jaguar, PlayStation</v>
      </c>
      <c r="M1104">
        <f>VLOOKUP(game_data!$K1104,[1]Sheet2!$A$2:$C$246,3,0)</f>
        <v>5</v>
      </c>
      <c r="N1104" t="s">
        <v>20</v>
      </c>
      <c r="O1104" t="s">
        <v>20</v>
      </c>
      <c r="P1104">
        <v>0</v>
      </c>
    </row>
    <row r="1105" spans="1:16" x14ac:dyDescent="0.25">
      <c r="A1105" t="s">
        <v>16</v>
      </c>
      <c r="B1105">
        <v>2018</v>
      </c>
      <c r="C1105" t="s">
        <v>1829</v>
      </c>
      <c r="D1105">
        <v>0</v>
      </c>
      <c r="E1105">
        <v>0</v>
      </c>
      <c r="F1105">
        <v>0</v>
      </c>
      <c r="G1105">
        <v>0</v>
      </c>
      <c r="H1105" t="s">
        <v>67</v>
      </c>
      <c r="I1105" t="s">
        <v>67</v>
      </c>
      <c r="J1105">
        <v>1999</v>
      </c>
      <c r="K1105" t="s">
        <v>60</v>
      </c>
      <c r="L1105" t="str">
        <f>VLOOKUP(game_data!$K1105,[1]Sheet2!$A$2:$C$246,2,0)</f>
        <v>PlayStation</v>
      </c>
      <c r="M1105">
        <f>VLOOKUP(game_data!$K1105,[1]Sheet2!$A$2:$C$246,3,0)</f>
        <v>5</v>
      </c>
      <c r="N1105">
        <v>79</v>
      </c>
      <c r="O1105">
        <v>8.5</v>
      </c>
      <c r="P1105">
        <v>0</v>
      </c>
    </row>
    <row r="1106" spans="1:16" x14ac:dyDescent="0.25">
      <c r="A1106" t="s">
        <v>16</v>
      </c>
      <c r="B1106">
        <v>2018</v>
      </c>
      <c r="C1106" t="s">
        <v>914</v>
      </c>
      <c r="D1106">
        <v>0</v>
      </c>
      <c r="E1106">
        <v>0</v>
      </c>
      <c r="F1106">
        <v>0</v>
      </c>
      <c r="G1106">
        <v>0</v>
      </c>
      <c r="H1106" t="s">
        <v>67</v>
      </c>
      <c r="I1106" t="s">
        <v>67</v>
      </c>
      <c r="J1106">
        <v>2017</v>
      </c>
      <c r="K1106" t="s">
        <v>602</v>
      </c>
      <c r="L1106" t="str">
        <f>VLOOKUP(game_data!$K1106,[1]Sheet2!$A$2:$C$246,2,0)</f>
        <v>PS4, Xbox One, PC</v>
      </c>
      <c r="M1106">
        <f>VLOOKUP(game_data!$K1106,[1]Sheet2!$A$2:$C$246,3,0)</f>
        <v>8</v>
      </c>
      <c r="N1106">
        <v>86</v>
      </c>
      <c r="O1106">
        <v>8.1</v>
      </c>
      <c r="P1106">
        <v>1</v>
      </c>
    </row>
    <row r="1107" spans="1:16" x14ac:dyDescent="0.25">
      <c r="A1107" t="s">
        <v>16</v>
      </c>
      <c r="B1107">
        <v>2018</v>
      </c>
      <c r="C1107" t="s">
        <v>1830</v>
      </c>
      <c r="D1107">
        <v>0</v>
      </c>
      <c r="E1107">
        <v>0</v>
      </c>
      <c r="F1107">
        <v>0</v>
      </c>
      <c r="G1107">
        <v>0</v>
      </c>
      <c r="H1107" t="s">
        <v>32</v>
      </c>
      <c r="I1107" t="s">
        <v>33</v>
      </c>
      <c r="J1107">
        <v>1994</v>
      </c>
      <c r="K1107" t="s">
        <v>34</v>
      </c>
      <c r="L1107" t="str">
        <f>VLOOKUP(game_data!$K1107,[1]Sheet2!$A$2:$C$246,2,0)</f>
        <v>SNES</v>
      </c>
      <c r="M1107">
        <f>VLOOKUP(game_data!$K1107,[1]Sheet2!$A$2:$C$246,3,0)</f>
        <v>4</v>
      </c>
      <c r="N1107" t="s">
        <v>20</v>
      </c>
      <c r="O1107" t="s">
        <v>20</v>
      </c>
      <c r="P1107">
        <v>0</v>
      </c>
    </row>
    <row r="1108" spans="1:16" x14ac:dyDescent="0.25">
      <c r="A1108" t="s">
        <v>16</v>
      </c>
      <c r="B1108">
        <v>2018</v>
      </c>
      <c r="C1108" t="s">
        <v>1831</v>
      </c>
      <c r="D1108">
        <v>0</v>
      </c>
      <c r="E1108">
        <v>0</v>
      </c>
      <c r="F1108">
        <v>1</v>
      </c>
      <c r="G1108">
        <v>1</v>
      </c>
      <c r="H1108" t="s">
        <v>281</v>
      </c>
      <c r="I1108" t="s">
        <v>1413</v>
      </c>
      <c r="J1108">
        <v>2013</v>
      </c>
      <c r="K1108" t="s">
        <v>49</v>
      </c>
      <c r="L1108" t="str">
        <f>VLOOKUP(game_data!$K1108,[1]Sheet2!$A$2:$C$246,2,0)</f>
        <v>PC</v>
      </c>
      <c r="M1108" t="str">
        <f>VLOOKUP(game_data!$K1108,[1]Sheet2!$A$2:$C$246,3,0)</f>
        <v>Various</v>
      </c>
      <c r="N1108">
        <v>77</v>
      </c>
      <c r="O1108">
        <v>8</v>
      </c>
      <c r="P1108">
        <v>1</v>
      </c>
    </row>
    <row r="1109" spans="1:16" x14ac:dyDescent="0.25">
      <c r="A1109" t="s">
        <v>16</v>
      </c>
      <c r="B1109">
        <v>2018</v>
      </c>
      <c r="C1109" t="s">
        <v>660</v>
      </c>
      <c r="D1109">
        <v>0</v>
      </c>
      <c r="E1109">
        <v>0</v>
      </c>
      <c r="F1109">
        <v>0</v>
      </c>
      <c r="G1109">
        <v>0</v>
      </c>
      <c r="H1109" t="s">
        <v>266</v>
      </c>
      <c r="I1109" t="s">
        <v>43</v>
      </c>
      <c r="J1109">
        <v>1995</v>
      </c>
      <c r="K1109" t="s">
        <v>237</v>
      </c>
      <c r="L1109" t="str">
        <f>VLOOKUP(game_data!$K1109,[1]Sheet2!$A$2:$C$246,2,0)</f>
        <v>Sega Genesis</v>
      </c>
      <c r="M1109">
        <f>VLOOKUP(game_data!$K1109,[1]Sheet2!$A$2:$C$246,3,0)</f>
        <v>4</v>
      </c>
      <c r="N1109" t="s">
        <v>20</v>
      </c>
      <c r="O1109" t="s">
        <v>20</v>
      </c>
      <c r="P1109">
        <v>0</v>
      </c>
    </row>
    <row r="1110" spans="1:16" x14ac:dyDescent="0.25">
      <c r="A1110" t="s">
        <v>16</v>
      </c>
      <c r="B1110">
        <v>2018</v>
      </c>
      <c r="C1110" t="s">
        <v>313</v>
      </c>
      <c r="D1110">
        <v>0</v>
      </c>
      <c r="E1110">
        <v>0</v>
      </c>
      <c r="F1110">
        <v>0</v>
      </c>
      <c r="G1110">
        <v>0</v>
      </c>
      <c r="H1110" t="s">
        <v>67</v>
      </c>
      <c r="I1110" t="s">
        <v>67</v>
      </c>
      <c r="J1110">
        <v>1998</v>
      </c>
      <c r="K1110" t="s">
        <v>314</v>
      </c>
      <c r="L1110" t="str">
        <f>VLOOKUP(game_data!$K1110,[1]Sheet2!$A$2:$C$246,2,0)</f>
        <v>SNES</v>
      </c>
      <c r="M1110">
        <f>VLOOKUP(game_data!$K1110,[1]Sheet2!$A$2:$C$246,3,0)</f>
        <v>4</v>
      </c>
      <c r="N1110" t="s">
        <v>20</v>
      </c>
      <c r="O1110" t="s">
        <v>20</v>
      </c>
      <c r="P1110">
        <v>0</v>
      </c>
    </row>
    <row r="1111" spans="1:16" x14ac:dyDescent="0.25">
      <c r="A1111" t="s">
        <v>16</v>
      </c>
      <c r="B1111">
        <v>2018</v>
      </c>
      <c r="C1111" t="s">
        <v>1832</v>
      </c>
      <c r="D1111">
        <v>0</v>
      </c>
      <c r="E1111">
        <v>0</v>
      </c>
      <c r="F1111">
        <v>1</v>
      </c>
      <c r="G1111">
        <v>1</v>
      </c>
      <c r="H1111" t="s">
        <v>407</v>
      </c>
      <c r="I1111" t="s">
        <v>407</v>
      </c>
      <c r="J1111">
        <v>1995</v>
      </c>
      <c r="K1111" t="s">
        <v>34</v>
      </c>
      <c r="L1111" t="str">
        <f>VLOOKUP(game_data!$K1111,[1]Sheet2!$A$2:$C$246,2,0)</f>
        <v>SNES</v>
      </c>
      <c r="M1111">
        <f>VLOOKUP(game_data!$K1111,[1]Sheet2!$A$2:$C$246,3,0)</f>
        <v>4</v>
      </c>
      <c r="N1111" t="s">
        <v>20</v>
      </c>
      <c r="O1111" t="s">
        <v>20</v>
      </c>
      <c r="P1111">
        <v>0</v>
      </c>
    </row>
    <row r="1112" spans="1:16" x14ac:dyDescent="0.25">
      <c r="A1112" t="s">
        <v>16</v>
      </c>
      <c r="B1112">
        <v>2018</v>
      </c>
      <c r="C1112" t="s">
        <v>1833</v>
      </c>
      <c r="D1112">
        <v>0</v>
      </c>
      <c r="E1112">
        <v>0</v>
      </c>
      <c r="F1112">
        <v>0</v>
      </c>
      <c r="G1112">
        <v>0</v>
      </c>
      <c r="H1112" t="s">
        <v>140</v>
      </c>
      <c r="I1112" t="s">
        <v>141</v>
      </c>
      <c r="J1112">
        <v>2011</v>
      </c>
      <c r="K1112" t="s">
        <v>49</v>
      </c>
      <c r="L1112" t="str">
        <f>VLOOKUP(game_data!$K1112,[1]Sheet2!$A$2:$C$246,2,0)</f>
        <v>PC</v>
      </c>
      <c r="M1112" t="str">
        <f>VLOOKUP(game_data!$K1112,[1]Sheet2!$A$2:$C$246,3,0)</f>
        <v>Various</v>
      </c>
      <c r="N1112">
        <v>72</v>
      </c>
      <c r="O1112">
        <v>7.5</v>
      </c>
      <c r="P1112">
        <v>1</v>
      </c>
    </row>
    <row r="1113" spans="1:16" x14ac:dyDescent="0.25">
      <c r="A1113" t="s">
        <v>16</v>
      </c>
      <c r="B1113">
        <v>2018</v>
      </c>
      <c r="C1113" t="s">
        <v>1834</v>
      </c>
      <c r="D1113">
        <v>0</v>
      </c>
      <c r="E1113">
        <v>0</v>
      </c>
      <c r="F1113">
        <v>0</v>
      </c>
      <c r="G1113">
        <v>0</v>
      </c>
      <c r="H1113" t="s">
        <v>37</v>
      </c>
      <c r="I1113" t="s">
        <v>37</v>
      </c>
      <c r="J1113">
        <v>1999</v>
      </c>
      <c r="K1113" t="s">
        <v>60</v>
      </c>
      <c r="L1113" t="str">
        <f>VLOOKUP(game_data!$K1113,[1]Sheet2!$A$2:$C$246,2,0)</f>
        <v>PlayStation</v>
      </c>
      <c r="M1113">
        <f>VLOOKUP(game_data!$K1113,[1]Sheet2!$A$2:$C$246,3,0)</f>
        <v>5</v>
      </c>
      <c r="N1113">
        <v>86</v>
      </c>
      <c r="O1113">
        <v>9</v>
      </c>
      <c r="P1113">
        <v>0</v>
      </c>
    </row>
    <row r="1114" spans="1:16" x14ac:dyDescent="0.25">
      <c r="A1114" t="s">
        <v>16</v>
      </c>
      <c r="B1114">
        <v>2018</v>
      </c>
      <c r="C1114" t="s">
        <v>1835</v>
      </c>
      <c r="D1114">
        <v>0</v>
      </c>
      <c r="E1114">
        <v>0</v>
      </c>
      <c r="F1114">
        <v>0</v>
      </c>
      <c r="G1114">
        <v>0</v>
      </c>
      <c r="H1114" t="s">
        <v>191</v>
      </c>
      <c r="I1114" t="s">
        <v>85</v>
      </c>
      <c r="J1114">
        <v>1990</v>
      </c>
      <c r="K1114" t="s">
        <v>153</v>
      </c>
      <c r="L1114" t="str">
        <f>VLOOKUP(game_data!$K1114,[1]Sheet2!$A$2:$C$246,2,0)</f>
        <v>NES</v>
      </c>
      <c r="M1114">
        <f>VLOOKUP(game_data!$K1114,[1]Sheet2!$A$2:$C$246,3,0)</f>
        <v>3</v>
      </c>
      <c r="N1114" t="s">
        <v>20</v>
      </c>
      <c r="O1114" t="s">
        <v>20</v>
      </c>
      <c r="P1114">
        <v>0</v>
      </c>
    </row>
    <row r="1115" spans="1:16" x14ac:dyDescent="0.25">
      <c r="A1115" t="s">
        <v>16</v>
      </c>
      <c r="B1115">
        <v>2018</v>
      </c>
      <c r="C1115" t="s">
        <v>1836</v>
      </c>
      <c r="D1115">
        <v>0</v>
      </c>
      <c r="E1115">
        <v>0</v>
      </c>
      <c r="F1115">
        <v>0</v>
      </c>
      <c r="G1115">
        <v>0</v>
      </c>
      <c r="H1115" t="s">
        <v>853</v>
      </c>
      <c r="I1115" t="s">
        <v>43</v>
      </c>
      <c r="J1115">
        <v>2004</v>
      </c>
      <c r="K1115" t="s">
        <v>58</v>
      </c>
      <c r="L1115" t="str">
        <f>VLOOKUP(game_data!$K1115,[1]Sheet2!$A$2:$C$246,2,0)</f>
        <v>Game Boy Advance</v>
      </c>
      <c r="M1115">
        <f>VLOOKUP(game_data!$K1115,[1]Sheet2!$A$2:$C$246,3,0)</f>
        <v>6</v>
      </c>
      <c r="N1115">
        <v>77</v>
      </c>
      <c r="O1115">
        <v>8.1999999999999993</v>
      </c>
      <c r="P1115">
        <v>0</v>
      </c>
    </row>
    <row r="1116" spans="1:16" x14ac:dyDescent="0.25">
      <c r="A1116" t="s">
        <v>16</v>
      </c>
      <c r="B1116">
        <v>2018</v>
      </c>
      <c r="C1116" t="s">
        <v>663</v>
      </c>
      <c r="D1116">
        <v>0</v>
      </c>
      <c r="E1116">
        <v>0</v>
      </c>
      <c r="F1116">
        <v>0</v>
      </c>
      <c r="G1116">
        <v>0</v>
      </c>
      <c r="H1116" t="s">
        <v>266</v>
      </c>
      <c r="I1116" t="s">
        <v>43</v>
      </c>
      <c r="J1116">
        <v>2001</v>
      </c>
      <c r="K1116" t="s">
        <v>365</v>
      </c>
      <c r="L1116" t="str">
        <f>VLOOKUP(game_data!$K1116,[1]Sheet2!$A$2:$C$246,2,0)</f>
        <v>Dreamcast</v>
      </c>
      <c r="M1116">
        <f>VLOOKUP(game_data!$K1116,[1]Sheet2!$A$2:$C$246,3,0)</f>
        <v>6</v>
      </c>
      <c r="N1116">
        <v>89</v>
      </c>
      <c r="O1116">
        <v>8.6</v>
      </c>
      <c r="P1116">
        <v>0</v>
      </c>
    </row>
    <row r="1117" spans="1:16" x14ac:dyDescent="0.25">
      <c r="A1117" t="s">
        <v>16</v>
      </c>
      <c r="B1117">
        <v>2018</v>
      </c>
      <c r="C1117" t="s">
        <v>532</v>
      </c>
      <c r="D1117">
        <v>0</v>
      </c>
      <c r="E1117">
        <v>0</v>
      </c>
      <c r="F1117">
        <v>0</v>
      </c>
      <c r="G1117">
        <v>0</v>
      </c>
      <c r="H1117" t="s">
        <v>533</v>
      </c>
      <c r="I1117" t="s">
        <v>43</v>
      </c>
      <c r="J1117">
        <v>2017</v>
      </c>
      <c r="K1117" t="s">
        <v>525</v>
      </c>
      <c r="L1117" t="str">
        <f>VLOOKUP(game_data!$K1117,[1]Sheet2!$A$2:$C$246,2,0)</f>
        <v>PS4, Xbox One, Nintendo Switch, PC</v>
      </c>
      <c r="M1117">
        <f>VLOOKUP(game_data!$K1117,[1]Sheet2!$A$2:$C$246,3,0)</f>
        <v>8</v>
      </c>
      <c r="N1117">
        <v>86</v>
      </c>
      <c r="O1117">
        <v>8.6</v>
      </c>
      <c r="P1117">
        <v>1</v>
      </c>
    </row>
    <row r="1118" spans="1:16" x14ac:dyDescent="0.25">
      <c r="A1118" t="s">
        <v>16</v>
      </c>
      <c r="B1118">
        <v>2018</v>
      </c>
      <c r="C1118" t="s">
        <v>1837</v>
      </c>
      <c r="D1118">
        <v>0</v>
      </c>
      <c r="E1118">
        <v>0</v>
      </c>
      <c r="F1118">
        <v>1</v>
      </c>
      <c r="G1118">
        <v>1</v>
      </c>
      <c r="H1118" t="s">
        <v>1838</v>
      </c>
      <c r="I1118" t="s">
        <v>1838</v>
      </c>
      <c r="J1118">
        <v>2008</v>
      </c>
      <c r="K1118" t="s">
        <v>49</v>
      </c>
      <c r="L1118" t="str">
        <f>VLOOKUP(game_data!$K1118,[1]Sheet2!$A$2:$C$246,2,0)</f>
        <v>PC</v>
      </c>
      <c r="M1118" t="str">
        <f>VLOOKUP(game_data!$K1118,[1]Sheet2!$A$2:$C$246,3,0)</f>
        <v>Various</v>
      </c>
      <c r="N1118" t="s">
        <v>20</v>
      </c>
      <c r="O1118" t="s">
        <v>20</v>
      </c>
      <c r="P1118">
        <v>1</v>
      </c>
    </row>
    <row r="1119" spans="1:16" x14ac:dyDescent="0.25">
      <c r="A1119" t="s">
        <v>16</v>
      </c>
      <c r="B1119">
        <v>2018</v>
      </c>
      <c r="C1119" t="s">
        <v>1839</v>
      </c>
      <c r="D1119">
        <v>0</v>
      </c>
      <c r="E1119">
        <v>0</v>
      </c>
      <c r="F1119">
        <v>0</v>
      </c>
      <c r="G1119">
        <v>0</v>
      </c>
      <c r="H1119" t="s">
        <v>1840</v>
      </c>
      <c r="I1119" t="s">
        <v>227</v>
      </c>
      <c r="J1119">
        <v>1993</v>
      </c>
      <c r="K1119" t="s">
        <v>78</v>
      </c>
      <c r="L1119" t="str">
        <f>VLOOKUP(game_data!$K1119,[1]Sheet2!$A$2:$C$246,2,0)</f>
        <v>Game Boy</v>
      </c>
      <c r="M1119">
        <f>VLOOKUP(game_data!$K1119,[1]Sheet2!$A$2:$C$246,3,0)</f>
        <v>3</v>
      </c>
      <c r="N1119" t="s">
        <v>20</v>
      </c>
      <c r="O1119" t="s">
        <v>20</v>
      </c>
      <c r="P1119">
        <v>0</v>
      </c>
    </row>
    <row r="1120" spans="1:16" x14ac:dyDescent="0.25">
      <c r="A1120" t="s">
        <v>16</v>
      </c>
      <c r="B1120">
        <v>2018</v>
      </c>
      <c r="C1120" t="s">
        <v>289</v>
      </c>
      <c r="D1120">
        <v>0</v>
      </c>
      <c r="E1120">
        <v>0</v>
      </c>
      <c r="F1120">
        <v>1</v>
      </c>
      <c r="G1120">
        <v>1</v>
      </c>
      <c r="H1120" t="s">
        <v>290</v>
      </c>
      <c r="I1120" t="s">
        <v>85</v>
      </c>
      <c r="J1120">
        <v>2017</v>
      </c>
      <c r="K1120" t="s">
        <v>291</v>
      </c>
      <c r="L1120" t="str">
        <f>VLOOKUP(game_data!$K1120,[1]Sheet2!$A$2:$C$246,2,0)</f>
        <v>Switch</v>
      </c>
      <c r="M1120">
        <f>VLOOKUP(game_data!$K1120,[1]Sheet2!$A$2:$C$246,3,0)</f>
        <v>9</v>
      </c>
      <c r="N1120">
        <v>83</v>
      </c>
      <c r="O1120">
        <v>8.1999999999999993</v>
      </c>
      <c r="P1120">
        <v>0</v>
      </c>
    </row>
    <row r="1121" spans="1:16" x14ac:dyDescent="0.25">
      <c r="A1121" t="s">
        <v>16</v>
      </c>
      <c r="B1121">
        <v>2018</v>
      </c>
      <c r="C1121" t="s">
        <v>1841</v>
      </c>
      <c r="D1121">
        <v>0</v>
      </c>
      <c r="E1121">
        <v>0</v>
      </c>
      <c r="F1121">
        <v>0</v>
      </c>
      <c r="G1121">
        <v>0</v>
      </c>
      <c r="H1121" t="s">
        <v>98</v>
      </c>
      <c r="I1121" t="s">
        <v>85</v>
      </c>
      <c r="J1121">
        <v>2017</v>
      </c>
      <c r="K1121" t="s">
        <v>1842</v>
      </c>
      <c r="L1121" t="str">
        <f>VLOOKUP(game_data!$K1121,[1]Sheet2!$A$2:$C$246,2,0)</f>
        <v>SNES</v>
      </c>
      <c r="M1121">
        <f>VLOOKUP(game_data!$K1121,[1]Sheet2!$A$2:$C$246,3,0)</f>
        <v>4</v>
      </c>
      <c r="N1121" t="s">
        <v>20</v>
      </c>
      <c r="O1121" t="s">
        <v>20</v>
      </c>
      <c r="P1121">
        <v>0</v>
      </c>
    </row>
    <row r="1122" spans="1:16" x14ac:dyDescent="0.25">
      <c r="A1122" t="s">
        <v>16</v>
      </c>
      <c r="B1122">
        <v>2018</v>
      </c>
      <c r="C1122" t="s">
        <v>1843</v>
      </c>
      <c r="D1122">
        <v>0</v>
      </c>
      <c r="E1122">
        <v>0</v>
      </c>
      <c r="F1122">
        <v>1</v>
      </c>
      <c r="G1122">
        <v>1</v>
      </c>
      <c r="H1122" t="s">
        <v>1844</v>
      </c>
      <c r="I1122" t="s">
        <v>147</v>
      </c>
      <c r="J1122">
        <v>2003</v>
      </c>
      <c r="K1122" t="s">
        <v>49</v>
      </c>
      <c r="L1122" t="str">
        <f>VLOOKUP(game_data!$K1122,[1]Sheet2!$A$2:$C$246,2,0)</f>
        <v>PC</v>
      </c>
      <c r="M1122" t="str">
        <f>VLOOKUP(game_data!$K1122,[1]Sheet2!$A$2:$C$246,3,0)</f>
        <v>Various</v>
      </c>
      <c r="N1122">
        <v>81</v>
      </c>
      <c r="O1122">
        <v>8.9</v>
      </c>
      <c r="P1122">
        <v>1</v>
      </c>
    </row>
    <row r="1123" spans="1:16" x14ac:dyDescent="0.25">
      <c r="A1123" t="s">
        <v>16</v>
      </c>
      <c r="B1123">
        <v>2018</v>
      </c>
      <c r="C1123" t="s">
        <v>631</v>
      </c>
      <c r="D1123">
        <v>0</v>
      </c>
      <c r="E1123">
        <v>0</v>
      </c>
      <c r="F1123">
        <v>0</v>
      </c>
      <c r="G1123">
        <v>0</v>
      </c>
      <c r="H1123" t="s">
        <v>632</v>
      </c>
      <c r="I1123" t="s">
        <v>67</v>
      </c>
      <c r="J1123">
        <v>2014</v>
      </c>
      <c r="K1123" t="s">
        <v>761</v>
      </c>
      <c r="L1123" t="str">
        <f>VLOOKUP(game_data!$K1123,[1]Sheet2!$A$2:$C$246,2,0)</f>
        <v>PS3, PS4, Xbox 360, Xbox One, PC</v>
      </c>
      <c r="M1123">
        <f>VLOOKUP(game_data!$K1123,[1]Sheet2!$A$2:$C$246,3,0)</f>
        <v>7</v>
      </c>
      <c r="N1123">
        <v>77</v>
      </c>
      <c r="O1123">
        <v>7.5</v>
      </c>
      <c r="P1123">
        <v>1</v>
      </c>
    </row>
    <row r="1124" spans="1:16" x14ac:dyDescent="0.25">
      <c r="A1124" t="s">
        <v>16</v>
      </c>
      <c r="B1124">
        <v>2018</v>
      </c>
      <c r="C1124" t="s">
        <v>1845</v>
      </c>
      <c r="D1124">
        <v>0</v>
      </c>
      <c r="E1124">
        <v>0</v>
      </c>
      <c r="F1124">
        <v>0</v>
      </c>
      <c r="G1124">
        <v>0</v>
      </c>
      <c r="H1124" t="s">
        <v>1846</v>
      </c>
      <c r="I1124" t="s">
        <v>43</v>
      </c>
      <c r="J1124">
        <v>1994</v>
      </c>
      <c r="K1124" t="s">
        <v>237</v>
      </c>
      <c r="L1124" t="str">
        <f>VLOOKUP(game_data!$K1124,[1]Sheet2!$A$2:$C$246,2,0)</f>
        <v>Sega Genesis</v>
      </c>
      <c r="M1124">
        <f>VLOOKUP(game_data!$K1124,[1]Sheet2!$A$2:$C$246,3,0)</f>
        <v>4</v>
      </c>
      <c r="N1124" t="s">
        <v>20</v>
      </c>
      <c r="O1124" t="s">
        <v>20</v>
      </c>
      <c r="P1124">
        <v>0</v>
      </c>
    </row>
    <row r="1125" spans="1:16" x14ac:dyDescent="0.25">
      <c r="A1125" t="s">
        <v>16</v>
      </c>
      <c r="B1125">
        <v>2018</v>
      </c>
      <c r="C1125" t="s">
        <v>1847</v>
      </c>
      <c r="D1125">
        <v>1</v>
      </c>
      <c r="E1125">
        <v>0</v>
      </c>
      <c r="F1125">
        <v>1</v>
      </c>
      <c r="G1125">
        <v>1</v>
      </c>
      <c r="H1125" t="s">
        <v>1848</v>
      </c>
      <c r="I1125" t="s">
        <v>20</v>
      </c>
      <c r="J1125">
        <v>2017</v>
      </c>
      <c r="K1125" t="s">
        <v>693</v>
      </c>
      <c r="L1125" t="str">
        <f>VLOOKUP(game_data!$K1125,[1]Sheet2!$A$2:$C$246,2,0)</f>
        <v>SNES</v>
      </c>
      <c r="M1125">
        <f>VLOOKUP(game_data!$K1125,[1]Sheet2!$A$2:$C$246,3,0)</f>
        <v>4</v>
      </c>
      <c r="N1125" t="s">
        <v>20</v>
      </c>
      <c r="O1125" t="s">
        <v>20</v>
      </c>
      <c r="P1125">
        <v>0</v>
      </c>
    </row>
    <row r="1126" spans="1:16" x14ac:dyDescent="0.25">
      <c r="A1126" t="s">
        <v>16</v>
      </c>
      <c r="B1126">
        <v>2018</v>
      </c>
      <c r="C1126" t="s">
        <v>1849</v>
      </c>
      <c r="D1126">
        <v>0</v>
      </c>
      <c r="E1126">
        <v>0</v>
      </c>
      <c r="F1126">
        <v>0</v>
      </c>
      <c r="G1126">
        <v>0</v>
      </c>
      <c r="H1126" t="s">
        <v>1801</v>
      </c>
      <c r="I1126" t="s">
        <v>1149</v>
      </c>
      <c r="J1126">
        <v>2017</v>
      </c>
      <c r="K1126" t="s">
        <v>49</v>
      </c>
      <c r="L1126" t="str">
        <f>VLOOKUP(game_data!$K1126,[1]Sheet2!$A$2:$C$246,2,0)</f>
        <v>PC</v>
      </c>
      <c r="M1126" t="str">
        <f>VLOOKUP(game_data!$K1126,[1]Sheet2!$A$2:$C$246,3,0)</f>
        <v>Various</v>
      </c>
      <c r="N1126" t="s">
        <v>20</v>
      </c>
      <c r="O1126" t="s">
        <v>20</v>
      </c>
      <c r="P1126">
        <v>1</v>
      </c>
    </row>
    <row r="1127" spans="1:16" x14ac:dyDescent="0.25">
      <c r="A1127" t="s">
        <v>16</v>
      </c>
      <c r="B1127">
        <v>2018</v>
      </c>
      <c r="C1127" t="s">
        <v>1850</v>
      </c>
      <c r="D1127">
        <v>1</v>
      </c>
      <c r="E1127">
        <v>0</v>
      </c>
      <c r="F1127">
        <v>1</v>
      </c>
      <c r="G1127">
        <v>1</v>
      </c>
      <c r="H1127" t="s">
        <v>1851</v>
      </c>
      <c r="I1127" t="s">
        <v>1851</v>
      </c>
      <c r="J1127">
        <v>1999</v>
      </c>
      <c r="K1127" t="s">
        <v>288</v>
      </c>
      <c r="L1127" t="str">
        <f>VLOOKUP(game_data!$K1127,[1]Sheet2!$A$2:$C$246,2,0)</f>
        <v>N64</v>
      </c>
      <c r="M1127">
        <f>VLOOKUP(game_data!$K1127,[1]Sheet2!$A$2:$C$246,3,0)</f>
        <v>5</v>
      </c>
      <c r="N1127">
        <v>23</v>
      </c>
      <c r="O1127">
        <v>1.3</v>
      </c>
      <c r="P1127">
        <v>0</v>
      </c>
    </row>
    <row r="1128" spans="1:16" x14ac:dyDescent="0.25">
      <c r="A1128" t="s">
        <v>16</v>
      </c>
      <c r="B1128">
        <v>2018</v>
      </c>
      <c r="C1128" t="s">
        <v>1852</v>
      </c>
      <c r="D1128">
        <v>0</v>
      </c>
      <c r="E1128">
        <v>0</v>
      </c>
      <c r="F1128">
        <v>1</v>
      </c>
      <c r="G1128">
        <v>1</v>
      </c>
      <c r="H1128" t="s">
        <v>129</v>
      </c>
      <c r="I1128" t="s">
        <v>85</v>
      </c>
      <c r="J1128">
        <v>2013</v>
      </c>
      <c r="K1128" t="s">
        <v>1028</v>
      </c>
      <c r="L1128" t="str">
        <f>VLOOKUP(game_data!$K1128,[1]Sheet2!$A$2:$C$246,2,0)</f>
        <v>Wii U</v>
      </c>
      <c r="M1128">
        <f>VLOOKUP(game_data!$K1128,[1]Sheet2!$A$2:$C$246,3,0)</f>
        <v>8</v>
      </c>
      <c r="N1128">
        <v>93</v>
      </c>
      <c r="O1128">
        <v>8.8000000000000007</v>
      </c>
      <c r="P1128">
        <v>0</v>
      </c>
    </row>
    <row r="1129" spans="1:16" x14ac:dyDescent="0.25">
      <c r="A1129" t="s">
        <v>16</v>
      </c>
      <c r="B1129">
        <v>2018</v>
      </c>
      <c r="C1129" t="s">
        <v>128</v>
      </c>
      <c r="D1129">
        <v>0</v>
      </c>
      <c r="E1129">
        <v>0</v>
      </c>
      <c r="F1129">
        <v>1</v>
      </c>
      <c r="G1129">
        <v>0</v>
      </c>
      <c r="H1129" t="s">
        <v>129</v>
      </c>
      <c r="I1129" t="s">
        <v>85</v>
      </c>
      <c r="J1129">
        <v>2007</v>
      </c>
      <c r="K1129" t="s">
        <v>130</v>
      </c>
      <c r="L1129" t="str">
        <f>VLOOKUP(game_data!$K1129,[1]Sheet2!$A$2:$C$246,2,0)</f>
        <v>Wii</v>
      </c>
      <c r="M1129">
        <f>VLOOKUP(game_data!$K1129,[1]Sheet2!$A$2:$C$246,3,0)</f>
        <v>7</v>
      </c>
      <c r="N1129">
        <v>97</v>
      </c>
      <c r="O1129">
        <v>9</v>
      </c>
      <c r="P1129">
        <v>0</v>
      </c>
    </row>
    <row r="1130" spans="1:16" x14ac:dyDescent="0.25">
      <c r="A1130" t="s">
        <v>16</v>
      </c>
      <c r="B1130">
        <v>2018</v>
      </c>
      <c r="C1130" t="s">
        <v>400</v>
      </c>
      <c r="D1130">
        <v>0</v>
      </c>
      <c r="E1130">
        <v>0</v>
      </c>
      <c r="F1130">
        <v>0</v>
      </c>
      <c r="G1130">
        <v>0</v>
      </c>
      <c r="H1130" t="s">
        <v>401</v>
      </c>
      <c r="I1130" t="s">
        <v>85</v>
      </c>
      <c r="J1130">
        <v>1992</v>
      </c>
      <c r="K1130" t="s">
        <v>78</v>
      </c>
      <c r="L1130" t="str">
        <f>VLOOKUP(game_data!$K1130,[1]Sheet2!$A$2:$C$246,2,0)</f>
        <v>Game Boy</v>
      </c>
      <c r="M1130">
        <f>VLOOKUP(game_data!$K1130,[1]Sheet2!$A$2:$C$246,3,0)</f>
        <v>3</v>
      </c>
      <c r="N1130" t="s">
        <v>20</v>
      </c>
      <c r="O1130" t="s">
        <v>20</v>
      </c>
      <c r="P1130">
        <v>0</v>
      </c>
    </row>
    <row r="1131" spans="1:16" x14ac:dyDescent="0.25">
      <c r="A1131" t="s">
        <v>16</v>
      </c>
      <c r="B1131">
        <v>2018</v>
      </c>
      <c r="C1131" t="s">
        <v>410</v>
      </c>
      <c r="D1131">
        <v>0</v>
      </c>
      <c r="E1131">
        <v>0</v>
      </c>
      <c r="F1131">
        <v>0</v>
      </c>
      <c r="G1131">
        <v>0</v>
      </c>
      <c r="H1131" t="s">
        <v>98</v>
      </c>
      <c r="I1131" t="s">
        <v>85</v>
      </c>
      <c r="J1131">
        <v>2002</v>
      </c>
      <c r="K1131" t="s">
        <v>267</v>
      </c>
      <c r="L1131" t="str">
        <f>VLOOKUP(game_data!$K1131,[1]Sheet2!$A$2:$C$246,2,0)</f>
        <v>GameCube</v>
      </c>
      <c r="M1131">
        <f>VLOOKUP(game_data!$K1131,[1]Sheet2!$A$2:$C$246,3,0)</f>
        <v>6</v>
      </c>
      <c r="N1131">
        <v>92</v>
      </c>
      <c r="O1131">
        <v>8.5</v>
      </c>
      <c r="P1131">
        <v>0</v>
      </c>
    </row>
    <row r="1132" spans="1:16" x14ac:dyDescent="0.25">
      <c r="A1132" t="s">
        <v>16</v>
      </c>
      <c r="B1132">
        <v>2018</v>
      </c>
      <c r="C1132" t="s">
        <v>1287</v>
      </c>
      <c r="D1132">
        <v>0</v>
      </c>
      <c r="E1132">
        <v>0</v>
      </c>
      <c r="F1132">
        <v>0</v>
      </c>
      <c r="G1132">
        <v>0</v>
      </c>
      <c r="H1132" t="s">
        <v>98</v>
      </c>
      <c r="I1132" t="s">
        <v>85</v>
      </c>
      <c r="J1132">
        <v>1990</v>
      </c>
      <c r="K1132" t="s">
        <v>34</v>
      </c>
      <c r="L1132" t="str">
        <f>VLOOKUP(game_data!$K1132,[1]Sheet2!$A$2:$C$246,2,0)</f>
        <v>SNES</v>
      </c>
      <c r="M1132">
        <f>VLOOKUP(game_data!$K1132,[1]Sheet2!$A$2:$C$246,3,0)</f>
        <v>4</v>
      </c>
      <c r="N1132" t="s">
        <v>20</v>
      </c>
      <c r="O1132" t="s">
        <v>20</v>
      </c>
      <c r="P1132">
        <v>0</v>
      </c>
    </row>
    <row r="1133" spans="1:16" x14ac:dyDescent="0.25">
      <c r="A1133" t="s">
        <v>16</v>
      </c>
      <c r="B1133">
        <v>2018</v>
      </c>
      <c r="C1133" t="s">
        <v>482</v>
      </c>
      <c r="D1133">
        <v>0</v>
      </c>
      <c r="E1133">
        <v>0</v>
      </c>
      <c r="F1133">
        <v>1</v>
      </c>
      <c r="G1133">
        <v>1</v>
      </c>
      <c r="H1133" t="s">
        <v>98</v>
      </c>
      <c r="I1133" t="s">
        <v>85</v>
      </c>
      <c r="J1133">
        <v>1995</v>
      </c>
      <c r="K1133" t="s">
        <v>34</v>
      </c>
      <c r="L1133" t="str">
        <f>VLOOKUP(game_data!$K1133,[1]Sheet2!$A$2:$C$246,2,0)</f>
        <v>SNES</v>
      </c>
      <c r="M1133">
        <f>VLOOKUP(game_data!$K1133,[1]Sheet2!$A$2:$C$246,3,0)</f>
        <v>4</v>
      </c>
      <c r="N1133" t="s">
        <v>20</v>
      </c>
      <c r="O1133" t="s">
        <v>20</v>
      </c>
      <c r="P1133">
        <v>0</v>
      </c>
    </row>
    <row r="1134" spans="1:16" x14ac:dyDescent="0.25">
      <c r="A1134" t="s">
        <v>16</v>
      </c>
      <c r="B1134">
        <v>2018</v>
      </c>
      <c r="C1134" t="s">
        <v>1297</v>
      </c>
      <c r="D1134">
        <v>0</v>
      </c>
      <c r="E1134">
        <v>0</v>
      </c>
      <c r="F1134">
        <v>1</v>
      </c>
      <c r="G1134">
        <v>1</v>
      </c>
      <c r="H1134" t="s">
        <v>763</v>
      </c>
      <c r="I1134" t="s">
        <v>43</v>
      </c>
      <c r="J1134">
        <v>2001</v>
      </c>
      <c r="K1134" t="s">
        <v>267</v>
      </c>
      <c r="L1134" t="str">
        <f>VLOOKUP(game_data!$K1134,[1]Sheet2!$A$2:$C$246,2,0)</f>
        <v>GameCube</v>
      </c>
      <c r="M1134">
        <f>VLOOKUP(game_data!$K1134,[1]Sheet2!$A$2:$C$246,3,0)</f>
        <v>6</v>
      </c>
      <c r="N1134">
        <v>87</v>
      </c>
      <c r="O1134">
        <v>8.6</v>
      </c>
      <c r="P1134">
        <v>0</v>
      </c>
    </row>
    <row r="1135" spans="1:16" x14ac:dyDescent="0.25">
      <c r="A1135" t="s">
        <v>16</v>
      </c>
      <c r="B1135">
        <v>2018</v>
      </c>
      <c r="C1135" t="s">
        <v>1853</v>
      </c>
      <c r="D1135">
        <v>0</v>
      </c>
      <c r="E1135">
        <v>0</v>
      </c>
      <c r="F1135">
        <v>1</v>
      </c>
      <c r="G1135">
        <v>1</v>
      </c>
      <c r="H1135" t="s">
        <v>1854</v>
      </c>
      <c r="I1135" t="s">
        <v>1854</v>
      </c>
      <c r="J1135">
        <v>2017</v>
      </c>
      <c r="K1135" t="s">
        <v>49</v>
      </c>
      <c r="L1135" t="str">
        <f>VLOOKUP(game_data!$K1135,[1]Sheet2!$A$2:$C$246,2,0)</f>
        <v>PC</v>
      </c>
      <c r="M1135" t="str">
        <f>VLOOKUP(game_data!$K1135,[1]Sheet2!$A$2:$C$246,3,0)</f>
        <v>Various</v>
      </c>
      <c r="N1135" t="s">
        <v>20</v>
      </c>
      <c r="O1135" t="s">
        <v>20</v>
      </c>
      <c r="P1135">
        <v>1</v>
      </c>
    </row>
    <row r="1136" spans="1:16" x14ac:dyDescent="0.25">
      <c r="A1136" t="s">
        <v>16</v>
      </c>
      <c r="B1136">
        <v>2018</v>
      </c>
      <c r="C1136" t="s">
        <v>1855</v>
      </c>
      <c r="D1136">
        <v>1</v>
      </c>
      <c r="E1136">
        <v>1</v>
      </c>
      <c r="F1136">
        <v>1</v>
      </c>
      <c r="G1136">
        <v>1</v>
      </c>
      <c r="H1136" t="s">
        <v>763</v>
      </c>
      <c r="I1136" t="s">
        <v>43</v>
      </c>
      <c r="J1136">
        <v>2001</v>
      </c>
      <c r="K1136" t="s">
        <v>267</v>
      </c>
      <c r="L1136" t="str">
        <f>VLOOKUP(game_data!$K1136,[1]Sheet2!$A$2:$C$246,2,0)</f>
        <v>GameCube</v>
      </c>
      <c r="M1136">
        <f>VLOOKUP(game_data!$K1136,[1]Sheet2!$A$2:$C$246,3,0)</f>
        <v>6</v>
      </c>
      <c r="N1136">
        <v>87</v>
      </c>
      <c r="O1136">
        <v>8.6</v>
      </c>
      <c r="P1136">
        <v>0</v>
      </c>
    </row>
    <row r="1137" spans="1:16" x14ac:dyDescent="0.25">
      <c r="A1137" t="s">
        <v>16</v>
      </c>
      <c r="B1137">
        <v>2018</v>
      </c>
      <c r="C1137" t="s">
        <v>1856</v>
      </c>
      <c r="D1137">
        <v>0</v>
      </c>
      <c r="E1137">
        <v>0</v>
      </c>
      <c r="F1137">
        <v>0</v>
      </c>
      <c r="G1137">
        <v>0</v>
      </c>
      <c r="H1137" t="s">
        <v>37</v>
      </c>
      <c r="I1137" t="s">
        <v>37</v>
      </c>
      <c r="J1137">
        <v>1989</v>
      </c>
      <c r="K1137" t="s">
        <v>153</v>
      </c>
      <c r="L1137" t="str">
        <f>VLOOKUP(game_data!$K1137,[1]Sheet2!$A$2:$C$246,2,0)</f>
        <v>NES</v>
      </c>
      <c r="M1137">
        <f>VLOOKUP(game_data!$K1137,[1]Sheet2!$A$2:$C$246,3,0)</f>
        <v>3</v>
      </c>
      <c r="N1137" t="s">
        <v>20</v>
      </c>
      <c r="O1137" t="s">
        <v>20</v>
      </c>
      <c r="P1137">
        <v>0</v>
      </c>
    </row>
    <row r="1138" spans="1:16" x14ac:dyDescent="0.25">
      <c r="A1138" t="s">
        <v>16</v>
      </c>
      <c r="B1138">
        <v>2018</v>
      </c>
      <c r="C1138" t="s">
        <v>366</v>
      </c>
      <c r="D1138">
        <v>0</v>
      </c>
      <c r="E1138">
        <v>0</v>
      </c>
      <c r="F1138">
        <v>0</v>
      </c>
      <c r="G1138">
        <v>0</v>
      </c>
      <c r="H1138" t="s">
        <v>37</v>
      </c>
      <c r="I1138" t="s">
        <v>37</v>
      </c>
      <c r="J1138">
        <v>1992</v>
      </c>
      <c r="K1138" t="s">
        <v>237</v>
      </c>
      <c r="L1138" t="str">
        <f>VLOOKUP(game_data!$K1138,[1]Sheet2!$A$2:$C$246,2,0)</f>
        <v>Sega Genesis</v>
      </c>
      <c r="M1138">
        <f>VLOOKUP(game_data!$K1138,[1]Sheet2!$A$2:$C$246,3,0)</f>
        <v>4</v>
      </c>
      <c r="N1138" t="s">
        <v>20</v>
      </c>
      <c r="O1138" t="s">
        <v>20</v>
      </c>
      <c r="P1138">
        <v>0</v>
      </c>
    </row>
    <row r="1139" spans="1:16" x14ac:dyDescent="0.25">
      <c r="A1139" t="s">
        <v>16</v>
      </c>
      <c r="B1139">
        <v>2018</v>
      </c>
      <c r="C1139" t="s">
        <v>1857</v>
      </c>
      <c r="D1139">
        <v>0</v>
      </c>
      <c r="E1139">
        <v>0</v>
      </c>
      <c r="F1139">
        <v>0</v>
      </c>
      <c r="G1139">
        <v>0</v>
      </c>
      <c r="H1139" t="s">
        <v>40</v>
      </c>
      <c r="I1139" t="s">
        <v>40</v>
      </c>
      <c r="J1139">
        <v>1992</v>
      </c>
      <c r="K1139" t="s">
        <v>774</v>
      </c>
      <c r="L1139" t="str">
        <f>VLOOKUP(game_data!$K1139,[1]Sheet2!$A$2:$C$246,2,0)</f>
        <v>Various</v>
      </c>
      <c r="M1139" t="str">
        <f>VLOOKUP(game_data!$K1139,[1]Sheet2!$A$2:$C$246,3,0)</f>
        <v>Various</v>
      </c>
      <c r="N1139" t="s">
        <v>20</v>
      </c>
      <c r="O1139" t="s">
        <v>20</v>
      </c>
      <c r="P1139">
        <v>0</v>
      </c>
    </row>
    <row r="1140" spans="1:16" x14ac:dyDescent="0.25">
      <c r="A1140" t="s">
        <v>16</v>
      </c>
      <c r="B1140">
        <v>2018</v>
      </c>
      <c r="C1140" t="s">
        <v>1858</v>
      </c>
      <c r="D1140">
        <v>0</v>
      </c>
      <c r="E1140">
        <v>0</v>
      </c>
      <c r="F1140">
        <v>0</v>
      </c>
      <c r="G1140">
        <v>0</v>
      </c>
      <c r="H1140" t="s">
        <v>1851</v>
      </c>
      <c r="I1140" t="s">
        <v>1851</v>
      </c>
      <c r="J1140">
        <v>1991</v>
      </c>
      <c r="K1140" t="s">
        <v>774</v>
      </c>
      <c r="L1140" t="str">
        <f>VLOOKUP(game_data!$K1140,[1]Sheet2!$A$2:$C$246,2,0)</f>
        <v>Various</v>
      </c>
      <c r="M1140" t="str">
        <f>VLOOKUP(game_data!$K1140,[1]Sheet2!$A$2:$C$246,3,0)</f>
        <v>Various</v>
      </c>
      <c r="N1140" t="s">
        <v>20</v>
      </c>
      <c r="O1140" t="s">
        <v>20</v>
      </c>
      <c r="P1140">
        <v>0</v>
      </c>
    </row>
    <row r="1141" spans="1:16" x14ac:dyDescent="0.25">
      <c r="A1141" t="s">
        <v>16</v>
      </c>
      <c r="B1141">
        <v>2018</v>
      </c>
      <c r="C1141" t="s">
        <v>1552</v>
      </c>
      <c r="D1141">
        <v>0</v>
      </c>
      <c r="E1141">
        <v>0</v>
      </c>
      <c r="F1141">
        <v>0</v>
      </c>
      <c r="G1141">
        <v>0</v>
      </c>
      <c r="H1141" t="s">
        <v>307</v>
      </c>
      <c r="I1141" t="s">
        <v>194</v>
      </c>
      <c r="J1141">
        <v>2011</v>
      </c>
      <c r="K1141" t="s">
        <v>173</v>
      </c>
      <c r="L1141" t="str">
        <f>VLOOKUP(game_data!$K1141,[1]Sheet2!$A$2:$C$246,2,0)</f>
        <v>PC, PS3, Xbox 360</v>
      </c>
      <c r="M1141">
        <f>VLOOKUP(game_data!$K1141,[1]Sheet2!$A$2:$C$246,3,0)</f>
        <v>7</v>
      </c>
      <c r="N1141">
        <v>94</v>
      </c>
      <c r="O1141">
        <v>8.5</v>
      </c>
      <c r="P1141">
        <v>1</v>
      </c>
    </row>
    <row r="1142" spans="1:16" x14ac:dyDescent="0.25">
      <c r="A1142" t="s">
        <v>16</v>
      </c>
      <c r="B1142">
        <v>2018</v>
      </c>
      <c r="C1142" t="s">
        <v>1859</v>
      </c>
      <c r="D1142">
        <v>0</v>
      </c>
      <c r="E1142">
        <v>0</v>
      </c>
      <c r="F1142">
        <v>0</v>
      </c>
      <c r="G1142">
        <v>0</v>
      </c>
      <c r="H1142" t="s">
        <v>1860</v>
      </c>
      <c r="I1142" t="s">
        <v>1861</v>
      </c>
      <c r="J1142">
        <v>2017</v>
      </c>
      <c r="K1142" t="s">
        <v>49</v>
      </c>
      <c r="L1142" t="str">
        <f>VLOOKUP(game_data!$K1142,[1]Sheet2!$A$2:$C$246,2,0)</f>
        <v>PC</v>
      </c>
      <c r="M1142" t="str">
        <f>VLOOKUP(game_data!$K1142,[1]Sheet2!$A$2:$C$246,3,0)</f>
        <v>Various</v>
      </c>
      <c r="N1142">
        <v>84</v>
      </c>
      <c r="O1142">
        <v>7.8</v>
      </c>
      <c r="P1142">
        <v>1</v>
      </c>
    </row>
    <row r="1143" spans="1:16" x14ac:dyDescent="0.25">
      <c r="A1143" t="s">
        <v>16</v>
      </c>
      <c r="B1143">
        <v>2018</v>
      </c>
      <c r="C1143" t="s">
        <v>1351</v>
      </c>
      <c r="D1143">
        <v>0</v>
      </c>
      <c r="E1143">
        <v>0</v>
      </c>
      <c r="F1143">
        <v>0</v>
      </c>
      <c r="G1143">
        <v>0</v>
      </c>
      <c r="H1143" t="s">
        <v>37</v>
      </c>
      <c r="I1143" t="s">
        <v>37</v>
      </c>
      <c r="J1143">
        <v>1991</v>
      </c>
      <c r="K1143" t="s">
        <v>34</v>
      </c>
      <c r="L1143" t="str">
        <f>VLOOKUP(game_data!$K1143,[1]Sheet2!$A$2:$C$246,2,0)</f>
        <v>SNES</v>
      </c>
      <c r="M1143">
        <f>VLOOKUP(game_data!$K1143,[1]Sheet2!$A$2:$C$246,3,0)</f>
        <v>4</v>
      </c>
      <c r="N1143" t="s">
        <v>20</v>
      </c>
      <c r="O1143" t="s">
        <v>20</v>
      </c>
      <c r="P1143">
        <v>0</v>
      </c>
    </row>
    <row r="1144" spans="1:16" x14ac:dyDescent="0.25">
      <c r="A1144" t="s">
        <v>16</v>
      </c>
      <c r="B1144">
        <v>2018</v>
      </c>
      <c r="C1144" t="s">
        <v>1862</v>
      </c>
      <c r="D1144">
        <v>0</v>
      </c>
      <c r="E1144">
        <v>0</v>
      </c>
      <c r="F1144">
        <v>0</v>
      </c>
      <c r="G1144">
        <v>0</v>
      </c>
      <c r="H1144" t="s">
        <v>1863</v>
      </c>
      <c r="I1144" t="s">
        <v>85</v>
      </c>
      <c r="J1144">
        <v>1986</v>
      </c>
      <c r="K1144" t="s">
        <v>153</v>
      </c>
      <c r="L1144" t="str">
        <f>VLOOKUP(game_data!$K1144,[1]Sheet2!$A$2:$C$246,2,0)</f>
        <v>NES</v>
      </c>
      <c r="M1144">
        <f>VLOOKUP(game_data!$K1144,[1]Sheet2!$A$2:$C$246,3,0)</f>
        <v>3</v>
      </c>
      <c r="N1144" t="s">
        <v>20</v>
      </c>
      <c r="O1144" t="s">
        <v>20</v>
      </c>
      <c r="P1144">
        <v>0</v>
      </c>
    </row>
    <row r="1145" spans="1:16" x14ac:dyDescent="0.25">
      <c r="A1145" t="s">
        <v>16</v>
      </c>
      <c r="B1145">
        <v>2018</v>
      </c>
      <c r="C1145" t="s">
        <v>97</v>
      </c>
      <c r="D1145">
        <v>0</v>
      </c>
      <c r="E1145">
        <v>0</v>
      </c>
      <c r="F1145">
        <v>1</v>
      </c>
      <c r="G1145">
        <v>1</v>
      </c>
      <c r="H1145" t="s">
        <v>98</v>
      </c>
      <c r="I1145" t="s">
        <v>85</v>
      </c>
      <c r="J1145">
        <v>1991</v>
      </c>
      <c r="K1145" t="s">
        <v>34</v>
      </c>
      <c r="L1145" t="str">
        <f>VLOOKUP(game_data!$K1145,[1]Sheet2!$A$2:$C$246,2,0)</f>
        <v>SNES</v>
      </c>
      <c r="M1145">
        <f>VLOOKUP(game_data!$K1145,[1]Sheet2!$A$2:$C$246,3,0)</f>
        <v>4</v>
      </c>
      <c r="N1145" t="s">
        <v>20</v>
      </c>
      <c r="O1145" t="s">
        <v>20</v>
      </c>
      <c r="P1145">
        <v>0</v>
      </c>
    </row>
    <row r="1146" spans="1:16" x14ac:dyDescent="0.25">
      <c r="A1146" t="s">
        <v>16</v>
      </c>
      <c r="B1146">
        <v>2018</v>
      </c>
      <c r="C1146" t="s">
        <v>684</v>
      </c>
      <c r="D1146">
        <v>0</v>
      </c>
      <c r="E1146">
        <v>0</v>
      </c>
      <c r="F1146">
        <v>1</v>
      </c>
      <c r="G1146">
        <v>1</v>
      </c>
      <c r="H1146" t="s">
        <v>290</v>
      </c>
      <c r="I1146" t="s">
        <v>85</v>
      </c>
      <c r="J1146">
        <v>2017</v>
      </c>
      <c r="K1146" t="s">
        <v>685</v>
      </c>
      <c r="L1146" t="str">
        <f>VLOOKUP(game_data!$K1146,[1]Sheet2!$A$2:$C$246,2,0)</f>
        <v>Switch, Wii U</v>
      </c>
      <c r="M1146">
        <f>VLOOKUP(game_data!$K1146,[1]Sheet2!$A$2:$C$246,3,0)</f>
        <v>8</v>
      </c>
      <c r="N1146">
        <v>97</v>
      </c>
      <c r="O1146">
        <v>8.6999999999999993</v>
      </c>
      <c r="P1146">
        <v>0</v>
      </c>
    </row>
    <row r="1147" spans="1:16" x14ac:dyDescent="0.25">
      <c r="A1147" t="s">
        <v>16</v>
      </c>
      <c r="B1147">
        <v>2018</v>
      </c>
      <c r="C1147" t="s">
        <v>1134</v>
      </c>
      <c r="D1147">
        <v>0</v>
      </c>
      <c r="E1147">
        <v>0</v>
      </c>
      <c r="F1147">
        <v>1</v>
      </c>
      <c r="G1147">
        <v>1</v>
      </c>
      <c r="H1147" t="s">
        <v>98</v>
      </c>
      <c r="I1147" t="s">
        <v>85</v>
      </c>
      <c r="J1147">
        <v>1998</v>
      </c>
      <c r="K1147" t="s">
        <v>888</v>
      </c>
      <c r="L1147" t="str">
        <f>VLOOKUP(game_data!$K1147,[1]Sheet2!$A$2:$C$246,2,0)</f>
        <v>N64</v>
      </c>
      <c r="M1147">
        <f>VLOOKUP(game_data!$K1147,[1]Sheet2!$A$2:$C$246,3,0)</f>
        <v>5</v>
      </c>
      <c r="N1147" t="s">
        <v>20</v>
      </c>
      <c r="O1147" t="s">
        <v>20</v>
      </c>
      <c r="P1147">
        <v>0</v>
      </c>
    </row>
    <row r="1148" spans="1:16" x14ac:dyDescent="0.25">
      <c r="A1148" t="s">
        <v>16</v>
      </c>
      <c r="B1148">
        <v>2018</v>
      </c>
      <c r="C1148" t="s">
        <v>1864</v>
      </c>
      <c r="D1148">
        <v>0</v>
      </c>
      <c r="E1148">
        <v>0</v>
      </c>
      <c r="F1148">
        <v>0</v>
      </c>
      <c r="G1148">
        <v>0</v>
      </c>
      <c r="H1148" t="s">
        <v>1317</v>
      </c>
      <c r="I1148" t="s">
        <v>227</v>
      </c>
      <c r="J1148">
        <v>1991</v>
      </c>
      <c r="K1148" t="s">
        <v>153</v>
      </c>
      <c r="L1148" t="str">
        <f>VLOOKUP(game_data!$K1148,[1]Sheet2!$A$2:$C$246,2,0)</f>
        <v>NES</v>
      </c>
      <c r="M1148">
        <f>VLOOKUP(game_data!$K1148,[1]Sheet2!$A$2:$C$246,3,0)</f>
        <v>3</v>
      </c>
      <c r="N1148" t="s">
        <v>20</v>
      </c>
      <c r="O1148" t="s">
        <v>20</v>
      </c>
      <c r="P1148">
        <v>0</v>
      </c>
    </row>
    <row r="1149" spans="1:16" x14ac:dyDescent="0.25">
      <c r="A1149" t="s">
        <v>16</v>
      </c>
      <c r="B1149">
        <v>2018</v>
      </c>
      <c r="C1149" t="s">
        <v>1865</v>
      </c>
      <c r="D1149">
        <v>0</v>
      </c>
      <c r="E1149">
        <v>0</v>
      </c>
      <c r="F1149">
        <v>0</v>
      </c>
      <c r="G1149">
        <v>0</v>
      </c>
      <c r="H1149" t="s">
        <v>1866</v>
      </c>
      <c r="I1149" t="s">
        <v>1866</v>
      </c>
      <c r="J1149">
        <v>2015</v>
      </c>
      <c r="K1149" t="s">
        <v>49</v>
      </c>
      <c r="L1149" t="str">
        <f>VLOOKUP(game_data!$K1149,[1]Sheet2!$A$2:$C$246,2,0)</f>
        <v>PC</v>
      </c>
      <c r="M1149" t="str">
        <f>VLOOKUP(game_data!$K1149,[1]Sheet2!$A$2:$C$246,3,0)</f>
        <v>Various</v>
      </c>
      <c r="N1149" t="s">
        <v>20</v>
      </c>
      <c r="O1149" t="s">
        <v>20</v>
      </c>
      <c r="P1149">
        <v>1</v>
      </c>
    </row>
    <row r="1150" spans="1:16" x14ac:dyDescent="0.25">
      <c r="A1150" t="s">
        <v>16</v>
      </c>
      <c r="B1150">
        <v>2018</v>
      </c>
      <c r="C1150" t="s">
        <v>1867</v>
      </c>
      <c r="D1150">
        <v>0</v>
      </c>
      <c r="E1150">
        <v>0</v>
      </c>
      <c r="F1150">
        <v>1</v>
      </c>
      <c r="G1150">
        <v>1</v>
      </c>
      <c r="H1150" t="s">
        <v>846</v>
      </c>
      <c r="I1150" t="s">
        <v>846</v>
      </c>
      <c r="J1150">
        <v>1995</v>
      </c>
      <c r="K1150" t="s">
        <v>486</v>
      </c>
      <c r="L1150" t="str">
        <f>VLOOKUP(game_data!$K1150,[1]Sheet2!$A$2:$C$246,2,0)</f>
        <v>SNES, Sega Genesis</v>
      </c>
      <c r="M1150">
        <f>VLOOKUP(game_data!$K1150,[1]Sheet2!$A$2:$C$246,3,0)</f>
        <v>4</v>
      </c>
      <c r="N1150" t="s">
        <v>20</v>
      </c>
      <c r="O1150" t="s">
        <v>20</v>
      </c>
      <c r="P1150">
        <v>0</v>
      </c>
    </row>
    <row r="1151" spans="1:16" x14ac:dyDescent="0.25">
      <c r="A1151" t="s">
        <v>16</v>
      </c>
      <c r="B1151">
        <v>2018</v>
      </c>
      <c r="C1151" t="s">
        <v>1868</v>
      </c>
      <c r="D1151">
        <v>0</v>
      </c>
      <c r="E1151">
        <v>0</v>
      </c>
      <c r="F1151">
        <v>0</v>
      </c>
      <c r="G1151">
        <v>0</v>
      </c>
      <c r="H1151" t="s">
        <v>1869</v>
      </c>
      <c r="I1151" t="s">
        <v>20</v>
      </c>
      <c r="J1151">
        <v>1997</v>
      </c>
      <c r="K1151" t="s">
        <v>1870</v>
      </c>
      <c r="L1151" t="str">
        <f>VLOOKUP(game_data!$K1151,[1]Sheet2!$A$2:$C$246,2,0)</f>
        <v>NES</v>
      </c>
      <c r="M1151">
        <f>VLOOKUP(game_data!$K1151,[1]Sheet2!$A$2:$C$246,3,0)</f>
        <v>3</v>
      </c>
      <c r="N1151" t="s">
        <v>20</v>
      </c>
      <c r="O1151" t="s">
        <v>20</v>
      </c>
      <c r="P1151">
        <v>0</v>
      </c>
    </row>
    <row r="1152" spans="1:16" x14ac:dyDescent="0.25">
      <c r="A1152" t="s">
        <v>16</v>
      </c>
      <c r="B1152">
        <v>2018</v>
      </c>
      <c r="C1152" t="s">
        <v>1871</v>
      </c>
      <c r="D1152">
        <v>0</v>
      </c>
      <c r="E1152">
        <v>0</v>
      </c>
      <c r="F1152">
        <v>0</v>
      </c>
      <c r="G1152">
        <v>0</v>
      </c>
      <c r="H1152" t="s">
        <v>527</v>
      </c>
      <c r="I1152" t="s">
        <v>527</v>
      </c>
      <c r="J1152">
        <v>2017</v>
      </c>
      <c r="K1152" t="s">
        <v>49</v>
      </c>
      <c r="L1152" t="str">
        <f>VLOOKUP(game_data!$K1152,[1]Sheet2!$A$2:$C$246,2,0)</f>
        <v>PC</v>
      </c>
      <c r="M1152" t="str">
        <f>VLOOKUP(game_data!$K1152,[1]Sheet2!$A$2:$C$246,3,0)</f>
        <v>Various</v>
      </c>
      <c r="N1152">
        <v>79</v>
      </c>
      <c r="O1152">
        <v>7.8</v>
      </c>
      <c r="P1152">
        <v>1</v>
      </c>
    </row>
    <row r="1153" spans="1:16" x14ac:dyDescent="0.25">
      <c r="A1153" t="s">
        <v>16</v>
      </c>
      <c r="B1153">
        <v>2018</v>
      </c>
      <c r="C1153" t="s">
        <v>440</v>
      </c>
      <c r="D1153">
        <v>0</v>
      </c>
      <c r="E1153">
        <v>0</v>
      </c>
      <c r="F1153">
        <v>1</v>
      </c>
      <c r="G1153">
        <v>0</v>
      </c>
      <c r="H1153" t="s">
        <v>441</v>
      </c>
      <c r="I1153" t="s">
        <v>441</v>
      </c>
      <c r="J1153">
        <v>1990</v>
      </c>
      <c r="K1153" t="s">
        <v>49</v>
      </c>
      <c r="L1153" t="str">
        <f>VLOOKUP(game_data!$K1153,[1]Sheet2!$A$2:$C$246,2,0)</f>
        <v>PC</v>
      </c>
      <c r="M1153" t="str">
        <f>VLOOKUP(game_data!$K1153,[1]Sheet2!$A$2:$C$246,3,0)</f>
        <v>Various</v>
      </c>
      <c r="N1153" t="s">
        <v>20</v>
      </c>
      <c r="O1153" t="s">
        <v>20</v>
      </c>
      <c r="P1153">
        <v>1</v>
      </c>
    </row>
    <row r="1154" spans="1:16" x14ac:dyDescent="0.25">
      <c r="A1154" t="s">
        <v>16</v>
      </c>
      <c r="B1154">
        <v>2018</v>
      </c>
      <c r="C1154" t="s">
        <v>1872</v>
      </c>
      <c r="D1154">
        <v>0</v>
      </c>
      <c r="E1154">
        <v>0</v>
      </c>
      <c r="F1154">
        <v>0</v>
      </c>
      <c r="G1154">
        <v>0</v>
      </c>
      <c r="H1154" t="s">
        <v>1873</v>
      </c>
      <c r="I1154" t="s">
        <v>1873</v>
      </c>
      <c r="J1154">
        <v>1994</v>
      </c>
      <c r="K1154" t="s">
        <v>34</v>
      </c>
      <c r="L1154" t="str">
        <f>VLOOKUP(game_data!$K1154,[1]Sheet2!$A$2:$C$246,2,0)</f>
        <v>SNES</v>
      </c>
      <c r="M1154">
        <f>VLOOKUP(game_data!$K1154,[1]Sheet2!$A$2:$C$246,3,0)</f>
        <v>4</v>
      </c>
      <c r="N1154" t="s">
        <v>20</v>
      </c>
      <c r="O1154" t="s">
        <v>20</v>
      </c>
      <c r="P1154">
        <v>0</v>
      </c>
    </row>
    <row r="1155" spans="1:16" x14ac:dyDescent="0.25">
      <c r="A1155" t="s">
        <v>16</v>
      </c>
      <c r="B1155">
        <v>2018</v>
      </c>
      <c r="C1155" t="s">
        <v>404</v>
      </c>
      <c r="D1155">
        <v>0</v>
      </c>
      <c r="E1155">
        <v>0</v>
      </c>
      <c r="F1155">
        <v>0</v>
      </c>
      <c r="G1155">
        <v>0</v>
      </c>
      <c r="H1155" t="s">
        <v>405</v>
      </c>
      <c r="I1155" t="s">
        <v>405</v>
      </c>
      <c r="J1155">
        <v>2002</v>
      </c>
      <c r="K1155" t="s">
        <v>49</v>
      </c>
      <c r="L1155" t="str">
        <f>VLOOKUP(game_data!$K1155,[1]Sheet2!$A$2:$C$246,2,0)</f>
        <v>PC</v>
      </c>
      <c r="M1155" t="str">
        <f>VLOOKUP(game_data!$K1155,[1]Sheet2!$A$2:$C$246,3,0)</f>
        <v>Various</v>
      </c>
      <c r="N1155">
        <v>92</v>
      </c>
      <c r="O1155">
        <v>8.9</v>
      </c>
      <c r="P1155">
        <v>1</v>
      </c>
    </row>
    <row r="1156" spans="1:16" x14ac:dyDescent="0.25">
      <c r="A1156" t="s">
        <v>16</v>
      </c>
      <c r="B1156">
        <v>2018</v>
      </c>
      <c r="C1156" t="s">
        <v>487</v>
      </c>
      <c r="D1156">
        <v>0</v>
      </c>
      <c r="E1156">
        <v>0</v>
      </c>
      <c r="F1156">
        <v>0</v>
      </c>
      <c r="G1156">
        <v>0</v>
      </c>
      <c r="H1156" t="s">
        <v>401</v>
      </c>
      <c r="I1156" t="s">
        <v>85</v>
      </c>
      <c r="J1156">
        <v>2001</v>
      </c>
      <c r="K1156" t="s">
        <v>58</v>
      </c>
      <c r="L1156" t="str">
        <f>VLOOKUP(game_data!$K1156,[1]Sheet2!$A$2:$C$246,2,0)</f>
        <v>Game Boy Advance</v>
      </c>
      <c r="M1156">
        <f>VLOOKUP(game_data!$K1156,[1]Sheet2!$A$2:$C$246,3,0)</f>
        <v>6</v>
      </c>
      <c r="N1156" t="s">
        <v>20</v>
      </c>
      <c r="O1156" t="s">
        <v>20</v>
      </c>
      <c r="P1156">
        <v>0</v>
      </c>
    </row>
    <row r="1157" spans="1:16" x14ac:dyDescent="0.25">
      <c r="A1157" t="s">
        <v>16</v>
      </c>
      <c r="B1157">
        <v>2018</v>
      </c>
      <c r="C1157" t="s">
        <v>1874</v>
      </c>
      <c r="D1157">
        <v>0</v>
      </c>
      <c r="E1157">
        <v>0</v>
      </c>
      <c r="F1157">
        <v>0</v>
      </c>
      <c r="G1157">
        <v>0</v>
      </c>
      <c r="H1157" t="s">
        <v>401</v>
      </c>
      <c r="I1157" t="s">
        <v>85</v>
      </c>
      <c r="J1157">
        <v>1994</v>
      </c>
      <c r="K1157" t="s">
        <v>1786</v>
      </c>
      <c r="L1157" t="str">
        <f>VLOOKUP(game_data!$K1157,[1]Sheet2!$A$2:$C$246,2,0)</f>
        <v>NES, SNES</v>
      </c>
      <c r="M1157">
        <f>VLOOKUP(game_data!$K1157,[1]Sheet2!$A$2:$C$246,3,0)</f>
        <v>3</v>
      </c>
      <c r="N1157" t="s">
        <v>20</v>
      </c>
      <c r="O1157" t="s">
        <v>20</v>
      </c>
      <c r="P1157">
        <v>0</v>
      </c>
    </row>
    <row r="1158" spans="1:16" x14ac:dyDescent="0.25">
      <c r="A1158" t="s">
        <v>16</v>
      </c>
      <c r="B1158">
        <v>2018</v>
      </c>
      <c r="C1158" t="s">
        <v>1875</v>
      </c>
      <c r="D1158">
        <v>0</v>
      </c>
      <c r="E1158">
        <v>0</v>
      </c>
      <c r="F1158">
        <v>0</v>
      </c>
      <c r="G1158">
        <v>0</v>
      </c>
      <c r="H1158" t="s">
        <v>1876</v>
      </c>
      <c r="I1158" t="s">
        <v>1876</v>
      </c>
      <c r="J1158">
        <v>2015</v>
      </c>
      <c r="K1158" t="s">
        <v>49</v>
      </c>
      <c r="L1158" t="str">
        <f>VLOOKUP(game_data!$K1158,[1]Sheet2!$A$2:$C$246,2,0)</f>
        <v>PC</v>
      </c>
      <c r="M1158" t="str">
        <f>VLOOKUP(game_data!$K1158,[1]Sheet2!$A$2:$C$246,3,0)</f>
        <v>Various</v>
      </c>
      <c r="N1158" t="s">
        <v>20</v>
      </c>
      <c r="O1158" t="s">
        <v>20</v>
      </c>
      <c r="P1158">
        <v>1</v>
      </c>
    </row>
    <row r="1159" spans="1:16" x14ac:dyDescent="0.25">
      <c r="A1159" t="s">
        <v>16</v>
      </c>
      <c r="B1159">
        <v>2018</v>
      </c>
      <c r="C1159" t="s">
        <v>1877</v>
      </c>
      <c r="D1159">
        <v>0</v>
      </c>
      <c r="E1159">
        <v>0</v>
      </c>
      <c r="F1159">
        <v>1</v>
      </c>
      <c r="G1159">
        <v>1</v>
      </c>
      <c r="H1159" t="s">
        <v>191</v>
      </c>
      <c r="I1159" t="s">
        <v>227</v>
      </c>
      <c r="J1159">
        <v>1987</v>
      </c>
      <c r="K1159" t="s">
        <v>153</v>
      </c>
      <c r="L1159" t="str">
        <f>VLOOKUP(game_data!$K1159,[1]Sheet2!$A$2:$C$246,2,0)</f>
        <v>NES</v>
      </c>
      <c r="M1159">
        <f>VLOOKUP(game_data!$K1159,[1]Sheet2!$A$2:$C$246,3,0)</f>
        <v>3</v>
      </c>
      <c r="N1159" t="s">
        <v>20</v>
      </c>
      <c r="O1159" t="s">
        <v>20</v>
      </c>
      <c r="P1159">
        <v>0</v>
      </c>
    </row>
    <row r="1160" spans="1:16" x14ac:dyDescent="0.25">
      <c r="A1160" t="s">
        <v>16</v>
      </c>
      <c r="B1160">
        <v>2018</v>
      </c>
      <c r="C1160" t="s">
        <v>1878</v>
      </c>
      <c r="D1160">
        <v>0</v>
      </c>
      <c r="E1160">
        <v>0</v>
      </c>
      <c r="F1160">
        <v>0</v>
      </c>
      <c r="G1160">
        <v>0</v>
      </c>
      <c r="H1160" t="s">
        <v>1879</v>
      </c>
      <c r="I1160" t="s">
        <v>1880</v>
      </c>
      <c r="J1160">
        <v>2017</v>
      </c>
      <c r="K1160" t="s">
        <v>378</v>
      </c>
      <c r="L1160" t="str">
        <f>VLOOKUP(game_data!$K1160,[1]Sheet2!$A$2:$C$246,2,0)</f>
        <v>PC, PS4, Xbox One, Switch</v>
      </c>
      <c r="M1160">
        <f>VLOOKUP(game_data!$K1160,[1]Sheet2!$A$2:$C$246,3,0)</f>
        <v>8</v>
      </c>
      <c r="N1160">
        <v>79</v>
      </c>
      <c r="O1160">
        <v>7.9</v>
      </c>
      <c r="P1160">
        <v>1</v>
      </c>
    </row>
    <row r="1161" spans="1:16" x14ac:dyDescent="0.25">
      <c r="A1161" t="s">
        <v>16</v>
      </c>
      <c r="B1161">
        <v>2018</v>
      </c>
      <c r="C1161" t="s">
        <v>1881</v>
      </c>
      <c r="D1161">
        <v>0</v>
      </c>
      <c r="E1161">
        <v>0</v>
      </c>
      <c r="F1161">
        <v>0</v>
      </c>
      <c r="G1161">
        <v>0</v>
      </c>
      <c r="H1161" t="s">
        <v>523</v>
      </c>
      <c r="I1161" t="s">
        <v>524</v>
      </c>
      <c r="J1161">
        <v>2017</v>
      </c>
      <c r="K1161" t="s">
        <v>378</v>
      </c>
      <c r="L1161" t="str">
        <f>VLOOKUP(game_data!$K1161,[1]Sheet2!$A$2:$C$246,2,0)</f>
        <v>PC, PS4, Xbox One, Switch</v>
      </c>
      <c r="M1161">
        <f>VLOOKUP(game_data!$K1161,[1]Sheet2!$A$2:$C$246,3,0)</f>
        <v>8</v>
      </c>
      <c r="N1161">
        <v>73</v>
      </c>
      <c r="O1161">
        <v>6.8</v>
      </c>
      <c r="P1161">
        <v>1</v>
      </c>
    </row>
    <row r="1162" spans="1:16" x14ac:dyDescent="0.25">
      <c r="A1162" t="s">
        <v>16</v>
      </c>
      <c r="B1162">
        <v>2018</v>
      </c>
      <c r="C1162" t="s">
        <v>1882</v>
      </c>
      <c r="D1162">
        <v>0</v>
      </c>
      <c r="E1162">
        <v>0</v>
      </c>
      <c r="F1162">
        <v>0</v>
      </c>
      <c r="G1162">
        <v>0</v>
      </c>
      <c r="H1162" t="s">
        <v>37</v>
      </c>
      <c r="I1162" t="s">
        <v>37</v>
      </c>
      <c r="J1162">
        <v>2003</v>
      </c>
      <c r="K1162" t="s">
        <v>339</v>
      </c>
      <c r="L1162" t="str">
        <f>VLOOKUP(game_data!$K1162,[1]Sheet2!$A$2:$C$246,2,0)</f>
        <v>PS2</v>
      </c>
      <c r="M1162">
        <f>VLOOKUP(game_data!$K1162,[1]Sheet2!$A$2:$C$246,3,0)</f>
        <v>6</v>
      </c>
      <c r="N1162">
        <v>82</v>
      </c>
      <c r="O1162">
        <v>8.5</v>
      </c>
      <c r="P1162">
        <v>0</v>
      </c>
    </row>
    <row r="1163" spans="1:16" x14ac:dyDescent="0.25">
      <c r="A1163" t="s">
        <v>654</v>
      </c>
      <c r="B1163">
        <v>2018</v>
      </c>
      <c r="C1163" t="s">
        <v>694</v>
      </c>
      <c r="D1163">
        <v>1</v>
      </c>
      <c r="E1163">
        <v>0</v>
      </c>
      <c r="F1163">
        <v>1</v>
      </c>
      <c r="G1163">
        <v>1</v>
      </c>
      <c r="H1163" t="s">
        <v>67</v>
      </c>
      <c r="I1163" t="s">
        <v>67</v>
      </c>
      <c r="J1163">
        <v>1994</v>
      </c>
      <c r="K1163" t="s">
        <v>1044</v>
      </c>
      <c r="L1163" t="str">
        <f>VLOOKUP(game_data!$K1163,[1]Sheet2!$A$2:$C$246,2,0)</f>
        <v>SNES</v>
      </c>
      <c r="M1163">
        <f>VLOOKUP(game_data!$K1163,[1]Sheet2!$A$2:$C$246,3,0)</f>
        <v>4</v>
      </c>
      <c r="N1163" t="s">
        <v>20</v>
      </c>
      <c r="O1163" t="s">
        <v>20</v>
      </c>
      <c r="P1163">
        <v>0</v>
      </c>
    </row>
    <row r="1164" spans="1:16" x14ac:dyDescent="0.25">
      <c r="A1164" t="s">
        <v>654</v>
      </c>
      <c r="B1164">
        <v>2018</v>
      </c>
      <c r="C1164" t="s">
        <v>1883</v>
      </c>
      <c r="D1164">
        <v>1</v>
      </c>
      <c r="E1164">
        <v>0</v>
      </c>
      <c r="F1164">
        <v>1</v>
      </c>
      <c r="G1164">
        <v>1</v>
      </c>
      <c r="H1164" t="s">
        <v>936</v>
      </c>
      <c r="I1164" t="s">
        <v>43</v>
      </c>
      <c r="J1164">
        <v>1994</v>
      </c>
      <c r="K1164" t="s">
        <v>367</v>
      </c>
      <c r="L1164" t="str">
        <f>VLOOKUP(game_data!$K1164,[1]Sheet2!$A$2:$C$246,2,0)</f>
        <v>Sega Genesis</v>
      </c>
      <c r="M1164">
        <f>VLOOKUP(game_data!$K1164,[1]Sheet2!$A$2:$C$246,3,0)</f>
        <v>4</v>
      </c>
      <c r="N1164" t="s">
        <v>20</v>
      </c>
      <c r="O1164" t="s">
        <v>20</v>
      </c>
      <c r="P1164">
        <v>0</v>
      </c>
    </row>
    <row r="1165" spans="1:16" x14ac:dyDescent="0.25">
      <c r="A1165" t="s">
        <v>654</v>
      </c>
      <c r="B1165">
        <v>2018</v>
      </c>
      <c r="C1165" t="s">
        <v>1884</v>
      </c>
      <c r="D1165">
        <v>1</v>
      </c>
      <c r="E1165">
        <v>0</v>
      </c>
      <c r="F1165">
        <v>1</v>
      </c>
      <c r="G1165">
        <v>1</v>
      </c>
      <c r="H1165" t="s">
        <v>1176</v>
      </c>
      <c r="I1165" t="s">
        <v>20</v>
      </c>
      <c r="J1165">
        <v>2018</v>
      </c>
      <c r="K1165" t="s">
        <v>1885</v>
      </c>
      <c r="L1165" t="str">
        <f>VLOOKUP(game_data!$K1165,[1]Sheet2!$A$2:$C$246,2,0)</f>
        <v>Nintendo GameCube</v>
      </c>
      <c r="M1165">
        <f>VLOOKUP(game_data!$K1165,[1]Sheet2!$A$2:$C$246,3,0)</f>
        <v>6</v>
      </c>
      <c r="N1165" t="s">
        <v>20</v>
      </c>
      <c r="O1165" t="s">
        <v>20</v>
      </c>
      <c r="P1165" t="s">
        <v>20</v>
      </c>
    </row>
    <row r="1166" spans="1:16" x14ac:dyDescent="0.25">
      <c r="A1166" t="s">
        <v>654</v>
      </c>
      <c r="B1166">
        <v>2018</v>
      </c>
      <c r="C1166" t="s">
        <v>1886</v>
      </c>
      <c r="D1166">
        <v>0</v>
      </c>
      <c r="E1166">
        <v>0</v>
      </c>
      <c r="F1166">
        <v>0</v>
      </c>
      <c r="G1166">
        <v>0</v>
      </c>
      <c r="H1166" t="s">
        <v>580</v>
      </c>
      <c r="I1166" t="s">
        <v>138</v>
      </c>
      <c r="J1166">
        <v>1998</v>
      </c>
      <c r="K1166" t="s">
        <v>830</v>
      </c>
      <c r="L1166" t="str">
        <f>VLOOKUP(game_data!$K1166,[1]Sheet2!$A$2:$C$246,2,0)</f>
        <v>PC</v>
      </c>
      <c r="M1166" t="str">
        <f>VLOOKUP(game_data!$K1166,[1]Sheet2!$A$2:$C$246,3,0)</f>
        <v>Various</v>
      </c>
      <c r="N1166">
        <v>92</v>
      </c>
      <c r="O1166">
        <v>8.9</v>
      </c>
      <c r="P1166">
        <v>1</v>
      </c>
    </row>
    <row r="1167" spans="1:16" x14ac:dyDescent="0.25">
      <c r="A1167" t="s">
        <v>654</v>
      </c>
      <c r="B1167">
        <v>2018</v>
      </c>
      <c r="C1167" t="s">
        <v>373</v>
      </c>
      <c r="D1167">
        <v>0</v>
      </c>
      <c r="E1167">
        <v>0</v>
      </c>
      <c r="F1167">
        <v>0</v>
      </c>
      <c r="G1167">
        <v>0</v>
      </c>
      <c r="H1167" t="s">
        <v>129</v>
      </c>
      <c r="I1167" t="s">
        <v>85</v>
      </c>
      <c r="J1167">
        <v>2011</v>
      </c>
      <c r="K1167" t="s">
        <v>374</v>
      </c>
      <c r="L1167" t="str">
        <f>VLOOKUP(game_data!$K1167,[1]Sheet2!$A$2:$C$246,2,0)</f>
        <v>Nintendo 3DS</v>
      </c>
      <c r="M1167">
        <f>VLOOKUP(game_data!$K1167,[1]Sheet2!$A$2:$C$246,3,0)</f>
        <v>7</v>
      </c>
      <c r="N1167">
        <v>90</v>
      </c>
      <c r="O1167">
        <v>8.5</v>
      </c>
      <c r="P1167">
        <v>0</v>
      </c>
    </row>
    <row r="1168" spans="1:16" x14ac:dyDescent="0.25">
      <c r="A1168" t="s">
        <v>654</v>
      </c>
      <c r="B1168">
        <v>2018</v>
      </c>
      <c r="C1168" t="s">
        <v>608</v>
      </c>
      <c r="D1168">
        <v>0</v>
      </c>
      <c r="E1168">
        <v>0</v>
      </c>
      <c r="F1168">
        <v>1</v>
      </c>
      <c r="G1168">
        <v>1</v>
      </c>
      <c r="H1168" t="s">
        <v>609</v>
      </c>
      <c r="I1168" t="s">
        <v>609</v>
      </c>
      <c r="J1168">
        <v>2017</v>
      </c>
      <c r="K1168" t="s">
        <v>1887</v>
      </c>
      <c r="L1168" t="str">
        <f>VLOOKUP(game_data!$K1168,[1]Sheet2!$A$2:$C$246,2,0)</f>
        <v>Xbox One, PC</v>
      </c>
      <c r="M1168">
        <f>VLOOKUP(game_data!$K1168,[1]Sheet2!$A$2:$C$246,3,0)</f>
        <v>8</v>
      </c>
      <c r="N1168">
        <v>86</v>
      </c>
      <c r="O1168">
        <v>8.1999999999999993</v>
      </c>
      <c r="P1168">
        <v>1</v>
      </c>
    </row>
    <row r="1169" spans="1:16" x14ac:dyDescent="0.25">
      <c r="A1169" t="s">
        <v>654</v>
      </c>
      <c r="B1169">
        <v>2018</v>
      </c>
      <c r="C1169" t="s">
        <v>1264</v>
      </c>
      <c r="D1169">
        <v>0</v>
      </c>
      <c r="E1169">
        <v>0</v>
      </c>
      <c r="F1169">
        <v>0</v>
      </c>
      <c r="G1169">
        <v>0</v>
      </c>
      <c r="H1169" t="s">
        <v>1265</v>
      </c>
      <c r="I1169" t="s">
        <v>1265</v>
      </c>
      <c r="J1169">
        <v>2017</v>
      </c>
      <c r="K1169" t="s">
        <v>1447</v>
      </c>
      <c r="L1169" t="str">
        <f>VLOOKUP(game_data!$K1169,[1]Sheet2!$A$2:$C$246,2,0)</f>
        <v>PC</v>
      </c>
      <c r="M1169" t="str">
        <f>VLOOKUP(game_data!$K1169,[1]Sheet2!$A$2:$C$246,3,0)</f>
        <v>Various</v>
      </c>
      <c r="N1169">
        <v>79</v>
      </c>
      <c r="O1169">
        <v>8.1</v>
      </c>
      <c r="P1169">
        <v>1</v>
      </c>
    </row>
    <row r="1170" spans="1:16" x14ac:dyDescent="0.25">
      <c r="A1170" t="s">
        <v>654</v>
      </c>
      <c r="B1170">
        <v>2018</v>
      </c>
      <c r="C1170" t="s">
        <v>583</v>
      </c>
      <c r="D1170">
        <v>0</v>
      </c>
      <c r="E1170">
        <v>0</v>
      </c>
      <c r="F1170">
        <v>0</v>
      </c>
      <c r="G1170">
        <v>0</v>
      </c>
      <c r="H1170" t="s">
        <v>584</v>
      </c>
      <c r="I1170" t="s">
        <v>584</v>
      </c>
      <c r="J1170">
        <v>2018</v>
      </c>
      <c r="K1170" t="s">
        <v>1536</v>
      </c>
      <c r="L1170" t="str">
        <f>VLOOKUP(game_data!$K1170,[1]Sheet2!$A$2:$C$246,2,0)</f>
        <v>PS4, Xbox One, Switch, PC</v>
      </c>
      <c r="M1170">
        <f>VLOOKUP(game_data!$K1170,[1]Sheet2!$A$2:$C$246,3,0)</f>
        <v>8</v>
      </c>
      <c r="N1170">
        <v>94</v>
      </c>
      <c r="O1170">
        <v>8.5</v>
      </c>
      <c r="P1170">
        <v>1</v>
      </c>
    </row>
    <row r="1171" spans="1:16" x14ac:dyDescent="0.25">
      <c r="A1171" t="s">
        <v>654</v>
      </c>
      <c r="B1171">
        <v>2018</v>
      </c>
      <c r="C1171" t="s">
        <v>1888</v>
      </c>
      <c r="D1171">
        <v>1</v>
      </c>
      <c r="E1171">
        <v>0</v>
      </c>
      <c r="F1171">
        <v>1</v>
      </c>
      <c r="G1171">
        <v>1</v>
      </c>
      <c r="H1171" t="s">
        <v>455</v>
      </c>
      <c r="I1171" t="s">
        <v>455</v>
      </c>
      <c r="J1171">
        <v>1999</v>
      </c>
      <c r="K1171" t="s">
        <v>60</v>
      </c>
      <c r="L1171" t="str">
        <f>VLOOKUP(game_data!$K1171,[1]Sheet2!$A$2:$C$246,2,0)</f>
        <v>PlayStation</v>
      </c>
      <c r="M1171">
        <f>VLOOKUP(game_data!$K1171,[1]Sheet2!$A$2:$C$246,3,0)</f>
        <v>5</v>
      </c>
      <c r="N1171" t="s">
        <v>20</v>
      </c>
      <c r="O1171" t="s">
        <v>20</v>
      </c>
      <c r="P1171">
        <v>0</v>
      </c>
    </row>
    <row r="1172" spans="1:16" x14ac:dyDescent="0.25">
      <c r="A1172" t="s">
        <v>654</v>
      </c>
      <c r="B1172">
        <v>2018</v>
      </c>
      <c r="C1172" t="s">
        <v>1889</v>
      </c>
      <c r="D1172">
        <v>0</v>
      </c>
      <c r="E1172">
        <v>0</v>
      </c>
      <c r="F1172">
        <v>0</v>
      </c>
      <c r="G1172">
        <v>0</v>
      </c>
      <c r="H1172" t="s">
        <v>1890</v>
      </c>
      <c r="I1172" t="s">
        <v>1890</v>
      </c>
      <c r="J1172">
        <v>2017</v>
      </c>
      <c r="K1172" t="s">
        <v>824</v>
      </c>
      <c r="L1172" t="str">
        <f>VLOOKUP(game_data!$K1172,[1]Sheet2!$A$2:$C$246,2,0)</f>
        <v>PC</v>
      </c>
      <c r="M1172" t="str">
        <f>VLOOKUP(game_data!$K1172,[1]Sheet2!$A$2:$C$246,3,0)</f>
        <v>Various</v>
      </c>
      <c r="N1172">
        <v>80</v>
      </c>
      <c r="O1172">
        <v>7.2</v>
      </c>
      <c r="P1172">
        <v>1</v>
      </c>
    </row>
    <row r="1173" spans="1:16" x14ac:dyDescent="0.25">
      <c r="A1173" t="s">
        <v>654</v>
      </c>
      <c r="B1173">
        <v>2018</v>
      </c>
      <c r="C1173" t="s">
        <v>1891</v>
      </c>
      <c r="D1173">
        <v>0</v>
      </c>
      <c r="E1173">
        <v>0</v>
      </c>
      <c r="F1173">
        <v>0</v>
      </c>
      <c r="G1173">
        <v>0</v>
      </c>
      <c r="H1173" t="s">
        <v>1892</v>
      </c>
      <c r="I1173" t="s">
        <v>1892</v>
      </c>
      <c r="J1173">
        <v>2014</v>
      </c>
      <c r="K1173" t="s">
        <v>830</v>
      </c>
      <c r="L1173" t="str">
        <f>VLOOKUP(game_data!$K1173,[1]Sheet2!$A$2:$C$246,2,0)</f>
        <v>PC</v>
      </c>
      <c r="M1173" t="str">
        <f>VLOOKUP(game_data!$K1173,[1]Sheet2!$A$2:$C$246,3,0)</f>
        <v>Various</v>
      </c>
      <c r="N1173" t="s">
        <v>20</v>
      </c>
      <c r="O1173" t="s">
        <v>20</v>
      </c>
      <c r="P1173">
        <v>1</v>
      </c>
    </row>
    <row r="1174" spans="1:16" x14ac:dyDescent="0.25">
      <c r="A1174" t="s">
        <v>654</v>
      </c>
      <c r="B1174">
        <v>2018</v>
      </c>
      <c r="C1174" t="s">
        <v>1893</v>
      </c>
      <c r="D1174">
        <v>0</v>
      </c>
      <c r="E1174">
        <v>0</v>
      </c>
      <c r="F1174">
        <v>0</v>
      </c>
      <c r="G1174">
        <v>0</v>
      </c>
      <c r="H1174" t="s">
        <v>1894</v>
      </c>
      <c r="I1174" t="s">
        <v>1894</v>
      </c>
      <c r="J1174">
        <v>2014</v>
      </c>
      <c r="K1174" t="s">
        <v>1895</v>
      </c>
      <c r="L1174" t="str">
        <f>VLOOKUP(game_data!$K1174,[1]Sheet2!$A$2:$C$246,2,0)</f>
        <v>PC, Xbox One, PS4</v>
      </c>
      <c r="M1174">
        <f>VLOOKUP(game_data!$K1174,[1]Sheet2!$A$2:$C$246,3,0)</f>
        <v>8</v>
      </c>
      <c r="N1174">
        <v>71</v>
      </c>
      <c r="O1174">
        <v>6.8</v>
      </c>
      <c r="P1174">
        <v>1</v>
      </c>
    </row>
    <row r="1175" spans="1:16" x14ac:dyDescent="0.25">
      <c r="A1175" t="s">
        <v>654</v>
      </c>
      <c r="B1175">
        <v>2018</v>
      </c>
      <c r="C1175" t="s">
        <v>1896</v>
      </c>
      <c r="D1175">
        <v>0</v>
      </c>
      <c r="E1175">
        <v>0</v>
      </c>
      <c r="F1175">
        <v>0</v>
      </c>
      <c r="G1175">
        <v>0</v>
      </c>
      <c r="H1175" t="s">
        <v>1897</v>
      </c>
      <c r="I1175" t="s">
        <v>1897</v>
      </c>
      <c r="J1175">
        <v>2020</v>
      </c>
      <c r="K1175" t="s">
        <v>830</v>
      </c>
      <c r="L1175" t="str">
        <f>VLOOKUP(game_data!$K1175,[1]Sheet2!$A$2:$C$246,2,0)</f>
        <v>PC</v>
      </c>
      <c r="M1175" t="str">
        <f>VLOOKUP(game_data!$K1175,[1]Sheet2!$A$2:$C$246,3,0)</f>
        <v>Various</v>
      </c>
      <c r="N1175" t="s">
        <v>20</v>
      </c>
      <c r="O1175" t="s">
        <v>20</v>
      </c>
      <c r="P1175">
        <v>1</v>
      </c>
    </row>
    <row r="1176" spans="1:16" x14ac:dyDescent="0.25">
      <c r="A1176" t="s">
        <v>654</v>
      </c>
      <c r="B1176">
        <v>2018</v>
      </c>
      <c r="C1176" t="s">
        <v>1898</v>
      </c>
      <c r="D1176">
        <v>0</v>
      </c>
      <c r="E1176">
        <v>0</v>
      </c>
      <c r="F1176">
        <v>0</v>
      </c>
      <c r="G1176">
        <v>0</v>
      </c>
      <c r="H1176" t="s">
        <v>1661</v>
      </c>
      <c r="I1176" t="s">
        <v>1661</v>
      </c>
      <c r="J1176">
        <v>1994</v>
      </c>
      <c r="K1176" t="s">
        <v>1899</v>
      </c>
      <c r="L1176" t="str">
        <f>VLOOKUP(game_data!$K1176,[1]Sheet2!$A$2:$C$246,2,0)</f>
        <v>Atari Jaguar</v>
      </c>
      <c r="M1176">
        <f>VLOOKUP(game_data!$K1176,[1]Sheet2!$A$2:$C$246,3,0)</f>
        <v>5</v>
      </c>
      <c r="N1176" t="s">
        <v>20</v>
      </c>
      <c r="O1176" t="s">
        <v>20</v>
      </c>
      <c r="P1176">
        <v>0</v>
      </c>
    </row>
    <row r="1177" spans="1:16" x14ac:dyDescent="0.25">
      <c r="A1177" t="s">
        <v>654</v>
      </c>
      <c r="B1177">
        <v>2018</v>
      </c>
      <c r="C1177" t="s">
        <v>1900</v>
      </c>
      <c r="D1177">
        <v>0</v>
      </c>
      <c r="E1177">
        <v>0</v>
      </c>
      <c r="F1177">
        <v>0</v>
      </c>
      <c r="G1177">
        <v>0</v>
      </c>
      <c r="H1177" t="s">
        <v>37</v>
      </c>
      <c r="I1177" t="s">
        <v>37</v>
      </c>
      <c r="J1177">
        <v>1988</v>
      </c>
      <c r="K1177" t="s">
        <v>453</v>
      </c>
      <c r="L1177" t="str">
        <f>VLOOKUP(game_data!$K1177,[1]Sheet2!$A$2:$C$246,2,0)</f>
        <v>NES</v>
      </c>
      <c r="M1177">
        <f>VLOOKUP(game_data!$K1177,[1]Sheet2!$A$2:$C$246,3,0)</f>
        <v>3</v>
      </c>
      <c r="N1177" t="s">
        <v>20</v>
      </c>
      <c r="O1177" t="s">
        <v>20</v>
      </c>
      <c r="P1177">
        <v>0</v>
      </c>
    </row>
    <row r="1178" spans="1:16" x14ac:dyDescent="0.25">
      <c r="A1178" t="s">
        <v>654</v>
      </c>
      <c r="B1178">
        <v>2018</v>
      </c>
      <c r="C1178" t="s">
        <v>1901</v>
      </c>
      <c r="D1178">
        <v>0</v>
      </c>
      <c r="E1178">
        <v>0</v>
      </c>
      <c r="F1178">
        <v>1</v>
      </c>
      <c r="G1178">
        <v>1</v>
      </c>
      <c r="H1178" t="s">
        <v>1902</v>
      </c>
      <c r="I1178" t="s">
        <v>20</v>
      </c>
      <c r="J1178">
        <v>2017</v>
      </c>
      <c r="K1178" t="s">
        <v>830</v>
      </c>
      <c r="L1178" t="str">
        <f>VLOOKUP(game_data!$K1178,[1]Sheet2!$A$2:$C$246,2,0)</f>
        <v>PC</v>
      </c>
      <c r="M1178" t="str">
        <f>VLOOKUP(game_data!$K1178,[1]Sheet2!$A$2:$C$246,3,0)</f>
        <v>Various</v>
      </c>
      <c r="N1178" t="s">
        <v>20</v>
      </c>
      <c r="O1178" t="s">
        <v>20</v>
      </c>
      <c r="P1178">
        <v>1</v>
      </c>
    </row>
    <row r="1179" spans="1:16" x14ac:dyDescent="0.25">
      <c r="A1179" t="s">
        <v>654</v>
      </c>
      <c r="B1179">
        <v>2018</v>
      </c>
      <c r="C1179" t="s">
        <v>1903</v>
      </c>
      <c r="D1179">
        <v>0</v>
      </c>
      <c r="E1179">
        <v>0</v>
      </c>
      <c r="F1179">
        <v>0</v>
      </c>
      <c r="G1179">
        <v>0</v>
      </c>
      <c r="H1179" t="s">
        <v>77</v>
      </c>
      <c r="I1179" t="s">
        <v>77</v>
      </c>
      <c r="J1179">
        <v>1994</v>
      </c>
      <c r="K1179" t="s">
        <v>314</v>
      </c>
      <c r="L1179" t="str">
        <f>VLOOKUP(game_data!$K1179,[1]Sheet2!$A$2:$C$246,2,0)</f>
        <v>SNES</v>
      </c>
      <c r="M1179">
        <f>VLOOKUP(game_data!$K1179,[1]Sheet2!$A$2:$C$246,3,0)</f>
        <v>4</v>
      </c>
      <c r="N1179" t="s">
        <v>20</v>
      </c>
      <c r="O1179" t="s">
        <v>20</v>
      </c>
      <c r="P1179">
        <v>0</v>
      </c>
    </row>
    <row r="1180" spans="1:16" x14ac:dyDescent="0.25">
      <c r="A1180" t="s">
        <v>654</v>
      </c>
      <c r="B1180">
        <v>2018</v>
      </c>
      <c r="C1180" t="s">
        <v>1904</v>
      </c>
      <c r="D1180">
        <v>0</v>
      </c>
      <c r="E1180">
        <v>0</v>
      </c>
      <c r="F1180">
        <v>0</v>
      </c>
      <c r="G1180">
        <v>0</v>
      </c>
      <c r="H1180" t="s">
        <v>362</v>
      </c>
      <c r="I1180" t="s">
        <v>362</v>
      </c>
      <c r="J1180">
        <v>1994</v>
      </c>
      <c r="K1180" t="s">
        <v>1905</v>
      </c>
      <c r="L1180" t="str">
        <f>VLOOKUP(game_data!$K1180,[1]Sheet2!$A$2:$C$246,2,0)</f>
        <v>SNES, Sega Genesis</v>
      </c>
      <c r="M1180">
        <f>VLOOKUP(game_data!$K1180,[1]Sheet2!$A$2:$C$246,3,0)</f>
        <v>4</v>
      </c>
      <c r="N1180" t="s">
        <v>20</v>
      </c>
      <c r="O1180" t="s">
        <v>20</v>
      </c>
      <c r="P1180">
        <v>0</v>
      </c>
    </row>
    <row r="1181" spans="1:16" x14ac:dyDescent="0.25">
      <c r="A1181" t="s">
        <v>654</v>
      </c>
      <c r="B1181">
        <v>2018</v>
      </c>
      <c r="C1181" t="s">
        <v>1906</v>
      </c>
      <c r="D1181">
        <v>0</v>
      </c>
      <c r="E1181">
        <v>0</v>
      </c>
      <c r="F1181">
        <v>0</v>
      </c>
      <c r="G1181">
        <v>0</v>
      </c>
      <c r="H1181" t="s">
        <v>1907</v>
      </c>
      <c r="I1181" t="s">
        <v>1907</v>
      </c>
      <c r="J1181">
        <v>2018</v>
      </c>
      <c r="K1181" t="s">
        <v>830</v>
      </c>
      <c r="L1181" t="str">
        <f>VLOOKUP(game_data!$K1181,[1]Sheet2!$A$2:$C$246,2,0)</f>
        <v>PC</v>
      </c>
      <c r="M1181" t="str">
        <f>VLOOKUP(game_data!$K1181,[1]Sheet2!$A$2:$C$246,3,0)</f>
        <v>Various</v>
      </c>
      <c r="N1181" t="s">
        <v>20</v>
      </c>
      <c r="O1181" t="s">
        <v>20</v>
      </c>
      <c r="P1181">
        <v>1</v>
      </c>
    </row>
    <row r="1182" spans="1:16" x14ac:dyDescent="0.25">
      <c r="A1182" t="s">
        <v>654</v>
      </c>
      <c r="B1182">
        <v>2018</v>
      </c>
      <c r="C1182" t="s">
        <v>1908</v>
      </c>
      <c r="D1182">
        <v>0</v>
      </c>
      <c r="E1182">
        <v>0</v>
      </c>
      <c r="F1182">
        <v>0</v>
      </c>
      <c r="G1182">
        <v>0</v>
      </c>
      <c r="H1182" t="s">
        <v>1909</v>
      </c>
      <c r="I1182" t="s">
        <v>1047</v>
      </c>
      <c r="J1182">
        <v>1999</v>
      </c>
      <c r="K1182" t="s">
        <v>830</v>
      </c>
      <c r="L1182" t="str">
        <f>VLOOKUP(game_data!$K1182,[1]Sheet2!$A$2:$C$246,2,0)</f>
        <v>PC</v>
      </c>
      <c r="M1182" t="str">
        <f>VLOOKUP(game_data!$K1182,[1]Sheet2!$A$2:$C$246,3,0)</f>
        <v>Various</v>
      </c>
      <c r="N1182" t="s">
        <v>20</v>
      </c>
      <c r="O1182" t="s">
        <v>20</v>
      </c>
      <c r="P1182">
        <v>1</v>
      </c>
    </row>
    <row r="1183" spans="1:16" x14ac:dyDescent="0.25">
      <c r="A1183" t="s">
        <v>654</v>
      </c>
      <c r="B1183">
        <v>2018</v>
      </c>
      <c r="C1183" t="s">
        <v>1910</v>
      </c>
      <c r="D1183">
        <v>0</v>
      </c>
      <c r="E1183">
        <v>0</v>
      </c>
      <c r="F1183">
        <v>0</v>
      </c>
      <c r="G1183">
        <v>0</v>
      </c>
      <c r="H1183" t="s">
        <v>1768</v>
      </c>
      <c r="I1183" t="s">
        <v>1769</v>
      </c>
      <c r="J1183">
        <v>1991</v>
      </c>
      <c r="K1183" t="s">
        <v>367</v>
      </c>
      <c r="L1183" t="str">
        <f>VLOOKUP(game_data!$K1183,[1]Sheet2!$A$2:$C$246,2,0)</f>
        <v>Sega Genesis</v>
      </c>
      <c r="M1183">
        <f>VLOOKUP(game_data!$K1183,[1]Sheet2!$A$2:$C$246,3,0)</f>
        <v>4</v>
      </c>
      <c r="N1183" t="s">
        <v>20</v>
      </c>
      <c r="O1183" t="s">
        <v>20</v>
      </c>
      <c r="P1183">
        <v>0</v>
      </c>
    </row>
    <row r="1184" spans="1:16" x14ac:dyDescent="0.25">
      <c r="A1184" t="s">
        <v>654</v>
      </c>
      <c r="B1184">
        <v>2018</v>
      </c>
      <c r="C1184" t="s">
        <v>1911</v>
      </c>
      <c r="D1184">
        <v>0</v>
      </c>
      <c r="E1184">
        <v>0</v>
      </c>
      <c r="F1184">
        <v>0</v>
      </c>
      <c r="G1184">
        <v>0</v>
      </c>
      <c r="H1184" t="s">
        <v>1912</v>
      </c>
      <c r="I1184" t="s">
        <v>1912</v>
      </c>
      <c r="J1184">
        <v>2014</v>
      </c>
      <c r="K1184" t="s">
        <v>374</v>
      </c>
      <c r="L1184" t="str">
        <f>VLOOKUP(game_data!$K1184,[1]Sheet2!$A$2:$C$246,2,0)</f>
        <v>Nintendo 3DS</v>
      </c>
      <c r="M1184">
        <f>VLOOKUP(game_data!$K1184,[1]Sheet2!$A$2:$C$246,3,0)</f>
        <v>7</v>
      </c>
      <c r="N1184">
        <v>73</v>
      </c>
      <c r="O1184">
        <v>7.2</v>
      </c>
      <c r="P1184">
        <v>0</v>
      </c>
    </row>
    <row r="1185" spans="1:16" x14ac:dyDescent="0.25">
      <c r="A1185" t="s">
        <v>654</v>
      </c>
      <c r="B1185">
        <v>2018</v>
      </c>
      <c r="C1185" t="s">
        <v>1913</v>
      </c>
      <c r="D1185">
        <v>0</v>
      </c>
      <c r="E1185">
        <v>0</v>
      </c>
      <c r="F1185">
        <v>0</v>
      </c>
      <c r="G1185">
        <v>0</v>
      </c>
      <c r="H1185" t="s">
        <v>203</v>
      </c>
      <c r="I1185" t="s">
        <v>141</v>
      </c>
      <c r="J1185">
        <v>2015</v>
      </c>
      <c r="K1185" t="s">
        <v>1914</v>
      </c>
      <c r="L1185" t="str">
        <f>VLOOKUP(game_data!$K1185,[1]Sheet2!$A$2:$C$246,2,0)</f>
        <v>PS4, PlayStation Vita, PC</v>
      </c>
      <c r="M1185">
        <f>VLOOKUP(game_data!$K1185,[1]Sheet2!$A$2:$C$246,3,0)</f>
        <v>8</v>
      </c>
      <c r="N1185">
        <v>74</v>
      </c>
      <c r="O1185">
        <v>7.3</v>
      </c>
      <c r="P1185">
        <v>1</v>
      </c>
    </row>
    <row r="1186" spans="1:16" x14ac:dyDescent="0.25">
      <c r="A1186" t="s">
        <v>654</v>
      </c>
      <c r="B1186">
        <v>2018</v>
      </c>
      <c r="C1186" t="s">
        <v>1915</v>
      </c>
      <c r="D1186">
        <v>0</v>
      </c>
      <c r="E1186">
        <v>0</v>
      </c>
      <c r="F1186">
        <v>1</v>
      </c>
      <c r="G1186">
        <v>1</v>
      </c>
      <c r="H1186" t="s">
        <v>1916</v>
      </c>
      <c r="I1186" t="s">
        <v>1917</v>
      </c>
      <c r="J1186">
        <v>2014</v>
      </c>
      <c r="K1186" t="s">
        <v>830</v>
      </c>
      <c r="L1186" t="str">
        <f>VLOOKUP(game_data!$K1186,[1]Sheet2!$A$2:$C$246,2,0)</f>
        <v>PC</v>
      </c>
      <c r="M1186" t="str">
        <f>VLOOKUP(game_data!$K1186,[1]Sheet2!$A$2:$C$246,3,0)</f>
        <v>Various</v>
      </c>
      <c r="N1186">
        <v>73</v>
      </c>
      <c r="O1186">
        <v>7.8</v>
      </c>
      <c r="P1186">
        <v>1</v>
      </c>
    </row>
    <row r="1187" spans="1:16" x14ac:dyDescent="0.25">
      <c r="A1187" t="s">
        <v>654</v>
      </c>
      <c r="B1187">
        <v>2018</v>
      </c>
      <c r="C1187" t="s">
        <v>631</v>
      </c>
      <c r="D1187">
        <v>0</v>
      </c>
      <c r="E1187">
        <v>0</v>
      </c>
      <c r="F1187">
        <v>0</v>
      </c>
      <c r="G1187">
        <v>0</v>
      </c>
      <c r="H1187" t="s">
        <v>632</v>
      </c>
      <c r="I1187" t="s">
        <v>67</v>
      </c>
      <c r="J1187">
        <v>2014</v>
      </c>
      <c r="K1187" t="s">
        <v>1918</v>
      </c>
      <c r="L1187" t="str">
        <f>VLOOKUP(game_data!$K1187,[1]Sheet2!$A$2:$C$246,2,0)</f>
        <v>PS3, PS4, Xbox 360, Xbox One, PC</v>
      </c>
      <c r="M1187">
        <f>VLOOKUP(game_data!$K1187,[1]Sheet2!$A$2:$C$246,3,0)</f>
        <v>7</v>
      </c>
      <c r="N1187">
        <v>77</v>
      </c>
      <c r="O1187">
        <v>7.5</v>
      </c>
      <c r="P1187">
        <v>1</v>
      </c>
    </row>
    <row r="1188" spans="1:16" x14ac:dyDescent="0.25">
      <c r="A1188" t="s">
        <v>654</v>
      </c>
      <c r="B1188">
        <v>2018</v>
      </c>
      <c r="C1188" t="s">
        <v>1862</v>
      </c>
      <c r="D1188">
        <v>0</v>
      </c>
      <c r="E1188">
        <v>0</v>
      </c>
      <c r="F1188">
        <v>1</v>
      </c>
      <c r="G1188">
        <v>0</v>
      </c>
      <c r="H1188" t="s">
        <v>85</v>
      </c>
      <c r="I1188" t="s">
        <v>85</v>
      </c>
      <c r="J1188">
        <v>1986</v>
      </c>
      <c r="K1188" t="s">
        <v>1061</v>
      </c>
      <c r="L1188" t="str">
        <f>VLOOKUP(game_data!$K1188,[1]Sheet2!$A$2:$C$246,2,0)</f>
        <v>NES</v>
      </c>
      <c r="M1188">
        <f>VLOOKUP(game_data!$K1188,[1]Sheet2!$A$2:$C$246,3,0)</f>
        <v>3</v>
      </c>
      <c r="N1188" t="s">
        <v>20</v>
      </c>
      <c r="O1188" t="s">
        <v>20</v>
      </c>
      <c r="P1188">
        <v>0</v>
      </c>
    </row>
    <row r="1189" spans="1:16" x14ac:dyDescent="0.25">
      <c r="A1189" t="s">
        <v>654</v>
      </c>
      <c r="B1189">
        <v>2018</v>
      </c>
      <c r="C1189" t="s">
        <v>205</v>
      </c>
      <c r="D1189">
        <v>0</v>
      </c>
      <c r="E1189">
        <v>0</v>
      </c>
      <c r="F1189">
        <v>1</v>
      </c>
      <c r="G1189">
        <v>0</v>
      </c>
      <c r="H1189" t="s">
        <v>206</v>
      </c>
      <c r="I1189" t="s">
        <v>85</v>
      </c>
      <c r="J1189">
        <v>2001</v>
      </c>
      <c r="K1189" t="s">
        <v>207</v>
      </c>
      <c r="L1189" t="str">
        <f>VLOOKUP(game_data!$K1189,[1]Sheet2!$A$2:$C$246,2,0)</f>
        <v>Game Boy Color</v>
      </c>
      <c r="M1189">
        <f>VLOOKUP(game_data!$K1189,[1]Sheet2!$A$2:$C$246,3,0)</f>
        <v>5</v>
      </c>
      <c r="N1189" t="s">
        <v>20</v>
      </c>
      <c r="O1189" t="s">
        <v>20</v>
      </c>
      <c r="P1189">
        <v>0</v>
      </c>
    </row>
    <row r="1190" spans="1:16" x14ac:dyDescent="0.25">
      <c r="A1190" t="s">
        <v>654</v>
      </c>
      <c r="B1190">
        <v>2018</v>
      </c>
      <c r="C1190" t="s">
        <v>1919</v>
      </c>
      <c r="D1190">
        <v>0</v>
      </c>
      <c r="E1190">
        <v>0</v>
      </c>
      <c r="F1190">
        <v>1</v>
      </c>
      <c r="G1190">
        <v>1</v>
      </c>
      <c r="H1190" t="s">
        <v>84</v>
      </c>
      <c r="I1190" t="s">
        <v>85</v>
      </c>
      <c r="J1190">
        <v>2000</v>
      </c>
      <c r="K1190" t="s">
        <v>288</v>
      </c>
      <c r="L1190" t="str">
        <f>VLOOKUP(game_data!$K1190,[1]Sheet2!$A$2:$C$246,2,0)</f>
        <v>N64</v>
      </c>
      <c r="M1190">
        <f>VLOOKUP(game_data!$K1190,[1]Sheet2!$A$2:$C$246,3,0)</f>
        <v>5</v>
      </c>
      <c r="N1190" t="s">
        <v>20</v>
      </c>
      <c r="O1190" t="s">
        <v>20</v>
      </c>
      <c r="P1190">
        <v>0</v>
      </c>
    </row>
    <row r="1191" spans="1:16" x14ac:dyDescent="0.25">
      <c r="A1191" t="s">
        <v>654</v>
      </c>
      <c r="B1191">
        <v>2018</v>
      </c>
      <c r="C1191" t="s">
        <v>1091</v>
      </c>
      <c r="D1191">
        <v>0</v>
      </c>
      <c r="E1191">
        <v>0</v>
      </c>
      <c r="F1191">
        <v>0</v>
      </c>
      <c r="G1191">
        <v>0</v>
      </c>
      <c r="H1191" t="s">
        <v>1092</v>
      </c>
      <c r="I1191" t="s">
        <v>1288</v>
      </c>
      <c r="J1191">
        <v>2014</v>
      </c>
      <c r="K1191" t="s">
        <v>824</v>
      </c>
      <c r="L1191" t="str">
        <f>VLOOKUP(game_data!$K1191,[1]Sheet2!$A$2:$C$246,2,0)</f>
        <v>PC</v>
      </c>
      <c r="M1191" t="str">
        <f>VLOOKUP(game_data!$K1191,[1]Sheet2!$A$2:$C$246,3,0)</f>
        <v>Various</v>
      </c>
      <c r="N1191">
        <v>70</v>
      </c>
      <c r="O1191">
        <v>7.2</v>
      </c>
      <c r="P1191">
        <v>1</v>
      </c>
    </row>
    <row r="1192" spans="1:16" x14ac:dyDescent="0.25">
      <c r="A1192" t="s">
        <v>654</v>
      </c>
      <c r="B1192">
        <v>2018</v>
      </c>
      <c r="C1192" t="s">
        <v>1920</v>
      </c>
      <c r="D1192">
        <v>0</v>
      </c>
      <c r="E1192">
        <v>0</v>
      </c>
      <c r="F1192">
        <v>1</v>
      </c>
      <c r="G1192">
        <v>1</v>
      </c>
      <c r="H1192" t="s">
        <v>1921</v>
      </c>
      <c r="I1192" t="s">
        <v>138</v>
      </c>
      <c r="J1192">
        <v>2000</v>
      </c>
      <c r="K1192" t="s">
        <v>830</v>
      </c>
      <c r="L1192" t="str">
        <f>VLOOKUP(game_data!$K1192,[1]Sheet2!$A$2:$C$246,2,0)</f>
        <v>PC</v>
      </c>
      <c r="M1192" t="str">
        <f>VLOOKUP(game_data!$K1192,[1]Sheet2!$A$2:$C$246,3,0)</f>
        <v>Various</v>
      </c>
      <c r="N1192">
        <v>90</v>
      </c>
      <c r="O1192">
        <v>9</v>
      </c>
      <c r="P1192">
        <v>1</v>
      </c>
    </row>
    <row r="1193" spans="1:16" x14ac:dyDescent="0.25">
      <c r="A1193" t="s">
        <v>654</v>
      </c>
      <c r="B1193">
        <v>2018</v>
      </c>
      <c r="C1193" t="s">
        <v>1922</v>
      </c>
      <c r="D1193">
        <v>0</v>
      </c>
      <c r="E1193">
        <v>0</v>
      </c>
      <c r="F1193">
        <v>1</v>
      </c>
      <c r="G1193">
        <v>1</v>
      </c>
      <c r="H1193" t="s">
        <v>389</v>
      </c>
      <c r="I1193" t="s">
        <v>27</v>
      </c>
      <c r="J1193">
        <v>2016</v>
      </c>
      <c r="K1193" t="s">
        <v>666</v>
      </c>
      <c r="L1193" t="str">
        <f>VLOOKUP(game_data!$K1193,[1]Sheet2!$A$2:$C$246,2,0)</f>
        <v>PS4, Xbox One, PC</v>
      </c>
      <c r="M1193">
        <f>VLOOKUP(game_data!$K1193,[1]Sheet2!$A$2:$C$246,3,0)</f>
        <v>8</v>
      </c>
      <c r="N1193">
        <v>84</v>
      </c>
      <c r="O1193">
        <v>7.1</v>
      </c>
      <c r="P1193">
        <v>1</v>
      </c>
    </row>
    <row r="1194" spans="1:16" x14ac:dyDescent="0.25">
      <c r="A1194" t="s">
        <v>654</v>
      </c>
      <c r="B1194">
        <v>2018</v>
      </c>
      <c r="C1194" t="s">
        <v>1923</v>
      </c>
      <c r="D1194">
        <v>0</v>
      </c>
      <c r="E1194">
        <v>0</v>
      </c>
      <c r="F1194">
        <v>1</v>
      </c>
      <c r="G1194">
        <v>0</v>
      </c>
      <c r="H1194" t="s">
        <v>193</v>
      </c>
      <c r="I1194" t="s">
        <v>194</v>
      </c>
      <c r="J1194">
        <v>2017</v>
      </c>
      <c r="K1194" t="s">
        <v>666</v>
      </c>
      <c r="L1194" t="str">
        <f>VLOOKUP(game_data!$K1194,[1]Sheet2!$A$2:$C$246,2,0)</f>
        <v>PS4, Xbox One, PC</v>
      </c>
      <c r="M1194">
        <f>VLOOKUP(game_data!$K1194,[1]Sheet2!$A$2:$C$246,3,0)</f>
        <v>8</v>
      </c>
      <c r="N1194">
        <v>82</v>
      </c>
      <c r="O1194">
        <v>7.8</v>
      </c>
      <c r="P1194">
        <v>1</v>
      </c>
    </row>
    <row r="1195" spans="1:16" x14ac:dyDescent="0.25">
      <c r="A1195" t="s">
        <v>654</v>
      </c>
      <c r="B1195">
        <v>2018</v>
      </c>
      <c r="C1195" t="s">
        <v>1924</v>
      </c>
      <c r="D1195">
        <v>0</v>
      </c>
      <c r="E1195">
        <v>0</v>
      </c>
      <c r="F1195">
        <v>0</v>
      </c>
      <c r="G1195">
        <v>0</v>
      </c>
      <c r="H1195" t="s">
        <v>239</v>
      </c>
      <c r="I1195" t="s">
        <v>43</v>
      </c>
      <c r="J1195">
        <v>2005</v>
      </c>
      <c r="K1195" t="s">
        <v>58</v>
      </c>
      <c r="L1195" t="str">
        <f>VLOOKUP(game_data!$K1195,[1]Sheet2!$A$2:$C$246,2,0)</f>
        <v>Game Boy Advance</v>
      </c>
      <c r="M1195">
        <f>VLOOKUP(game_data!$K1195,[1]Sheet2!$A$2:$C$246,3,0)</f>
        <v>6</v>
      </c>
      <c r="N1195">
        <v>83</v>
      </c>
      <c r="O1195">
        <v>8.1999999999999993</v>
      </c>
      <c r="P1195">
        <v>0</v>
      </c>
    </row>
    <row r="1196" spans="1:16" x14ac:dyDescent="0.25">
      <c r="A1196" t="s">
        <v>654</v>
      </c>
      <c r="B1196">
        <v>2018</v>
      </c>
      <c r="C1196" t="s">
        <v>1925</v>
      </c>
      <c r="D1196">
        <v>0</v>
      </c>
      <c r="E1196">
        <v>0</v>
      </c>
      <c r="F1196">
        <v>1</v>
      </c>
      <c r="G1196">
        <v>0</v>
      </c>
      <c r="H1196" t="s">
        <v>1397</v>
      </c>
      <c r="I1196" t="s">
        <v>1926</v>
      </c>
      <c r="J1196">
        <v>1998</v>
      </c>
      <c r="K1196" t="s">
        <v>298</v>
      </c>
      <c r="L1196" t="str">
        <f>VLOOKUP(game_data!$K1196,[1]Sheet2!$A$2:$C$246,2,0)</f>
        <v>Arcade</v>
      </c>
      <c r="M1196" t="str">
        <f>VLOOKUP(game_data!$K1196,[1]Sheet2!$A$2:$C$246,3,0)</f>
        <v>Various</v>
      </c>
      <c r="N1196" t="s">
        <v>20</v>
      </c>
      <c r="O1196" t="s">
        <v>20</v>
      </c>
      <c r="P1196">
        <v>0</v>
      </c>
    </row>
    <row r="1197" spans="1:16" x14ac:dyDescent="0.25">
      <c r="A1197" t="s">
        <v>654</v>
      </c>
      <c r="B1197">
        <v>2018</v>
      </c>
      <c r="C1197" t="s">
        <v>1927</v>
      </c>
      <c r="D1197">
        <v>0</v>
      </c>
      <c r="E1197">
        <v>0</v>
      </c>
      <c r="F1197">
        <v>0</v>
      </c>
      <c r="G1197">
        <v>0</v>
      </c>
      <c r="H1197" t="s">
        <v>230</v>
      </c>
      <c r="I1197" t="s">
        <v>230</v>
      </c>
      <c r="J1197">
        <v>1989</v>
      </c>
      <c r="K1197" t="s">
        <v>298</v>
      </c>
      <c r="L1197" t="str">
        <f>VLOOKUP(game_data!$K1197,[1]Sheet2!$A$2:$C$246,2,0)</f>
        <v>Arcade</v>
      </c>
      <c r="M1197" t="str">
        <f>VLOOKUP(game_data!$K1197,[1]Sheet2!$A$2:$C$246,3,0)</f>
        <v>Various</v>
      </c>
      <c r="N1197" t="s">
        <v>20</v>
      </c>
      <c r="O1197" t="s">
        <v>20</v>
      </c>
      <c r="P1197">
        <v>0</v>
      </c>
    </row>
    <row r="1198" spans="1:16" x14ac:dyDescent="0.25">
      <c r="A1198" t="s">
        <v>654</v>
      </c>
      <c r="B1198">
        <v>2018</v>
      </c>
      <c r="C1198" t="s">
        <v>1928</v>
      </c>
      <c r="D1198">
        <v>0</v>
      </c>
      <c r="E1198">
        <v>0</v>
      </c>
      <c r="F1198">
        <v>0</v>
      </c>
      <c r="G1198">
        <v>0</v>
      </c>
      <c r="H1198" t="s">
        <v>1929</v>
      </c>
      <c r="I1198" t="s">
        <v>227</v>
      </c>
      <c r="J1198">
        <v>1990</v>
      </c>
      <c r="K1198" t="s">
        <v>298</v>
      </c>
      <c r="L1198" t="str">
        <f>VLOOKUP(game_data!$K1198,[1]Sheet2!$A$2:$C$246,2,0)</f>
        <v>Arcade</v>
      </c>
      <c r="M1198" t="str">
        <f>VLOOKUP(game_data!$K1198,[1]Sheet2!$A$2:$C$246,3,0)</f>
        <v>Various</v>
      </c>
      <c r="N1198" t="s">
        <v>20</v>
      </c>
      <c r="O1198" t="s">
        <v>20</v>
      </c>
      <c r="P1198">
        <v>0</v>
      </c>
    </row>
    <row r="1199" spans="1:16" x14ac:dyDescent="0.25">
      <c r="A1199" t="s">
        <v>654</v>
      </c>
      <c r="B1199">
        <v>2018</v>
      </c>
      <c r="C1199" t="s">
        <v>1930</v>
      </c>
      <c r="D1199">
        <v>0</v>
      </c>
      <c r="E1199">
        <v>0</v>
      </c>
      <c r="F1199">
        <v>0</v>
      </c>
      <c r="G1199">
        <v>0</v>
      </c>
      <c r="H1199" t="s">
        <v>1931</v>
      </c>
      <c r="I1199" t="s">
        <v>1932</v>
      </c>
      <c r="J1199">
        <v>1994</v>
      </c>
      <c r="K1199" t="s">
        <v>1044</v>
      </c>
      <c r="L1199" t="str">
        <f>VLOOKUP(game_data!$K1199,[1]Sheet2!$A$2:$C$246,2,0)</f>
        <v>SNES</v>
      </c>
      <c r="M1199">
        <f>VLOOKUP(game_data!$K1199,[1]Sheet2!$A$2:$C$246,3,0)</f>
        <v>4</v>
      </c>
      <c r="N1199" t="s">
        <v>20</v>
      </c>
      <c r="O1199" t="s">
        <v>20</v>
      </c>
      <c r="P1199">
        <v>0</v>
      </c>
    </row>
    <row r="1200" spans="1:16" x14ac:dyDescent="0.25">
      <c r="A1200" t="s">
        <v>654</v>
      </c>
      <c r="B1200">
        <v>2018</v>
      </c>
      <c r="C1200" t="s">
        <v>1933</v>
      </c>
      <c r="D1200">
        <v>0</v>
      </c>
      <c r="E1200">
        <v>0</v>
      </c>
      <c r="F1200">
        <v>0</v>
      </c>
      <c r="G1200">
        <v>0</v>
      </c>
      <c r="H1200" t="s">
        <v>37</v>
      </c>
      <c r="I1200" t="s">
        <v>37</v>
      </c>
      <c r="J1200">
        <v>1994</v>
      </c>
      <c r="K1200" t="s">
        <v>1905</v>
      </c>
      <c r="L1200" t="str">
        <f>VLOOKUP(game_data!$K1200,[1]Sheet2!$A$2:$C$246,2,0)</f>
        <v>SNES, Sega Genesis</v>
      </c>
      <c r="M1200">
        <f>VLOOKUP(game_data!$K1200,[1]Sheet2!$A$2:$C$246,3,0)</f>
        <v>4</v>
      </c>
      <c r="N1200" t="s">
        <v>20</v>
      </c>
      <c r="O1200" t="s">
        <v>20</v>
      </c>
      <c r="P1200">
        <v>0</v>
      </c>
    </row>
    <row r="1201" spans="1:16" x14ac:dyDescent="0.25">
      <c r="A1201" t="s">
        <v>654</v>
      </c>
      <c r="B1201">
        <v>2018</v>
      </c>
      <c r="C1201" t="s">
        <v>1934</v>
      </c>
      <c r="D1201">
        <v>0</v>
      </c>
      <c r="E1201">
        <v>0</v>
      </c>
      <c r="F1201">
        <v>0</v>
      </c>
      <c r="G1201">
        <v>0</v>
      </c>
      <c r="H1201" t="s">
        <v>1935</v>
      </c>
      <c r="I1201" t="s">
        <v>1935</v>
      </c>
      <c r="J1201">
        <v>1993</v>
      </c>
      <c r="K1201" t="s">
        <v>1044</v>
      </c>
      <c r="L1201" t="str">
        <f>VLOOKUP(game_data!$K1201,[1]Sheet2!$A$2:$C$246,2,0)</f>
        <v>SNES</v>
      </c>
      <c r="M1201">
        <f>VLOOKUP(game_data!$K1201,[1]Sheet2!$A$2:$C$246,3,0)</f>
        <v>4</v>
      </c>
      <c r="N1201" t="s">
        <v>20</v>
      </c>
      <c r="O1201" t="s">
        <v>20</v>
      </c>
      <c r="P1201">
        <v>0</v>
      </c>
    </row>
    <row r="1202" spans="1:16" x14ac:dyDescent="0.25">
      <c r="A1202" t="s">
        <v>654</v>
      </c>
      <c r="B1202">
        <v>2018</v>
      </c>
      <c r="C1202" t="s">
        <v>1936</v>
      </c>
      <c r="D1202">
        <v>0</v>
      </c>
      <c r="E1202">
        <v>0</v>
      </c>
      <c r="F1202">
        <v>0</v>
      </c>
      <c r="G1202">
        <v>0</v>
      </c>
      <c r="H1202" t="s">
        <v>593</v>
      </c>
      <c r="I1202" t="s">
        <v>593</v>
      </c>
      <c r="J1202">
        <v>1993</v>
      </c>
      <c r="K1202" t="s">
        <v>1937</v>
      </c>
      <c r="L1202" t="str">
        <f>VLOOKUP(game_data!$K1202,[1]Sheet2!$A$2:$C$246,2,0)</f>
        <v>Sega Genesis, SNES</v>
      </c>
      <c r="M1202">
        <f>VLOOKUP(game_data!$K1202,[1]Sheet2!$A$2:$C$246,3,0)</f>
        <v>4</v>
      </c>
      <c r="N1202" t="s">
        <v>20</v>
      </c>
      <c r="O1202" t="s">
        <v>20</v>
      </c>
      <c r="P1202">
        <v>0</v>
      </c>
    </row>
    <row r="1203" spans="1:16" x14ac:dyDescent="0.25">
      <c r="A1203" t="s">
        <v>654</v>
      </c>
      <c r="B1203">
        <v>2018</v>
      </c>
      <c r="C1203" t="s">
        <v>1938</v>
      </c>
      <c r="D1203">
        <v>0</v>
      </c>
      <c r="E1203">
        <v>0</v>
      </c>
      <c r="F1203">
        <v>0</v>
      </c>
      <c r="G1203">
        <v>0</v>
      </c>
      <c r="H1203" t="s">
        <v>37</v>
      </c>
      <c r="I1203" t="s">
        <v>37</v>
      </c>
      <c r="J1203">
        <v>1994</v>
      </c>
      <c r="K1203" t="s">
        <v>1937</v>
      </c>
      <c r="L1203" t="str">
        <f>VLOOKUP(game_data!$K1203,[1]Sheet2!$A$2:$C$246,2,0)</f>
        <v>Sega Genesis, SNES</v>
      </c>
      <c r="M1203">
        <f>VLOOKUP(game_data!$K1203,[1]Sheet2!$A$2:$C$246,3,0)</f>
        <v>4</v>
      </c>
      <c r="N1203" t="s">
        <v>20</v>
      </c>
      <c r="O1203" t="s">
        <v>20</v>
      </c>
      <c r="P1203">
        <v>0</v>
      </c>
    </row>
    <row r="1204" spans="1:16" x14ac:dyDescent="0.25">
      <c r="A1204" t="s">
        <v>654</v>
      </c>
      <c r="B1204">
        <v>2018</v>
      </c>
      <c r="C1204" t="s">
        <v>1939</v>
      </c>
      <c r="D1204">
        <v>0</v>
      </c>
      <c r="E1204">
        <v>0</v>
      </c>
      <c r="F1204">
        <v>0</v>
      </c>
      <c r="G1204">
        <v>0</v>
      </c>
      <c r="H1204" t="s">
        <v>37</v>
      </c>
      <c r="I1204" t="s">
        <v>37</v>
      </c>
      <c r="J1204">
        <v>1993</v>
      </c>
      <c r="K1204" t="s">
        <v>367</v>
      </c>
      <c r="L1204" t="str">
        <f>VLOOKUP(game_data!$K1204,[1]Sheet2!$A$2:$C$246,2,0)</f>
        <v>Sega Genesis</v>
      </c>
      <c r="M1204">
        <f>VLOOKUP(game_data!$K1204,[1]Sheet2!$A$2:$C$246,3,0)</f>
        <v>4</v>
      </c>
      <c r="N1204" t="s">
        <v>20</v>
      </c>
      <c r="O1204" t="s">
        <v>20</v>
      </c>
      <c r="P1204">
        <v>0</v>
      </c>
    </row>
    <row r="1205" spans="1:16" x14ac:dyDescent="0.25">
      <c r="A1205" t="s">
        <v>654</v>
      </c>
      <c r="B1205">
        <v>2018</v>
      </c>
      <c r="C1205" t="s">
        <v>1940</v>
      </c>
      <c r="D1205">
        <v>0</v>
      </c>
      <c r="E1205">
        <v>0</v>
      </c>
      <c r="F1205">
        <v>1</v>
      </c>
      <c r="G1205">
        <v>1</v>
      </c>
      <c r="H1205" t="s">
        <v>1824</v>
      </c>
      <c r="I1205" t="s">
        <v>1824</v>
      </c>
      <c r="J1205">
        <v>2015</v>
      </c>
      <c r="K1205" t="s">
        <v>497</v>
      </c>
      <c r="L1205" t="str">
        <f>VLOOKUP(game_data!$K1205,[1]Sheet2!$A$2:$C$246,2,0)</f>
        <v>PS4</v>
      </c>
      <c r="M1205">
        <f>VLOOKUP(game_data!$K1205,[1]Sheet2!$A$2:$C$246,3,0)</f>
        <v>8</v>
      </c>
      <c r="N1205">
        <v>80</v>
      </c>
      <c r="O1205">
        <v>7.8</v>
      </c>
      <c r="P1205">
        <v>0</v>
      </c>
    </row>
    <row r="1206" spans="1:16" x14ac:dyDescent="0.25">
      <c r="A1206" t="s">
        <v>654</v>
      </c>
      <c r="B1206">
        <v>2018</v>
      </c>
      <c r="C1206" t="s">
        <v>1941</v>
      </c>
      <c r="D1206">
        <v>0</v>
      </c>
      <c r="E1206">
        <v>0</v>
      </c>
      <c r="F1206">
        <v>1</v>
      </c>
      <c r="G1206">
        <v>1</v>
      </c>
      <c r="H1206" t="s">
        <v>98</v>
      </c>
      <c r="I1206" t="s">
        <v>85</v>
      </c>
      <c r="J1206">
        <v>2013</v>
      </c>
      <c r="K1206" t="s">
        <v>1028</v>
      </c>
      <c r="L1206" t="str">
        <f>VLOOKUP(game_data!$K1206,[1]Sheet2!$A$2:$C$246,2,0)</f>
        <v>Wii U</v>
      </c>
      <c r="M1206">
        <f>VLOOKUP(game_data!$K1206,[1]Sheet2!$A$2:$C$246,3,0)</f>
        <v>8</v>
      </c>
      <c r="N1206">
        <v>87</v>
      </c>
      <c r="O1206">
        <v>8.5</v>
      </c>
      <c r="P1206">
        <v>0</v>
      </c>
    </row>
    <row r="1207" spans="1:16" x14ac:dyDescent="0.25">
      <c r="A1207" t="s">
        <v>654</v>
      </c>
      <c r="B1207">
        <v>2018</v>
      </c>
      <c r="C1207" t="s">
        <v>1942</v>
      </c>
      <c r="D1207">
        <v>0</v>
      </c>
      <c r="E1207">
        <v>0</v>
      </c>
      <c r="F1207">
        <v>0</v>
      </c>
      <c r="G1207">
        <v>0</v>
      </c>
      <c r="H1207" t="s">
        <v>1943</v>
      </c>
      <c r="I1207" t="s">
        <v>1943</v>
      </c>
      <c r="J1207">
        <v>2016</v>
      </c>
      <c r="K1207" t="s">
        <v>1482</v>
      </c>
      <c r="L1207" t="str">
        <f>VLOOKUP(game_data!$K1207,[1]Sheet2!$A$2:$C$246,2,0)</f>
        <v>PS4, PC</v>
      </c>
      <c r="M1207">
        <f>VLOOKUP(game_data!$K1207,[1]Sheet2!$A$2:$C$246,3,0)</f>
        <v>8</v>
      </c>
      <c r="N1207">
        <v>80</v>
      </c>
      <c r="O1207">
        <v>7</v>
      </c>
      <c r="P1207">
        <v>1</v>
      </c>
    </row>
    <row r="1208" spans="1:16" x14ac:dyDescent="0.25">
      <c r="A1208" t="s">
        <v>654</v>
      </c>
      <c r="B1208">
        <v>2018</v>
      </c>
      <c r="C1208" t="s">
        <v>1944</v>
      </c>
      <c r="D1208">
        <v>0</v>
      </c>
      <c r="E1208">
        <v>0</v>
      </c>
      <c r="F1208">
        <v>0</v>
      </c>
      <c r="G1208">
        <v>0</v>
      </c>
      <c r="H1208" t="s">
        <v>1945</v>
      </c>
      <c r="I1208" t="s">
        <v>1945</v>
      </c>
      <c r="J1208">
        <v>2017</v>
      </c>
      <c r="K1208" t="s">
        <v>830</v>
      </c>
      <c r="L1208" t="str">
        <f>VLOOKUP(game_data!$K1208,[1]Sheet2!$A$2:$C$246,2,0)</f>
        <v>PC</v>
      </c>
      <c r="M1208" t="str">
        <f>VLOOKUP(game_data!$K1208,[1]Sheet2!$A$2:$C$246,3,0)</f>
        <v>Various</v>
      </c>
      <c r="N1208" t="s">
        <v>20</v>
      </c>
      <c r="O1208" t="s">
        <v>20</v>
      </c>
      <c r="P1208">
        <v>1</v>
      </c>
    </row>
    <row r="1209" spans="1:16" x14ac:dyDescent="0.25">
      <c r="A1209" t="s">
        <v>654</v>
      </c>
      <c r="B1209">
        <v>2018</v>
      </c>
      <c r="C1209" t="s">
        <v>1946</v>
      </c>
      <c r="D1209">
        <v>0</v>
      </c>
      <c r="E1209">
        <v>0</v>
      </c>
      <c r="F1209">
        <v>0</v>
      </c>
      <c r="G1209">
        <v>0</v>
      </c>
      <c r="H1209" t="s">
        <v>1947</v>
      </c>
      <c r="I1209" t="s">
        <v>1947</v>
      </c>
      <c r="J1209">
        <v>2015</v>
      </c>
      <c r="K1209" t="s">
        <v>824</v>
      </c>
      <c r="L1209" t="str">
        <f>VLOOKUP(game_data!$K1209,[1]Sheet2!$A$2:$C$246,2,0)</f>
        <v>PC</v>
      </c>
      <c r="M1209" t="str">
        <f>VLOOKUP(game_data!$K1209,[1]Sheet2!$A$2:$C$246,3,0)</f>
        <v>Various</v>
      </c>
      <c r="N1209" t="s">
        <v>20</v>
      </c>
      <c r="O1209" t="s">
        <v>20</v>
      </c>
      <c r="P1209">
        <v>1</v>
      </c>
    </row>
    <row r="1210" spans="1:16" x14ac:dyDescent="0.25">
      <c r="A1210" t="s">
        <v>654</v>
      </c>
      <c r="B1210">
        <v>2018</v>
      </c>
      <c r="C1210" t="s">
        <v>1948</v>
      </c>
      <c r="D1210">
        <v>0</v>
      </c>
      <c r="E1210">
        <v>0</v>
      </c>
      <c r="F1210">
        <v>1</v>
      </c>
      <c r="G1210">
        <v>1</v>
      </c>
      <c r="H1210" t="s">
        <v>1949</v>
      </c>
      <c r="I1210" t="s">
        <v>141</v>
      </c>
      <c r="J1210">
        <v>2016</v>
      </c>
      <c r="K1210" t="s">
        <v>1950</v>
      </c>
      <c r="L1210" t="str">
        <f>VLOOKUP(game_data!$K1210,[1]Sheet2!$A$2:$C$246,2,0)</f>
        <v>PS4, PC</v>
      </c>
      <c r="M1210">
        <f>VLOOKUP(game_data!$K1210,[1]Sheet2!$A$2:$C$246,3,0)</f>
        <v>8</v>
      </c>
      <c r="N1210">
        <v>84</v>
      </c>
      <c r="O1210">
        <v>8.1</v>
      </c>
      <c r="P1210">
        <v>1</v>
      </c>
    </row>
    <row r="1211" spans="1:16" x14ac:dyDescent="0.25">
      <c r="A1211" t="s">
        <v>654</v>
      </c>
      <c r="B1211">
        <v>2018</v>
      </c>
      <c r="C1211" t="s">
        <v>1951</v>
      </c>
      <c r="D1211">
        <v>0</v>
      </c>
      <c r="E1211">
        <v>0</v>
      </c>
      <c r="F1211">
        <v>0</v>
      </c>
      <c r="G1211">
        <v>0</v>
      </c>
      <c r="H1211" t="s">
        <v>1952</v>
      </c>
      <c r="I1211" t="s">
        <v>1952</v>
      </c>
      <c r="J1211">
        <v>2012</v>
      </c>
      <c r="K1211" t="s">
        <v>824</v>
      </c>
      <c r="L1211" t="str">
        <f>VLOOKUP(game_data!$K1211,[1]Sheet2!$A$2:$C$246,2,0)</f>
        <v>PC</v>
      </c>
      <c r="M1211" t="str">
        <f>VLOOKUP(game_data!$K1211,[1]Sheet2!$A$2:$C$246,3,0)</f>
        <v>Various</v>
      </c>
      <c r="N1211">
        <v>79</v>
      </c>
      <c r="O1211">
        <v>7.9</v>
      </c>
      <c r="P1211">
        <v>1</v>
      </c>
    </row>
    <row r="1212" spans="1:16" x14ac:dyDescent="0.25">
      <c r="A1212" t="s">
        <v>654</v>
      </c>
      <c r="B1212">
        <v>2018</v>
      </c>
      <c r="C1212" t="s">
        <v>619</v>
      </c>
      <c r="D1212">
        <v>0</v>
      </c>
      <c r="E1212">
        <v>0</v>
      </c>
      <c r="F1212">
        <v>0</v>
      </c>
      <c r="G1212">
        <v>0</v>
      </c>
      <c r="H1212" t="s">
        <v>197</v>
      </c>
      <c r="I1212" t="s">
        <v>197</v>
      </c>
      <c r="J1212">
        <v>2015</v>
      </c>
      <c r="K1212" t="s">
        <v>1482</v>
      </c>
      <c r="L1212" t="str">
        <f>VLOOKUP(game_data!$K1212,[1]Sheet2!$A$2:$C$246,2,0)</f>
        <v>PS4, PC</v>
      </c>
      <c r="M1212">
        <f>VLOOKUP(game_data!$K1212,[1]Sheet2!$A$2:$C$246,3,0)</f>
        <v>8</v>
      </c>
      <c r="N1212">
        <v>84</v>
      </c>
      <c r="O1212">
        <v>8.1</v>
      </c>
      <c r="P1212">
        <v>1</v>
      </c>
    </row>
    <row r="1213" spans="1:16" x14ac:dyDescent="0.25">
      <c r="A1213" t="s">
        <v>654</v>
      </c>
      <c r="B1213">
        <v>2018</v>
      </c>
      <c r="C1213" t="s">
        <v>1953</v>
      </c>
      <c r="D1213">
        <v>0</v>
      </c>
      <c r="E1213">
        <v>0</v>
      </c>
      <c r="F1213">
        <v>0</v>
      </c>
      <c r="G1213">
        <v>0</v>
      </c>
      <c r="H1213" t="s">
        <v>67</v>
      </c>
      <c r="I1213" t="s">
        <v>67</v>
      </c>
      <c r="J1213">
        <v>1993</v>
      </c>
      <c r="K1213" t="s">
        <v>1061</v>
      </c>
      <c r="L1213" t="str">
        <f>VLOOKUP(game_data!$K1213,[1]Sheet2!$A$2:$C$246,2,0)</f>
        <v>NES</v>
      </c>
      <c r="M1213">
        <f>VLOOKUP(game_data!$K1213,[1]Sheet2!$A$2:$C$246,3,0)</f>
        <v>3</v>
      </c>
      <c r="N1213" t="s">
        <v>20</v>
      </c>
      <c r="O1213" t="s">
        <v>20</v>
      </c>
      <c r="P1213">
        <v>0</v>
      </c>
    </row>
    <row r="1214" spans="1:16" x14ac:dyDescent="0.25">
      <c r="A1214" t="s">
        <v>654</v>
      </c>
      <c r="B1214">
        <v>2018</v>
      </c>
      <c r="C1214" t="s">
        <v>1131</v>
      </c>
      <c r="D1214">
        <v>0</v>
      </c>
      <c r="E1214">
        <v>0</v>
      </c>
      <c r="F1214">
        <v>0</v>
      </c>
      <c r="G1214">
        <v>0</v>
      </c>
      <c r="H1214" t="s">
        <v>416</v>
      </c>
      <c r="I1214" t="s">
        <v>67</v>
      </c>
      <c r="J1214">
        <v>2008</v>
      </c>
      <c r="K1214" t="s">
        <v>130</v>
      </c>
      <c r="L1214" t="str">
        <f>VLOOKUP(game_data!$K1214,[1]Sheet2!$A$2:$C$246,2,0)</f>
        <v>Wii</v>
      </c>
      <c r="M1214">
        <f>VLOOKUP(game_data!$K1214,[1]Sheet2!$A$2:$C$246,3,0)</f>
        <v>7</v>
      </c>
      <c r="N1214">
        <v>82</v>
      </c>
      <c r="O1214">
        <v>8</v>
      </c>
      <c r="P1214">
        <v>0</v>
      </c>
    </row>
    <row r="1215" spans="1:16" x14ac:dyDescent="0.25">
      <c r="A1215" t="s">
        <v>654</v>
      </c>
      <c r="B1215">
        <v>2018</v>
      </c>
      <c r="C1215" t="s">
        <v>1954</v>
      </c>
      <c r="D1215">
        <v>0</v>
      </c>
      <c r="E1215">
        <v>0</v>
      </c>
      <c r="F1215">
        <v>0</v>
      </c>
      <c r="G1215">
        <v>0</v>
      </c>
      <c r="H1215" t="s">
        <v>416</v>
      </c>
      <c r="I1215" t="s">
        <v>67</v>
      </c>
      <c r="J1215">
        <v>2005</v>
      </c>
      <c r="K1215" t="s">
        <v>58</v>
      </c>
      <c r="L1215" t="str">
        <f>VLOOKUP(game_data!$K1215,[1]Sheet2!$A$2:$C$246,2,0)</f>
        <v>Game Boy Advance</v>
      </c>
      <c r="M1215">
        <f>VLOOKUP(game_data!$K1215,[1]Sheet2!$A$2:$C$246,3,0)</f>
        <v>6</v>
      </c>
      <c r="N1215" t="s">
        <v>20</v>
      </c>
      <c r="O1215" t="s">
        <v>20</v>
      </c>
      <c r="P1215">
        <v>0</v>
      </c>
    </row>
    <row r="1216" spans="1:16" x14ac:dyDescent="0.25">
      <c r="A1216" t="s">
        <v>654</v>
      </c>
      <c r="B1216">
        <v>2018</v>
      </c>
      <c r="C1216" t="s">
        <v>1955</v>
      </c>
      <c r="D1216">
        <v>0</v>
      </c>
      <c r="E1216">
        <v>0</v>
      </c>
      <c r="F1216">
        <v>0</v>
      </c>
      <c r="G1216">
        <v>0</v>
      </c>
      <c r="H1216" t="s">
        <v>658</v>
      </c>
      <c r="I1216" t="s">
        <v>27</v>
      </c>
      <c r="J1216">
        <v>2015</v>
      </c>
      <c r="K1216" t="s">
        <v>285</v>
      </c>
      <c r="L1216" t="str">
        <f>VLOOKUP(game_data!$K1216,[1]Sheet2!$A$2:$C$246,2,0)</f>
        <v>Xbox One</v>
      </c>
      <c r="M1216">
        <f>VLOOKUP(game_data!$K1216,[1]Sheet2!$A$2:$C$246,3,0)</f>
        <v>8</v>
      </c>
      <c r="N1216">
        <v>86</v>
      </c>
      <c r="O1216">
        <v>8.5</v>
      </c>
      <c r="P1216">
        <v>0</v>
      </c>
    </row>
    <row r="1217" spans="1:16" x14ac:dyDescent="0.25">
      <c r="A1217" t="s">
        <v>654</v>
      </c>
      <c r="B1217">
        <v>2018</v>
      </c>
      <c r="C1217" t="s">
        <v>1956</v>
      </c>
      <c r="D1217">
        <v>0</v>
      </c>
      <c r="E1217">
        <v>0</v>
      </c>
      <c r="F1217">
        <v>0</v>
      </c>
      <c r="G1217">
        <v>0</v>
      </c>
      <c r="H1217" t="s">
        <v>658</v>
      </c>
      <c r="I1217" t="s">
        <v>27</v>
      </c>
      <c r="J1217">
        <v>2013</v>
      </c>
      <c r="K1217" t="s">
        <v>917</v>
      </c>
      <c r="L1217" t="str">
        <f>VLOOKUP(game_data!$K1217,[1]Sheet2!$A$2:$C$246,2,0)</f>
        <v>PS3, Xbox 360, PC</v>
      </c>
      <c r="M1217">
        <f>VLOOKUP(game_data!$K1217,[1]Sheet2!$A$2:$C$246,3,0)</f>
        <v>7</v>
      </c>
      <c r="N1217">
        <v>86</v>
      </c>
      <c r="O1217">
        <v>8.1</v>
      </c>
      <c r="P1217">
        <v>1</v>
      </c>
    </row>
    <row r="1218" spans="1:16" x14ac:dyDescent="0.25">
      <c r="A1218" t="s">
        <v>654</v>
      </c>
      <c r="B1218">
        <v>2018</v>
      </c>
      <c r="C1218" t="s">
        <v>1957</v>
      </c>
      <c r="D1218">
        <v>0</v>
      </c>
      <c r="E1218">
        <v>0</v>
      </c>
      <c r="F1218">
        <v>1</v>
      </c>
      <c r="G1218">
        <v>1</v>
      </c>
      <c r="H1218" t="s">
        <v>67</v>
      </c>
      <c r="I1218" t="s">
        <v>67</v>
      </c>
      <c r="J1218">
        <v>2015</v>
      </c>
      <c r="K1218" t="s">
        <v>1918</v>
      </c>
      <c r="L1218" t="str">
        <f>VLOOKUP(game_data!$K1218,[1]Sheet2!$A$2:$C$246,2,0)</f>
        <v>PS3, PS4, Xbox 360, Xbox One, PC</v>
      </c>
      <c r="M1218">
        <f>VLOOKUP(game_data!$K1218,[1]Sheet2!$A$2:$C$246,3,0)</f>
        <v>7</v>
      </c>
      <c r="N1218">
        <v>83</v>
      </c>
      <c r="O1218">
        <v>8.5</v>
      </c>
      <c r="P1218">
        <v>1</v>
      </c>
    </row>
    <row r="1219" spans="1:16" x14ac:dyDescent="0.25">
      <c r="A1219" t="s">
        <v>654</v>
      </c>
      <c r="B1219">
        <v>2018</v>
      </c>
      <c r="C1219" t="s">
        <v>614</v>
      </c>
      <c r="D1219">
        <v>0</v>
      </c>
      <c r="E1219">
        <v>0</v>
      </c>
      <c r="F1219">
        <v>0</v>
      </c>
      <c r="G1219">
        <v>0</v>
      </c>
      <c r="H1219" t="s">
        <v>615</v>
      </c>
      <c r="I1219" t="s">
        <v>1958</v>
      </c>
      <c r="J1219">
        <v>2005</v>
      </c>
      <c r="K1219" t="s">
        <v>830</v>
      </c>
      <c r="L1219" t="str">
        <f>VLOOKUP(game_data!$K1219,[1]Sheet2!$A$2:$C$246,2,0)</f>
        <v>PC</v>
      </c>
      <c r="M1219" t="str">
        <f>VLOOKUP(game_data!$K1219,[1]Sheet2!$A$2:$C$246,3,0)</f>
        <v>Various</v>
      </c>
      <c r="N1219">
        <v>88</v>
      </c>
      <c r="O1219">
        <v>8.8000000000000007</v>
      </c>
      <c r="P1219">
        <v>1</v>
      </c>
    </row>
    <row r="1220" spans="1:16" x14ac:dyDescent="0.25">
      <c r="A1220" t="s">
        <v>654</v>
      </c>
      <c r="B1220">
        <v>2018</v>
      </c>
      <c r="C1220" t="s">
        <v>1959</v>
      </c>
      <c r="D1220">
        <v>0</v>
      </c>
      <c r="E1220">
        <v>0</v>
      </c>
      <c r="F1220">
        <v>0</v>
      </c>
      <c r="G1220">
        <v>0</v>
      </c>
      <c r="H1220" t="s">
        <v>715</v>
      </c>
      <c r="I1220" t="s">
        <v>716</v>
      </c>
      <c r="J1220">
        <v>2007</v>
      </c>
      <c r="K1220" t="s">
        <v>1960</v>
      </c>
      <c r="L1220" t="str">
        <f>VLOOKUP(game_data!$K1220,[1]Sheet2!$A$2:$C$246,2,0)</f>
        <v>PC</v>
      </c>
      <c r="M1220" t="str">
        <f>VLOOKUP(game_data!$K1220,[1]Sheet2!$A$2:$C$246,3,0)</f>
        <v>Various</v>
      </c>
      <c r="N1220">
        <v>73</v>
      </c>
      <c r="O1220">
        <v>7.8</v>
      </c>
      <c r="P1220">
        <v>1</v>
      </c>
    </row>
    <row r="1221" spans="1:16" x14ac:dyDescent="0.25">
      <c r="A1221" t="s">
        <v>654</v>
      </c>
      <c r="B1221">
        <v>2018</v>
      </c>
      <c r="C1221" t="s">
        <v>1961</v>
      </c>
      <c r="D1221">
        <v>0</v>
      </c>
      <c r="E1221">
        <v>0</v>
      </c>
      <c r="F1221">
        <v>0</v>
      </c>
      <c r="G1221">
        <v>0</v>
      </c>
      <c r="H1221" t="s">
        <v>1962</v>
      </c>
      <c r="I1221" t="s">
        <v>1963</v>
      </c>
      <c r="J1221">
        <v>2012</v>
      </c>
      <c r="K1221" t="s">
        <v>917</v>
      </c>
      <c r="L1221" t="str">
        <f>VLOOKUP(game_data!$K1221,[1]Sheet2!$A$2:$C$246,2,0)</f>
        <v>PS3, Xbox 360, PC</v>
      </c>
      <c r="M1221">
        <f>VLOOKUP(game_data!$K1221,[1]Sheet2!$A$2:$C$246,3,0)</f>
        <v>7</v>
      </c>
      <c r="N1221">
        <v>25</v>
      </c>
      <c r="O1221">
        <v>3.4</v>
      </c>
      <c r="P1221">
        <v>1</v>
      </c>
    </row>
    <row r="1222" spans="1:16" x14ac:dyDescent="0.25">
      <c r="A1222" t="s">
        <v>654</v>
      </c>
      <c r="B1222">
        <v>2018</v>
      </c>
      <c r="C1222" t="s">
        <v>1964</v>
      </c>
      <c r="D1222">
        <v>0</v>
      </c>
      <c r="E1222">
        <v>0</v>
      </c>
      <c r="F1222">
        <v>0</v>
      </c>
      <c r="G1222">
        <v>0</v>
      </c>
      <c r="H1222" t="s">
        <v>1965</v>
      </c>
      <c r="I1222" t="s">
        <v>1965</v>
      </c>
      <c r="J1222">
        <v>2018</v>
      </c>
      <c r="K1222" t="s">
        <v>1447</v>
      </c>
      <c r="L1222" t="str">
        <f>VLOOKUP(game_data!$K1222,[1]Sheet2!$A$2:$C$246,2,0)</f>
        <v>PC</v>
      </c>
      <c r="M1222" t="str">
        <f>VLOOKUP(game_data!$K1222,[1]Sheet2!$A$2:$C$246,3,0)</f>
        <v>Various</v>
      </c>
      <c r="N1222" t="s">
        <v>20</v>
      </c>
      <c r="O1222" t="s">
        <v>20</v>
      </c>
      <c r="P1222">
        <v>1</v>
      </c>
    </row>
    <row r="1223" spans="1:16" x14ac:dyDescent="0.25">
      <c r="A1223" t="s">
        <v>654</v>
      </c>
      <c r="B1223">
        <v>2018</v>
      </c>
      <c r="C1223" t="s">
        <v>1966</v>
      </c>
      <c r="D1223">
        <v>0</v>
      </c>
      <c r="E1223">
        <v>0</v>
      </c>
      <c r="F1223">
        <v>0</v>
      </c>
      <c r="G1223">
        <v>0</v>
      </c>
      <c r="H1223" t="s">
        <v>1967</v>
      </c>
      <c r="I1223" t="s">
        <v>1967</v>
      </c>
      <c r="J1223">
        <v>2015</v>
      </c>
      <c r="K1223" t="s">
        <v>1968</v>
      </c>
      <c r="L1223" t="str">
        <f>VLOOKUP(game_data!$K1223,[1]Sheet2!$A$2:$C$246,2,0)</f>
        <v>Wii U, PC</v>
      </c>
      <c r="M1223">
        <f>VLOOKUP(game_data!$K1223,[1]Sheet2!$A$2:$C$246,3,0)</f>
        <v>8</v>
      </c>
      <c r="N1223" t="s">
        <v>20</v>
      </c>
      <c r="O1223" t="s">
        <v>20</v>
      </c>
      <c r="P1223">
        <v>1</v>
      </c>
    </row>
    <row r="1224" spans="1:16" x14ac:dyDescent="0.25">
      <c r="A1224" t="s">
        <v>654</v>
      </c>
      <c r="B1224">
        <v>2018</v>
      </c>
      <c r="C1224" t="s">
        <v>1969</v>
      </c>
      <c r="D1224">
        <v>0</v>
      </c>
      <c r="E1224">
        <v>0</v>
      </c>
      <c r="F1224">
        <v>0</v>
      </c>
      <c r="G1224">
        <v>0</v>
      </c>
      <c r="H1224" t="s">
        <v>1970</v>
      </c>
      <c r="I1224" t="s">
        <v>1971</v>
      </c>
      <c r="J1224">
        <v>2015</v>
      </c>
      <c r="K1224" t="s">
        <v>1972</v>
      </c>
      <c r="L1224" t="str">
        <f>VLOOKUP(game_data!$K1224,[1]Sheet2!$A$2:$C$246,2,0)</f>
        <v>PS3, PS4, Wii U, PC</v>
      </c>
      <c r="M1224">
        <f>VLOOKUP(game_data!$K1224,[1]Sheet2!$A$2:$C$246,3,0)</f>
        <v>7</v>
      </c>
      <c r="N1224">
        <v>67</v>
      </c>
      <c r="O1224">
        <v>7.1</v>
      </c>
      <c r="P1224">
        <v>1</v>
      </c>
    </row>
    <row r="1225" spans="1:16" x14ac:dyDescent="0.25">
      <c r="A1225" t="s">
        <v>654</v>
      </c>
      <c r="B1225">
        <v>2018</v>
      </c>
      <c r="C1225" t="s">
        <v>1973</v>
      </c>
      <c r="D1225">
        <v>0</v>
      </c>
      <c r="E1225">
        <v>0</v>
      </c>
      <c r="F1225">
        <v>1</v>
      </c>
      <c r="G1225">
        <v>0</v>
      </c>
      <c r="H1225" t="s">
        <v>1974</v>
      </c>
      <c r="I1225" t="s">
        <v>1958</v>
      </c>
      <c r="J1225">
        <v>2003</v>
      </c>
      <c r="K1225" t="s">
        <v>1975</v>
      </c>
      <c r="L1225" t="str">
        <f>VLOOKUP(game_data!$K1225,[1]Sheet2!$A$2:$C$246,2,0)</f>
        <v>PS2, Xbox, GameCube, PC</v>
      </c>
      <c r="M1225">
        <f>VLOOKUP(game_data!$K1225,[1]Sheet2!$A$2:$C$246,3,0)</f>
        <v>6</v>
      </c>
      <c r="N1225">
        <v>78</v>
      </c>
      <c r="O1225">
        <v>8.6</v>
      </c>
      <c r="P1225">
        <v>1</v>
      </c>
    </row>
    <row r="1226" spans="1:16" x14ac:dyDescent="0.25">
      <c r="A1226" t="s">
        <v>654</v>
      </c>
      <c r="B1226">
        <v>2018</v>
      </c>
      <c r="C1226" t="s">
        <v>1976</v>
      </c>
      <c r="D1226">
        <v>0</v>
      </c>
      <c r="E1226">
        <v>0</v>
      </c>
      <c r="F1226">
        <v>0</v>
      </c>
      <c r="G1226">
        <v>0</v>
      </c>
      <c r="H1226" t="s">
        <v>1248</v>
      </c>
      <c r="I1226" t="s">
        <v>549</v>
      </c>
      <c r="J1226">
        <v>1991</v>
      </c>
      <c r="K1226" t="s">
        <v>1249</v>
      </c>
      <c r="L1226" t="str">
        <f>VLOOKUP(game_data!$K1226,[1]Sheet2!$A$2:$C$246,2,0)</f>
        <v>TurboGrafx-16</v>
      </c>
      <c r="M1226">
        <f>VLOOKUP(game_data!$K1226,[1]Sheet2!$A$2:$C$246,3,0)</f>
        <v>4</v>
      </c>
      <c r="N1226" t="s">
        <v>20</v>
      </c>
      <c r="O1226" t="s">
        <v>20</v>
      </c>
      <c r="P1226">
        <v>0</v>
      </c>
    </row>
    <row r="1227" spans="1:16" x14ac:dyDescent="0.25">
      <c r="A1227" t="s">
        <v>654</v>
      </c>
      <c r="B1227">
        <v>2018</v>
      </c>
      <c r="C1227" t="s">
        <v>1977</v>
      </c>
      <c r="D1227">
        <v>0</v>
      </c>
      <c r="E1227">
        <v>0</v>
      </c>
      <c r="F1227">
        <v>0</v>
      </c>
      <c r="G1227">
        <v>0</v>
      </c>
      <c r="H1227" t="s">
        <v>362</v>
      </c>
      <c r="I1227" t="s">
        <v>362</v>
      </c>
      <c r="J1227">
        <v>1988</v>
      </c>
      <c r="K1227" t="s">
        <v>298</v>
      </c>
      <c r="L1227" t="str">
        <f>VLOOKUP(game_data!$K1227,[1]Sheet2!$A$2:$C$246,2,0)</f>
        <v>Arcade</v>
      </c>
      <c r="M1227" t="str">
        <f>VLOOKUP(game_data!$K1227,[1]Sheet2!$A$2:$C$246,3,0)</f>
        <v>Various</v>
      </c>
      <c r="N1227" t="s">
        <v>20</v>
      </c>
      <c r="O1227" t="s">
        <v>20</v>
      </c>
      <c r="P1227">
        <v>0</v>
      </c>
    </row>
    <row r="1228" spans="1:16" x14ac:dyDescent="0.25">
      <c r="A1228" t="s">
        <v>654</v>
      </c>
      <c r="B1228">
        <v>2018</v>
      </c>
      <c r="C1228" t="s">
        <v>1978</v>
      </c>
      <c r="D1228">
        <v>0</v>
      </c>
      <c r="E1228">
        <v>0</v>
      </c>
      <c r="F1228">
        <v>0</v>
      </c>
      <c r="G1228">
        <v>0</v>
      </c>
      <c r="H1228" t="s">
        <v>191</v>
      </c>
      <c r="I1228" t="s">
        <v>85</v>
      </c>
      <c r="J1228">
        <v>2000</v>
      </c>
      <c r="K1228" t="s">
        <v>288</v>
      </c>
      <c r="L1228" t="str">
        <f>VLOOKUP(game_data!$K1228,[1]Sheet2!$A$2:$C$246,2,0)</f>
        <v>N64</v>
      </c>
      <c r="M1228">
        <f>VLOOKUP(game_data!$K1228,[1]Sheet2!$A$2:$C$246,3,0)</f>
        <v>5</v>
      </c>
      <c r="N1228">
        <v>90</v>
      </c>
      <c r="O1228">
        <v>8.9</v>
      </c>
      <c r="P1228">
        <v>0</v>
      </c>
    </row>
    <row r="1229" spans="1:16" x14ac:dyDescent="0.25">
      <c r="A1229" t="s">
        <v>654</v>
      </c>
      <c r="B1229">
        <v>2018</v>
      </c>
      <c r="C1229" t="s">
        <v>1979</v>
      </c>
      <c r="D1229">
        <v>0</v>
      </c>
      <c r="E1229">
        <v>0</v>
      </c>
      <c r="F1229">
        <v>0</v>
      </c>
      <c r="G1229">
        <v>0</v>
      </c>
      <c r="H1229" t="s">
        <v>326</v>
      </c>
      <c r="I1229" t="s">
        <v>81</v>
      </c>
      <c r="J1229">
        <v>1998</v>
      </c>
      <c r="K1229" t="s">
        <v>60</v>
      </c>
      <c r="L1229" t="str">
        <f>VLOOKUP(game_data!$K1229,[1]Sheet2!$A$2:$C$246,2,0)</f>
        <v>PlayStation</v>
      </c>
      <c r="M1229">
        <f>VLOOKUP(game_data!$K1229,[1]Sheet2!$A$2:$C$246,3,0)</f>
        <v>5</v>
      </c>
      <c r="N1229" t="s">
        <v>20</v>
      </c>
      <c r="O1229" t="s">
        <v>20</v>
      </c>
      <c r="P1229">
        <v>0</v>
      </c>
    </row>
    <row r="1230" spans="1:16" x14ac:dyDescent="0.25">
      <c r="A1230" t="s">
        <v>654</v>
      </c>
      <c r="B1230">
        <v>2018</v>
      </c>
      <c r="C1230" t="s">
        <v>1980</v>
      </c>
      <c r="D1230">
        <v>0</v>
      </c>
      <c r="E1230">
        <v>0</v>
      </c>
      <c r="F1230">
        <v>0</v>
      </c>
      <c r="G1230">
        <v>0</v>
      </c>
      <c r="H1230" t="s">
        <v>1981</v>
      </c>
      <c r="I1230" t="s">
        <v>1982</v>
      </c>
      <c r="J1230">
        <v>2018</v>
      </c>
      <c r="K1230" t="s">
        <v>1914</v>
      </c>
      <c r="L1230" t="str">
        <f>VLOOKUP(game_data!$K1230,[1]Sheet2!$A$2:$C$246,2,0)</f>
        <v>PS4, PlayStation Vita, PC</v>
      </c>
      <c r="M1230">
        <f>VLOOKUP(game_data!$K1230,[1]Sheet2!$A$2:$C$246,3,0)</f>
        <v>8</v>
      </c>
      <c r="N1230">
        <v>82</v>
      </c>
      <c r="O1230">
        <v>7.8</v>
      </c>
      <c r="P1230">
        <v>1</v>
      </c>
    </row>
    <row r="1231" spans="1:16" x14ac:dyDescent="0.25">
      <c r="A1231" t="s">
        <v>654</v>
      </c>
      <c r="B1231">
        <v>2018</v>
      </c>
      <c r="C1231" t="s">
        <v>1983</v>
      </c>
      <c r="D1231">
        <v>0</v>
      </c>
      <c r="E1231">
        <v>0</v>
      </c>
      <c r="F1231">
        <v>0</v>
      </c>
      <c r="G1231">
        <v>0</v>
      </c>
      <c r="H1231" t="s">
        <v>106</v>
      </c>
      <c r="I1231" t="s">
        <v>85</v>
      </c>
      <c r="J1231">
        <v>2008</v>
      </c>
      <c r="K1231" t="s">
        <v>568</v>
      </c>
      <c r="L1231" t="str">
        <f>VLOOKUP(game_data!$K1231,[1]Sheet2!$A$2:$C$246,2,0)</f>
        <v>Nintendo DS</v>
      </c>
      <c r="M1231">
        <f>VLOOKUP(game_data!$K1231,[1]Sheet2!$A$2:$C$246,3,0)</f>
        <v>6</v>
      </c>
      <c r="N1231">
        <v>76</v>
      </c>
      <c r="O1231">
        <v>8.8000000000000007</v>
      </c>
      <c r="P1231">
        <v>0</v>
      </c>
    </row>
    <row r="1232" spans="1:16" x14ac:dyDescent="0.25">
      <c r="A1232" t="s">
        <v>654</v>
      </c>
      <c r="B1232">
        <v>2018</v>
      </c>
      <c r="C1232" t="s">
        <v>1984</v>
      </c>
      <c r="D1232">
        <v>0</v>
      </c>
      <c r="E1232">
        <v>0</v>
      </c>
      <c r="F1232">
        <v>1</v>
      </c>
      <c r="G1232">
        <v>1</v>
      </c>
      <c r="H1232" t="s">
        <v>462</v>
      </c>
      <c r="I1232" t="s">
        <v>462</v>
      </c>
      <c r="J1232">
        <v>2014</v>
      </c>
      <c r="K1232" t="s">
        <v>374</v>
      </c>
      <c r="L1232" t="str">
        <f>VLOOKUP(game_data!$K1232,[1]Sheet2!$A$2:$C$246,2,0)</f>
        <v>Nintendo 3DS</v>
      </c>
      <c r="M1232">
        <f>VLOOKUP(game_data!$K1232,[1]Sheet2!$A$2:$C$246,3,0)</f>
        <v>7</v>
      </c>
      <c r="N1232">
        <v>82</v>
      </c>
      <c r="O1232">
        <v>8.5</v>
      </c>
      <c r="P1232">
        <v>0</v>
      </c>
    </row>
    <row r="1233" spans="1:16" x14ac:dyDescent="0.25">
      <c r="A1233" t="s">
        <v>654</v>
      </c>
      <c r="B1233">
        <v>2018</v>
      </c>
      <c r="C1233" t="s">
        <v>404</v>
      </c>
      <c r="D1233">
        <v>0</v>
      </c>
      <c r="E1233">
        <v>0</v>
      </c>
      <c r="F1233">
        <v>0</v>
      </c>
      <c r="G1233">
        <v>0</v>
      </c>
      <c r="H1233" t="s">
        <v>405</v>
      </c>
      <c r="I1233" t="s">
        <v>405</v>
      </c>
      <c r="J1233">
        <v>2002</v>
      </c>
      <c r="K1233" t="s">
        <v>830</v>
      </c>
      <c r="L1233" t="str">
        <f>VLOOKUP(game_data!$K1233,[1]Sheet2!$A$2:$C$246,2,0)</f>
        <v>PC</v>
      </c>
      <c r="M1233" t="str">
        <f>VLOOKUP(game_data!$K1233,[1]Sheet2!$A$2:$C$246,3,0)</f>
        <v>Various</v>
      </c>
      <c r="N1233">
        <v>92</v>
      </c>
      <c r="O1233">
        <v>9.1999999999999993</v>
      </c>
      <c r="P1233">
        <v>1</v>
      </c>
    </row>
    <row r="1234" spans="1:16" x14ac:dyDescent="0.25">
      <c r="A1234" t="s">
        <v>654</v>
      </c>
      <c r="B1234">
        <v>2018</v>
      </c>
      <c r="C1234" t="s">
        <v>1985</v>
      </c>
      <c r="D1234">
        <v>0</v>
      </c>
      <c r="E1234">
        <v>0</v>
      </c>
      <c r="F1234">
        <v>0</v>
      </c>
      <c r="G1234">
        <v>0</v>
      </c>
      <c r="H1234" t="s">
        <v>98</v>
      </c>
      <c r="I1234" t="s">
        <v>85</v>
      </c>
      <c r="J1234">
        <v>2015</v>
      </c>
      <c r="K1234" t="s">
        <v>374</v>
      </c>
      <c r="L1234" t="str">
        <f>VLOOKUP(game_data!$K1234,[1]Sheet2!$A$2:$C$246,2,0)</f>
        <v>Nintendo 3DS</v>
      </c>
      <c r="M1234">
        <f>VLOOKUP(game_data!$K1234,[1]Sheet2!$A$2:$C$246,3,0)</f>
        <v>7</v>
      </c>
      <c r="N1234">
        <v>89</v>
      </c>
      <c r="O1234">
        <v>8.9</v>
      </c>
      <c r="P1234">
        <v>0</v>
      </c>
    </row>
    <row r="1235" spans="1:16" x14ac:dyDescent="0.25">
      <c r="A1235" t="s">
        <v>654</v>
      </c>
      <c r="B1235">
        <v>2018</v>
      </c>
      <c r="C1235" t="s">
        <v>1365</v>
      </c>
      <c r="D1235">
        <v>0</v>
      </c>
      <c r="E1235">
        <v>0</v>
      </c>
      <c r="F1235">
        <v>0</v>
      </c>
      <c r="G1235">
        <v>0</v>
      </c>
      <c r="H1235" t="s">
        <v>665</v>
      </c>
      <c r="I1235" t="s">
        <v>194</v>
      </c>
      <c r="J1235">
        <v>2016</v>
      </c>
      <c r="K1235" t="s">
        <v>666</v>
      </c>
      <c r="L1235" t="str">
        <f>VLOOKUP(game_data!$K1235,[1]Sheet2!$A$2:$C$246,2,0)</f>
        <v>PS4, Xbox One, PC</v>
      </c>
      <c r="M1235">
        <f>VLOOKUP(game_data!$K1235,[1]Sheet2!$A$2:$C$246,3,0)</f>
        <v>8</v>
      </c>
      <c r="N1235">
        <v>85</v>
      </c>
      <c r="O1235">
        <v>8.5</v>
      </c>
      <c r="P1235">
        <v>1</v>
      </c>
    </row>
    <row r="1236" spans="1:16" x14ac:dyDescent="0.25">
      <c r="A1236" t="s">
        <v>654</v>
      </c>
      <c r="B1236">
        <v>2018</v>
      </c>
      <c r="C1236" t="s">
        <v>1177</v>
      </c>
      <c r="D1236">
        <v>0</v>
      </c>
      <c r="E1236">
        <v>0</v>
      </c>
      <c r="F1236">
        <v>1</v>
      </c>
      <c r="G1236">
        <v>1</v>
      </c>
      <c r="H1236" t="s">
        <v>1178</v>
      </c>
      <c r="I1236" t="s">
        <v>67</v>
      </c>
      <c r="J1236">
        <v>2005</v>
      </c>
      <c r="K1236" t="s">
        <v>267</v>
      </c>
      <c r="L1236" t="str">
        <f>VLOOKUP(game_data!$K1236,[1]Sheet2!$A$2:$C$246,2,0)</f>
        <v>GameCube</v>
      </c>
      <c r="M1236">
        <f>VLOOKUP(game_data!$K1236,[1]Sheet2!$A$2:$C$246,3,0)</f>
        <v>6</v>
      </c>
      <c r="N1236">
        <v>96</v>
      </c>
      <c r="O1236">
        <v>9.1999999999999993</v>
      </c>
      <c r="P1236">
        <v>0</v>
      </c>
    </row>
    <row r="1237" spans="1:16" x14ac:dyDescent="0.25">
      <c r="A1237" t="s">
        <v>654</v>
      </c>
      <c r="B1237">
        <v>2018</v>
      </c>
      <c r="C1237" t="s">
        <v>1986</v>
      </c>
      <c r="D1237">
        <v>0</v>
      </c>
      <c r="E1237">
        <v>0</v>
      </c>
      <c r="F1237">
        <v>0</v>
      </c>
      <c r="G1237">
        <v>0</v>
      </c>
      <c r="H1237" t="s">
        <v>185</v>
      </c>
      <c r="I1237" t="s">
        <v>795</v>
      </c>
      <c r="J1237">
        <v>2005</v>
      </c>
      <c r="K1237" t="s">
        <v>180</v>
      </c>
      <c r="L1237" t="str">
        <f>VLOOKUP(game_data!$K1237,[1]Sheet2!$A$2:$C$246,2,0)</f>
        <v>Xbox</v>
      </c>
      <c r="M1237">
        <f>VLOOKUP(game_data!$K1237,[1]Sheet2!$A$2:$C$246,3,0)</f>
        <v>6</v>
      </c>
      <c r="N1237">
        <v>94</v>
      </c>
      <c r="O1237">
        <v>9</v>
      </c>
      <c r="P1237">
        <v>0</v>
      </c>
    </row>
    <row r="1238" spans="1:16" x14ac:dyDescent="0.25">
      <c r="A1238" t="s">
        <v>654</v>
      </c>
      <c r="B1238">
        <v>2018</v>
      </c>
      <c r="C1238" t="s">
        <v>794</v>
      </c>
      <c r="D1238">
        <v>0</v>
      </c>
      <c r="E1238">
        <v>0</v>
      </c>
      <c r="F1238">
        <v>0</v>
      </c>
      <c r="G1238">
        <v>0</v>
      </c>
      <c r="H1238" t="s">
        <v>795</v>
      </c>
      <c r="I1238" t="s">
        <v>795</v>
      </c>
      <c r="J1238">
        <v>1988</v>
      </c>
      <c r="K1238" t="s">
        <v>1061</v>
      </c>
      <c r="L1238" t="str">
        <f>VLOOKUP(game_data!$K1238,[1]Sheet2!$A$2:$C$246,2,0)</f>
        <v>NES</v>
      </c>
      <c r="M1238">
        <f>VLOOKUP(game_data!$K1238,[1]Sheet2!$A$2:$C$246,3,0)</f>
        <v>3</v>
      </c>
      <c r="N1238" t="s">
        <v>20</v>
      </c>
      <c r="O1238" t="s">
        <v>20</v>
      </c>
      <c r="P1238">
        <v>0</v>
      </c>
    </row>
    <row r="1239" spans="1:16" x14ac:dyDescent="0.25">
      <c r="A1239" t="s">
        <v>654</v>
      </c>
      <c r="B1239">
        <v>2018</v>
      </c>
      <c r="C1239" t="s">
        <v>799</v>
      </c>
      <c r="D1239">
        <v>0</v>
      </c>
      <c r="E1239">
        <v>0</v>
      </c>
      <c r="F1239">
        <v>1</v>
      </c>
      <c r="G1239">
        <v>1</v>
      </c>
      <c r="H1239" t="s">
        <v>696</v>
      </c>
      <c r="I1239" t="s">
        <v>696</v>
      </c>
      <c r="J1239">
        <v>1992</v>
      </c>
      <c r="K1239" t="s">
        <v>451</v>
      </c>
      <c r="L1239" t="str">
        <f>VLOOKUP(game_data!$K1239,[1]Sheet2!$A$2:$C$246,2,0)</f>
        <v>NES</v>
      </c>
      <c r="M1239">
        <f>VLOOKUP(game_data!$K1239,[1]Sheet2!$A$2:$C$246,3,0)</f>
        <v>3</v>
      </c>
      <c r="N1239" t="s">
        <v>20</v>
      </c>
      <c r="O1239" t="s">
        <v>20</v>
      </c>
      <c r="P1239">
        <v>0</v>
      </c>
    </row>
    <row r="1240" spans="1:16" x14ac:dyDescent="0.25">
      <c r="A1240" t="s">
        <v>654</v>
      </c>
      <c r="B1240">
        <v>2018</v>
      </c>
      <c r="C1240" t="s">
        <v>1987</v>
      </c>
      <c r="D1240">
        <v>0</v>
      </c>
      <c r="E1240">
        <v>0</v>
      </c>
      <c r="F1240">
        <v>0</v>
      </c>
      <c r="G1240">
        <v>0</v>
      </c>
      <c r="H1240" t="s">
        <v>67</v>
      </c>
      <c r="I1240" t="s">
        <v>67</v>
      </c>
      <c r="J1240">
        <v>1985</v>
      </c>
      <c r="K1240" t="s">
        <v>298</v>
      </c>
      <c r="L1240" t="str">
        <f>VLOOKUP(game_data!$K1240,[1]Sheet2!$A$2:$C$246,2,0)</f>
        <v>Arcade</v>
      </c>
      <c r="M1240" t="str">
        <f>VLOOKUP(game_data!$K1240,[1]Sheet2!$A$2:$C$246,3,0)</f>
        <v>Various</v>
      </c>
      <c r="N1240" t="s">
        <v>20</v>
      </c>
      <c r="O1240" t="s">
        <v>20</v>
      </c>
      <c r="P1240">
        <v>0</v>
      </c>
    </row>
    <row r="1241" spans="1:16" x14ac:dyDescent="0.25">
      <c r="A1241" t="s">
        <v>654</v>
      </c>
      <c r="B1241">
        <v>2018</v>
      </c>
      <c r="C1241" t="s">
        <v>1988</v>
      </c>
      <c r="D1241">
        <v>0</v>
      </c>
      <c r="E1241">
        <v>0</v>
      </c>
      <c r="F1241">
        <v>0</v>
      </c>
      <c r="G1241">
        <v>0</v>
      </c>
      <c r="H1241" t="s">
        <v>1220</v>
      </c>
      <c r="I1241" t="s">
        <v>1220</v>
      </c>
      <c r="J1241">
        <v>1991</v>
      </c>
      <c r="K1241" t="s">
        <v>1061</v>
      </c>
      <c r="L1241" t="str">
        <f>VLOOKUP(game_data!$K1241,[1]Sheet2!$A$2:$C$246,2,0)</f>
        <v>NES</v>
      </c>
      <c r="M1241">
        <f>VLOOKUP(game_data!$K1241,[1]Sheet2!$A$2:$C$246,3,0)</f>
        <v>3</v>
      </c>
      <c r="N1241" t="s">
        <v>20</v>
      </c>
      <c r="O1241" t="s">
        <v>20</v>
      </c>
      <c r="P1241">
        <v>0</v>
      </c>
    </row>
    <row r="1242" spans="1:16" x14ac:dyDescent="0.25">
      <c r="A1242" t="s">
        <v>654</v>
      </c>
      <c r="B1242">
        <v>2018</v>
      </c>
      <c r="C1242" t="s">
        <v>1989</v>
      </c>
      <c r="D1242">
        <v>0</v>
      </c>
      <c r="E1242">
        <v>0</v>
      </c>
      <c r="F1242">
        <v>0</v>
      </c>
      <c r="G1242">
        <v>0</v>
      </c>
      <c r="H1242" t="s">
        <v>336</v>
      </c>
      <c r="I1242" t="s">
        <v>336</v>
      </c>
      <c r="J1242">
        <v>1988</v>
      </c>
      <c r="K1242" t="s">
        <v>1061</v>
      </c>
      <c r="L1242" t="str">
        <f>VLOOKUP(game_data!$K1242,[1]Sheet2!$A$2:$C$246,2,0)</f>
        <v>NES</v>
      </c>
      <c r="M1242">
        <f>VLOOKUP(game_data!$K1242,[1]Sheet2!$A$2:$C$246,3,0)</f>
        <v>3</v>
      </c>
      <c r="N1242" t="s">
        <v>20</v>
      </c>
      <c r="O1242" t="s">
        <v>20</v>
      </c>
      <c r="P1242">
        <v>0</v>
      </c>
    </row>
    <row r="1243" spans="1:16" x14ac:dyDescent="0.25">
      <c r="A1243" t="s">
        <v>654</v>
      </c>
      <c r="B1243">
        <v>2018</v>
      </c>
      <c r="C1243" t="s">
        <v>1990</v>
      </c>
      <c r="D1243">
        <v>0</v>
      </c>
      <c r="E1243">
        <v>0</v>
      </c>
      <c r="F1243">
        <v>0</v>
      </c>
      <c r="G1243">
        <v>0</v>
      </c>
      <c r="H1243" t="s">
        <v>22</v>
      </c>
      <c r="I1243" t="s">
        <v>22</v>
      </c>
      <c r="J1243">
        <v>1992</v>
      </c>
      <c r="K1243" t="s">
        <v>451</v>
      </c>
      <c r="L1243" t="str">
        <f>VLOOKUP(game_data!$K1243,[1]Sheet2!$A$2:$C$246,2,0)</f>
        <v>NES</v>
      </c>
      <c r="M1243">
        <f>VLOOKUP(game_data!$K1243,[1]Sheet2!$A$2:$C$246,3,0)</f>
        <v>3</v>
      </c>
      <c r="N1243" t="s">
        <v>20</v>
      </c>
      <c r="O1243" t="s">
        <v>20</v>
      </c>
      <c r="P1243">
        <v>0</v>
      </c>
    </row>
    <row r="1244" spans="1:16" x14ac:dyDescent="0.25">
      <c r="A1244" t="s">
        <v>654</v>
      </c>
      <c r="B1244">
        <v>2018</v>
      </c>
      <c r="C1244" t="s">
        <v>1991</v>
      </c>
      <c r="D1244">
        <v>0</v>
      </c>
      <c r="E1244">
        <v>0</v>
      </c>
      <c r="F1244">
        <v>0</v>
      </c>
      <c r="G1244">
        <v>0</v>
      </c>
      <c r="H1244" t="s">
        <v>239</v>
      </c>
      <c r="I1244" t="s">
        <v>1992</v>
      </c>
      <c r="J1244">
        <v>1999</v>
      </c>
      <c r="K1244" t="s">
        <v>1993</v>
      </c>
      <c r="L1244" t="str">
        <f>VLOOKUP(game_data!$K1244,[1]Sheet2!$A$2:$C$246,2,0)</f>
        <v>N64, Dreamcast</v>
      </c>
      <c r="M1244">
        <f>VLOOKUP(game_data!$K1244,[1]Sheet2!$A$2:$C$246,3,0)</f>
        <v>5</v>
      </c>
      <c r="N1244" t="s">
        <v>20</v>
      </c>
      <c r="O1244" t="s">
        <v>20</v>
      </c>
      <c r="P1244">
        <v>0</v>
      </c>
    </row>
    <row r="1245" spans="1:16" x14ac:dyDescent="0.25">
      <c r="A1245" t="s">
        <v>654</v>
      </c>
      <c r="B1245">
        <v>2018</v>
      </c>
      <c r="C1245" t="s">
        <v>1167</v>
      </c>
      <c r="D1245">
        <v>0</v>
      </c>
      <c r="E1245">
        <v>0</v>
      </c>
      <c r="F1245">
        <v>1</v>
      </c>
      <c r="G1245">
        <v>1</v>
      </c>
      <c r="H1245" t="s">
        <v>85</v>
      </c>
      <c r="I1245" t="s">
        <v>85</v>
      </c>
      <c r="J1245">
        <v>1985</v>
      </c>
      <c r="K1245" t="s">
        <v>1061</v>
      </c>
      <c r="L1245" t="str">
        <f>VLOOKUP(game_data!$K1245,[1]Sheet2!$A$2:$C$246,2,0)</f>
        <v>NES</v>
      </c>
      <c r="M1245">
        <f>VLOOKUP(game_data!$K1245,[1]Sheet2!$A$2:$C$246,3,0)</f>
        <v>3</v>
      </c>
      <c r="N1245" t="s">
        <v>20</v>
      </c>
      <c r="O1245" t="s">
        <v>20</v>
      </c>
      <c r="P1245">
        <v>0</v>
      </c>
    </row>
    <row r="1246" spans="1:16" x14ac:dyDescent="0.25">
      <c r="A1246" t="s">
        <v>654</v>
      </c>
      <c r="B1246">
        <v>2018</v>
      </c>
      <c r="C1246" t="s">
        <v>819</v>
      </c>
      <c r="D1246">
        <v>0</v>
      </c>
      <c r="E1246">
        <v>0</v>
      </c>
      <c r="F1246">
        <v>0</v>
      </c>
      <c r="G1246">
        <v>0</v>
      </c>
      <c r="H1246" t="s">
        <v>85</v>
      </c>
      <c r="I1246" t="s">
        <v>85</v>
      </c>
      <c r="J1246">
        <v>1988</v>
      </c>
      <c r="K1246" t="s">
        <v>1061</v>
      </c>
      <c r="L1246" t="str">
        <f>VLOOKUP(game_data!$K1246,[1]Sheet2!$A$2:$C$246,2,0)</f>
        <v>NES</v>
      </c>
      <c r="M1246">
        <f>VLOOKUP(game_data!$K1246,[1]Sheet2!$A$2:$C$246,3,0)</f>
        <v>3</v>
      </c>
      <c r="N1246" t="s">
        <v>20</v>
      </c>
      <c r="O1246" t="s">
        <v>20</v>
      </c>
      <c r="P1246">
        <v>0</v>
      </c>
    </row>
    <row r="1247" spans="1:16" x14ac:dyDescent="0.25">
      <c r="A1247" t="s">
        <v>654</v>
      </c>
      <c r="B1247">
        <v>2018</v>
      </c>
      <c r="C1247" t="s">
        <v>1287</v>
      </c>
      <c r="D1247">
        <v>0</v>
      </c>
      <c r="E1247">
        <v>0</v>
      </c>
      <c r="F1247">
        <v>1</v>
      </c>
      <c r="G1247">
        <v>1</v>
      </c>
      <c r="H1247" t="s">
        <v>85</v>
      </c>
      <c r="I1247" t="s">
        <v>85</v>
      </c>
      <c r="J1247">
        <v>1990</v>
      </c>
      <c r="K1247" t="s">
        <v>1044</v>
      </c>
      <c r="L1247" t="str">
        <f>VLOOKUP(game_data!$K1247,[1]Sheet2!$A$2:$C$246,2,0)</f>
        <v>SNES</v>
      </c>
      <c r="M1247">
        <f>VLOOKUP(game_data!$K1247,[1]Sheet2!$A$2:$C$246,3,0)</f>
        <v>4</v>
      </c>
      <c r="N1247" t="s">
        <v>20</v>
      </c>
      <c r="O1247" t="s">
        <v>20</v>
      </c>
      <c r="P1247">
        <v>0</v>
      </c>
    </row>
    <row r="1248" spans="1:16" x14ac:dyDescent="0.25">
      <c r="A1248" t="s">
        <v>654</v>
      </c>
      <c r="B1248">
        <v>2018</v>
      </c>
      <c r="C1248" t="s">
        <v>1994</v>
      </c>
      <c r="D1248">
        <v>0</v>
      </c>
      <c r="E1248">
        <v>0</v>
      </c>
      <c r="F1248">
        <v>1</v>
      </c>
      <c r="G1248">
        <v>1</v>
      </c>
      <c r="H1248" t="s">
        <v>85</v>
      </c>
      <c r="I1248" t="s">
        <v>85</v>
      </c>
      <c r="J1248">
        <v>2017</v>
      </c>
      <c r="K1248" t="s">
        <v>291</v>
      </c>
      <c r="L1248" t="str">
        <f>VLOOKUP(game_data!$K1248,[1]Sheet2!$A$2:$C$246,2,0)</f>
        <v>Switch</v>
      </c>
      <c r="M1248">
        <f>VLOOKUP(game_data!$K1248,[1]Sheet2!$A$2:$C$246,3,0)</f>
        <v>9</v>
      </c>
      <c r="N1248">
        <v>92</v>
      </c>
      <c r="O1248">
        <v>8.5</v>
      </c>
      <c r="P1248">
        <v>0</v>
      </c>
    </row>
    <row r="1249" spans="1:16" x14ac:dyDescent="0.25">
      <c r="A1249" t="s">
        <v>654</v>
      </c>
      <c r="B1249">
        <v>2018</v>
      </c>
      <c r="C1249" t="s">
        <v>391</v>
      </c>
      <c r="D1249">
        <v>1</v>
      </c>
      <c r="E1249">
        <v>0</v>
      </c>
      <c r="F1249">
        <v>1</v>
      </c>
      <c r="G1249">
        <v>1</v>
      </c>
      <c r="H1249" t="s">
        <v>62</v>
      </c>
      <c r="I1249" t="s">
        <v>392</v>
      </c>
      <c r="J1249">
        <v>1998</v>
      </c>
      <c r="K1249" t="s">
        <v>830</v>
      </c>
      <c r="L1249" t="str">
        <f>VLOOKUP(game_data!$K1249,[1]Sheet2!$A$2:$C$246,2,0)</f>
        <v>PC</v>
      </c>
      <c r="M1249" t="str">
        <f>VLOOKUP(game_data!$K1249,[1]Sheet2!$A$2:$C$246,3,0)</f>
        <v>Various</v>
      </c>
      <c r="N1249">
        <v>96</v>
      </c>
      <c r="O1249">
        <v>9.1</v>
      </c>
      <c r="P1249">
        <v>1</v>
      </c>
    </row>
    <row r="1250" spans="1:16" x14ac:dyDescent="0.25">
      <c r="A1250" t="s">
        <v>654</v>
      </c>
      <c r="B1250">
        <v>2018</v>
      </c>
      <c r="C1250" t="s">
        <v>1995</v>
      </c>
      <c r="D1250">
        <v>0</v>
      </c>
      <c r="E1250">
        <v>0</v>
      </c>
      <c r="F1250">
        <v>0</v>
      </c>
      <c r="G1250">
        <v>0</v>
      </c>
      <c r="H1250" t="s">
        <v>1165</v>
      </c>
      <c r="I1250" t="s">
        <v>85</v>
      </c>
      <c r="J1250">
        <v>2001</v>
      </c>
      <c r="K1250" t="s">
        <v>267</v>
      </c>
      <c r="L1250" t="str">
        <f>VLOOKUP(game_data!$K1250,[1]Sheet2!$A$2:$C$246,2,0)</f>
        <v>GameCube</v>
      </c>
      <c r="M1250">
        <f>VLOOKUP(game_data!$K1250,[1]Sheet2!$A$2:$C$246,3,0)</f>
        <v>6</v>
      </c>
      <c r="N1250">
        <v>82</v>
      </c>
      <c r="O1250">
        <v>8.1999999999999993</v>
      </c>
      <c r="P1250">
        <v>0</v>
      </c>
    </row>
    <row r="1251" spans="1:16" x14ac:dyDescent="0.25">
      <c r="A1251" t="s">
        <v>654</v>
      </c>
      <c r="B1251">
        <v>2018</v>
      </c>
      <c r="C1251" t="s">
        <v>1996</v>
      </c>
      <c r="D1251">
        <v>0</v>
      </c>
      <c r="E1251">
        <v>0</v>
      </c>
      <c r="F1251">
        <v>1</v>
      </c>
      <c r="G1251">
        <v>0</v>
      </c>
      <c r="H1251" t="s">
        <v>1997</v>
      </c>
      <c r="I1251" t="s">
        <v>1997</v>
      </c>
      <c r="J1251">
        <v>2015</v>
      </c>
      <c r="K1251" t="s">
        <v>1968</v>
      </c>
      <c r="L1251" t="str">
        <f>VLOOKUP(game_data!$K1251,[1]Sheet2!$A$2:$C$246,2,0)</f>
        <v>Wii U, PC</v>
      </c>
      <c r="M1251">
        <f>VLOOKUP(game_data!$K1251,[1]Sheet2!$A$2:$C$246,3,0)</f>
        <v>8</v>
      </c>
      <c r="N1251">
        <v>82</v>
      </c>
      <c r="O1251">
        <v>7.8</v>
      </c>
      <c r="P1251">
        <v>1</v>
      </c>
    </row>
    <row r="1252" spans="1:16" x14ac:dyDescent="0.25">
      <c r="A1252" t="s">
        <v>654</v>
      </c>
      <c r="B1252">
        <v>2018</v>
      </c>
      <c r="C1252" t="s">
        <v>1998</v>
      </c>
      <c r="D1252">
        <v>0</v>
      </c>
      <c r="E1252">
        <v>0</v>
      </c>
      <c r="F1252">
        <v>1</v>
      </c>
      <c r="G1252">
        <v>1</v>
      </c>
      <c r="H1252" t="s">
        <v>1999</v>
      </c>
      <c r="I1252" t="s">
        <v>1099</v>
      </c>
      <c r="J1252">
        <v>2014</v>
      </c>
      <c r="K1252" t="s">
        <v>917</v>
      </c>
      <c r="L1252" t="str">
        <f>VLOOKUP(game_data!$K1252,[1]Sheet2!$A$2:$C$246,2,0)</f>
        <v>PS3, Xbox 360, PC</v>
      </c>
      <c r="M1252">
        <f>VLOOKUP(game_data!$K1252,[1]Sheet2!$A$2:$C$246,3,0)</f>
        <v>7</v>
      </c>
      <c r="N1252">
        <v>75</v>
      </c>
      <c r="O1252">
        <v>6.8</v>
      </c>
      <c r="P1252">
        <v>1</v>
      </c>
    </row>
    <row r="1253" spans="1:16" x14ac:dyDescent="0.25">
      <c r="A1253" t="s">
        <v>654</v>
      </c>
      <c r="B1253">
        <v>2018</v>
      </c>
      <c r="C1253" t="s">
        <v>2000</v>
      </c>
      <c r="D1253">
        <v>0</v>
      </c>
      <c r="E1253">
        <v>0</v>
      </c>
      <c r="F1253">
        <v>1</v>
      </c>
      <c r="G1253">
        <v>1</v>
      </c>
      <c r="H1253" t="s">
        <v>67</v>
      </c>
      <c r="I1253" t="s">
        <v>67</v>
      </c>
      <c r="J1253">
        <v>1987</v>
      </c>
      <c r="K1253" t="s">
        <v>1061</v>
      </c>
      <c r="L1253" t="str">
        <f>VLOOKUP(game_data!$K1253,[1]Sheet2!$A$2:$C$246,2,0)</f>
        <v>NES</v>
      </c>
      <c r="M1253">
        <f>VLOOKUP(game_data!$K1253,[1]Sheet2!$A$2:$C$246,3,0)</f>
        <v>3</v>
      </c>
      <c r="N1253" t="s">
        <v>20</v>
      </c>
      <c r="O1253" t="s">
        <v>20</v>
      </c>
      <c r="P1253">
        <v>0</v>
      </c>
    </row>
    <row r="1254" spans="1:16" x14ac:dyDescent="0.25">
      <c r="A1254" t="s">
        <v>654</v>
      </c>
      <c r="B1254">
        <v>2018</v>
      </c>
      <c r="C1254" t="s">
        <v>2001</v>
      </c>
      <c r="D1254">
        <v>0</v>
      </c>
      <c r="E1254">
        <v>0</v>
      </c>
      <c r="F1254">
        <v>0</v>
      </c>
      <c r="G1254">
        <v>0</v>
      </c>
      <c r="H1254" t="s">
        <v>2002</v>
      </c>
      <c r="I1254" t="s">
        <v>186</v>
      </c>
      <c r="J1254">
        <v>2016</v>
      </c>
      <c r="K1254" t="s">
        <v>497</v>
      </c>
      <c r="L1254" t="str">
        <f>VLOOKUP(game_data!$K1254,[1]Sheet2!$A$2:$C$246,2,0)</f>
        <v>PS4</v>
      </c>
      <c r="M1254">
        <f>VLOOKUP(game_data!$K1254,[1]Sheet2!$A$2:$C$246,3,0)</f>
        <v>8</v>
      </c>
      <c r="N1254">
        <v>71</v>
      </c>
      <c r="O1254">
        <v>6.8</v>
      </c>
      <c r="P1254">
        <v>0</v>
      </c>
    </row>
    <row r="1255" spans="1:16" x14ac:dyDescent="0.25">
      <c r="A1255" t="s">
        <v>654</v>
      </c>
      <c r="B1255">
        <v>2018</v>
      </c>
      <c r="C1255" t="s">
        <v>2003</v>
      </c>
      <c r="D1255">
        <v>0</v>
      </c>
      <c r="E1255">
        <v>0</v>
      </c>
      <c r="F1255">
        <v>1</v>
      </c>
      <c r="G1255">
        <v>1</v>
      </c>
      <c r="H1255" t="s">
        <v>2004</v>
      </c>
      <c r="I1255" t="s">
        <v>67</v>
      </c>
      <c r="J1255">
        <v>2011</v>
      </c>
      <c r="K1255" t="s">
        <v>535</v>
      </c>
      <c r="L1255" t="str">
        <f>VLOOKUP(game_data!$K1255,[1]Sheet2!$A$2:$C$246,2,0)</f>
        <v>PS3, Xbox 360</v>
      </c>
      <c r="M1255">
        <f>VLOOKUP(game_data!$K1255,[1]Sheet2!$A$2:$C$246,3,0)</f>
        <v>7</v>
      </c>
      <c r="N1255">
        <v>62</v>
      </c>
      <c r="O1255">
        <v>5.9</v>
      </c>
      <c r="P1255">
        <v>0</v>
      </c>
    </row>
    <row r="1256" spans="1:16" x14ac:dyDescent="0.25">
      <c r="A1256" t="s">
        <v>654</v>
      </c>
      <c r="B1256">
        <v>2018</v>
      </c>
      <c r="C1256" t="s">
        <v>2005</v>
      </c>
      <c r="D1256">
        <v>1</v>
      </c>
      <c r="E1256">
        <v>1</v>
      </c>
      <c r="F1256">
        <v>1</v>
      </c>
      <c r="G1256">
        <v>1</v>
      </c>
      <c r="H1256" t="s">
        <v>584</v>
      </c>
      <c r="I1256" t="s">
        <v>584</v>
      </c>
      <c r="J1256">
        <v>2018</v>
      </c>
      <c r="K1256" t="s">
        <v>1536</v>
      </c>
      <c r="L1256" t="str">
        <f>VLOOKUP(game_data!$K1256,[1]Sheet2!$A$2:$C$246,2,0)</f>
        <v>PS4, Xbox One, Switch, PC</v>
      </c>
      <c r="M1256">
        <f>VLOOKUP(game_data!$K1256,[1]Sheet2!$A$2:$C$246,3,0)</f>
        <v>8</v>
      </c>
      <c r="N1256">
        <v>94</v>
      </c>
      <c r="O1256">
        <v>8.5</v>
      </c>
      <c r="P1256">
        <v>1</v>
      </c>
    </row>
    <row r="1257" spans="1:16" x14ac:dyDescent="0.25">
      <c r="A1257" t="s">
        <v>654</v>
      </c>
      <c r="B1257">
        <v>2018</v>
      </c>
      <c r="C1257" t="s">
        <v>2006</v>
      </c>
      <c r="D1257">
        <v>0</v>
      </c>
      <c r="E1257">
        <v>0</v>
      </c>
      <c r="F1257">
        <v>1</v>
      </c>
      <c r="G1257">
        <v>1</v>
      </c>
      <c r="H1257" t="s">
        <v>106</v>
      </c>
      <c r="I1257" t="s">
        <v>85</v>
      </c>
      <c r="J1257">
        <v>1993</v>
      </c>
      <c r="K1257" t="s">
        <v>1061</v>
      </c>
      <c r="L1257" t="str">
        <f>VLOOKUP(game_data!$K1257,[1]Sheet2!$A$2:$C$246,2,0)</f>
        <v>NES</v>
      </c>
      <c r="M1257">
        <f>VLOOKUP(game_data!$K1257,[1]Sheet2!$A$2:$C$246,3,0)</f>
        <v>3</v>
      </c>
      <c r="N1257" t="s">
        <v>20</v>
      </c>
      <c r="O1257" t="s">
        <v>20</v>
      </c>
      <c r="P1257">
        <v>0</v>
      </c>
    </row>
    <row r="1258" spans="1:16" x14ac:dyDescent="0.25">
      <c r="A1258" t="s">
        <v>654</v>
      </c>
      <c r="B1258">
        <v>2018</v>
      </c>
      <c r="C1258" t="s">
        <v>1134</v>
      </c>
      <c r="D1258">
        <v>0</v>
      </c>
      <c r="E1258">
        <v>0</v>
      </c>
      <c r="F1258">
        <v>1</v>
      </c>
      <c r="G1258">
        <v>0</v>
      </c>
      <c r="H1258" t="s">
        <v>98</v>
      </c>
      <c r="I1258" t="s">
        <v>85</v>
      </c>
      <c r="J1258">
        <v>1998</v>
      </c>
      <c r="K1258" t="s">
        <v>288</v>
      </c>
      <c r="L1258" t="str">
        <f>VLOOKUP(game_data!$K1258,[1]Sheet2!$A$2:$C$246,2,0)</f>
        <v>N64</v>
      </c>
      <c r="M1258">
        <f>VLOOKUP(game_data!$K1258,[1]Sheet2!$A$2:$C$246,3,0)</f>
        <v>5</v>
      </c>
      <c r="N1258">
        <v>99</v>
      </c>
      <c r="O1258">
        <v>9.1</v>
      </c>
      <c r="P1258">
        <v>0</v>
      </c>
    </row>
    <row r="1259" spans="1:16" x14ac:dyDescent="0.25">
      <c r="A1259" t="s">
        <v>654</v>
      </c>
      <c r="B1259">
        <v>2018</v>
      </c>
      <c r="C1259" t="s">
        <v>2007</v>
      </c>
      <c r="D1259">
        <v>0</v>
      </c>
      <c r="E1259">
        <v>0</v>
      </c>
      <c r="F1259">
        <v>0</v>
      </c>
      <c r="G1259">
        <v>0</v>
      </c>
      <c r="H1259" t="s">
        <v>936</v>
      </c>
      <c r="I1259" t="s">
        <v>43</v>
      </c>
      <c r="J1259">
        <v>1992</v>
      </c>
      <c r="K1259" t="s">
        <v>367</v>
      </c>
      <c r="L1259" t="str">
        <f>VLOOKUP(game_data!$K1259,[1]Sheet2!$A$2:$C$246,2,0)</f>
        <v>Sega Genesis</v>
      </c>
      <c r="M1259">
        <f>VLOOKUP(game_data!$K1259,[1]Sheet2!$A$2:$C$246,3,0)</f>
        <v>4</v>
      </c>
      <c r="N1259" t="s">
        <v>20</v>
      </c>
      <c r="O1259" t="s">
        <v>20</v>
      </c>
      <c r="P1259">
        <v>0</v>
      </c>
    </row>
    <row r="1260" spans="1:16" x14ac:dyDescent="0.25">
      <c r="A1260" t="s">
        <v>654</v>
      </c>
      <c r="B1260">
        <v>2018</v>
      </c>
      <c r="C1260" t="s">
        <v>902</v>
      </c>
      <c r="D1260">
        <v>0</v>
      </c>
      <c r="E1260">
        <v>0</v>
      </c>
      <c r="F1260">
        <v>0</v>
      </c>
      <c r="G1260">
        <v>0</v>
      </c>
      <c r="H1260" t="s">
        <v>37</v>
      </c>
      <c r="I1260" t="s">
        <v>37</v>
      </c>
      <c r="J1260">
        <v>1986</v>
      </c>
      <c r="K1260" t="s">
        <v>1061</v>
      </c>
      <c r="L1260" t="str">
        <f>VLOOKUP(game_data!$K1260,[1]Sheet2!$A$2:$C$246,2,0)</f>
        <v>NES</v>
      </c>
      <c r="M1260">
        <f>VLOOKUP(game_data!$K1260,[1]Sheet2!$A$2:$C$246,3,0)</f>
        <v>3</v>
      </c>
      <c r="N1260" t="s">
        <v>20</v>
      </c>
      <c r="O1260" t="s">
        <v>20</v>
      </c>
      <c r="P1260">
        <v>0</v>
      </c>
    </row>
    <row r="1261" spans="1:16" x14ac:dyDescent="0.25">
      <c r="A1261" t="s">
        <v>654</v>
      </c>
      <c r="B1261">
        <v>2018</v>
      </c>
      <c r="C1261" t="s">
        <v>2008</v>
      </c>
      <c r="D1261">
        <v>0</v>
      </c>
      <c r="E1261">
        <v>0</v>
      </c>
      <c r="F1261">
        <v>0</v>
      </c>
      <c r="G1261">
        <v>0</v>
      </c>
      <c r="H1261" t="s">
        <v>37</v>
      </c>
      <c r="I1261" t="s">
        <v>37</v>
      </c>
      <c r="J1261">
        <v>1989</v>
      </c>
      <c r="K1261" t="s">
        <v>1061</v>
      </c>
      <c r="L1261" t="str">
        <f>VLOOKUP(game_data!$K1261,[1]Sheet2!$A$2:$C$246,2,0)</f>
        <v>NES</v>
      </c>
      <c r="M1261">
        <f>VLOOKUP(game_data!$K1261,[1]Sheet2!$A$2:$C$246,3,0)</f>
        <v>3</v>
      </c>
      <c r="N1261" t="s">
        <v>20</v>
      </c>
      <c r="O1261" t="s">
        <v>20</v>
      </c>
      <c r="P1261">
        <v>0</v>
      </c>
    </row>
    <row r="1262" spans="1:16" x14ac:dyDescent="0.25">
      <c r="A1262" t="s">
        <v>654</v>
      </c>
      <c r="B1262">
        <v>2018</v>
      </c>
      <c r="C1262" t="s">
        <v>899</v>
      </c>
      <c r="D1262">
        <v>0</v>
      </c>
      <c r="E1262">
        <v>0</v>
      </c>
      <c r="F1262">
        <v>1</v>
      </c>
      <c r="G1262">
        <v>0</v>
      </c>
      <c r="H1262" t="s">
        <v>37</v>
      </c>
      <c r="I1262" t="s">
        <v>37</v>
      </c>
      <c r="J1262">
        <v>1994</v>
      </c>
      <c r="K1262" t="s">
        <v>367</v>
      </c>
      <c r="L1262" t="str">
        <f>VLOOKUP(game_data!$K1262,[1]Sheet2!$A$2:$C$246,2,0)</f>
        <v>Sega Genesis</v>
      </c>
      <c r="M1262">
        <f>VLOOKUP(game_data!$K1262,[1]Sheet2!$A$2:$C$246,3,0)</f>
        <v>4</v>
      </c>
      <c r="N1262" t="s">
        <v>20</v>
      </c>
      <c r="O1262" t="s">
        <v>20</v>
      </c>
      <c r="P1262">
        <v>0</v>
      </c>
    </row>
    <row r="1263" spans="1:16" x14ac:dyDescent="0.25">
      <c r="A1263" t="s">
        <v>654</v>
      </c>
      <c r="B1263">
        <v>2018</v>
      </c>
      <c r="C1263" t="s">
        <v>57</v>
      </c>
      <c r="D1263">
        <v>0</v>
      </c>
      <c r="E1263">
        <v>0</v>
      </c>
      <c r="F1263">
        <v>1</v>
      </c>
      <c r="G1263">
        <v>0</v>
      </c>
      <c r="H1263" t="s">
        <v>2009</v>
      </c>
      <c r="I1263" t="s">
        <v>37</v>
      </c>
      <c r="J1263">
        <v>2001</v>
      </c>
      <c r="K1263" t="s">
        <v>58</v>
      </c>
      <c r="L1263" t="str">
        <f>VLOOKUP(game_data!$K1263,[1]Sheet2!$A$2:$C$246,2,0)</f>
        <v>Game Boy Advance</v>
      </c>
      <c r="M1263">
        <f>VLOOKUP(game_data!$K1263,[1]Sheet2!$A$2:$C$246,3,0)</f>
        <v>6</v>
      </c>
      <c r="N1263" t="s">
        <v>20</v>
      </c>
      <c r="O1263" t="s">
        <v>20</v>
      </c>
      <c r="P1263">
        <v>0</v>
      </c>
    </row>
    <row r="1264" spans="1:16" x14ac:dyDescent="0.25">
      <c r="A1264" t="s">
        <v>654</v>
      </c>
      <c r="B1264">
        <v>2018</v>
      </c>
      <c r="C1264" t="s">
        <v>2010</v>
      </c>
      <c r="D1264">
        <v>0</v>
      </c>
      <c r="E1264">
        <v>0</v>
      </c>
      <c r="F1264">
        <v>1</v>
      </c>
      <c r="G1264">
        <v>1</v>
      </c>
      <c r="H1264" t="s">
        <v>1759</v>
      </c>
      <c r="I1264" t="s">
        <v>234</v>
      </c>
      <c r="J1264">
        <v>1988</v>
      </c>
      <c r="K1264" t="s">
        <v>1061</v>
      </c>
      <c r="L1264" t="str">
        <f>VLOOKUP(game_data!$K1264,[1]Sheet2!$A$2:$C$246,2,0)</f>
        <v>NES</v>
      </c>
      <c r="M1264">
        <f>VLOOKUP(game_data!$K1264,[1]Sheet2!$A$2:$C$246,3,0)</f>
        <v>3</v>
      </c>
      <c r="N1264" t="s">
        <v>20</v>
      </c>
      <c r="O1264" t="s">
        <v>20</v>
      </c>
      <c r="P1264">
        <v>0</v>
      </c>
    </row>
    <row r="1265" spans="1:16" x14ac:dyDescent="0.25">
      <c r="A1265" t="s">
        <v>654</v>
      </c>
      <c r="B1265">
        <v>2018</v>
      </c>
      <c r="C1265" t="s">
        <v>265</v>
      </c>
      <c r="D1265">
        <v>0</v>
      </c>
      <c r="E1265">
        <v>0</v>
      </c>
      <c r="F1265">
        <v>0</v>
      </c>
      <c r="G1265">
        <v>0</v>
      </c>
      <c r="H1265" t="s">
        <v>266</v>
      </c>
      <c r="I1265" t="s">
        <v>43</v>
      </c>
      <c r="J1265">
        <v>2003</v>
      </c>
      <c r="K1265" t="s">
        <v>1449</v>
      </c>
      <c r="L1265" t="str">
        <f>VLOOKUP(game_data!$K1265,[1]Sheet2!$A$2:$C$246,2,0)</f>
        <v>GameCube, PC</v>
      </c>
      <c r="M1265">
        <f>VLOOKUP(game_data!$K1265,[1]Sheet2!$A$2:$C$246,3,0)</f>
        <v>6</v>
      </c>
      <c r="N1265">
        <v>57</v>
      </c>
      <c r="O1265">
        <v>6.8</v>
      </c>
      <c r="P1265">
        <v>1</v>
      </c>
    </row>
    <row r="1266" spans="1:16" x14ac:dyDescent="0.25">
      <c r="A1266" t="s">
        <v>654</v>
      </c>
      <c r="B1266">
        <v>2018</v>
      </c>
      <c r="C1266" t="s">
        <v>2011</v>
      </c>
      <c r="D1266">
        <v>0</v>
      </c>
      <c r="E1266">
        <v>0</v>
      </c>
      <c r="F1266">
        <v>0</v>
      </c>
      <c r="G1266">
        <v>0</v>
      </c>
      <c r="H1266" t="s">
        <v>936</v>
      </c>
      <c r="I1266" t="s">
        <v>43</v>
      </c>
      <c r="J1266">
        <v>1993</v>
      </c>
      <c r="K1266" t="s">
        <v>367</v>
      </c>
      <c r="L1266" t="str">
        <f>VLOOKUP(game_data!$K1266,[1]Sheet2!$A$2:$C$246,2,0)</f>
        <v>Sega Genesis</v>
      </c>
      <c r="M1266">
        <f>VLOOKUP(game_data!$K1266,[1]Sheet2!$A$2:$C$246,3,0)</f>
        <v>4</v>
      </c>
      <c r="N1266" t="s">
        <v>20</v>
      </c>
      <c r="O1266" t="s">
        <v>20</v>
      </c>
      <c r="P1266">
        <v>0</v>
      </c>
    </row>
    <row r="1267" spans="1:16" x14ac:dyDescent="0.25">
      <c r="A1267" t="s">
        <v>654</v>
      </c>
      <c r="B1267">
        <v>2018</v>
      </c>
      <c r="C1267" t="s">
        <v>1113</v>
      </c>
      <c r="D1267">
        <v>0</v>
      </c>
      <c r="E1267">
        <v>0</v>
      </c>
      <c r="F1267">
        <v>0</v>
      </c>
      <c r="G1267">
        <v>0</v>
      </c>
      <c r="H1267" t="s">
        <v>936</v>
      </c>
      <c r="I1267" t="s">
        <v>43</v>
      </c>
      <c r="J1267">
        <v>1992</v>
      </c>
      <c r="K1267" t="s">
        <v>367</v>
      </c>
      <c r="L1267" t="str">
        <f>VLOOKUP(game_data!$K1267,[1]Sheet2!$A$2:$C$246,2,0)</f>
        <v>Sega Genesis</v>
      </c>
      <c r="M1267">
        <f>VLOOKUP(game_data!$K1267,[1]Sheet2!$A$2:$C$246,3,0)</f>
        <v>4</v>
      </c>
      <c r="N1267" t="s">
        <v>20</v>
      </c>
      <c r="O1267" t="s">
        <v>20</v>
      </c>
      <c r="P1267">
        <v>0</v>
      </c>
    </row>
    <row r="1268" spans="1:16" x14ac:dyDescent="0.25">
      <c r="A1268" t="s">
        <v>654</v>
      </c>
      <c r="B1268">
        <v>2018</v>
      </c>
      <c r="C1268" t="s">
        <v>502</v>
      </c>
      <c r="D1268">
        <v>0</v>
      </c>
      <c r="E1268">
        <v>0</v>
      </c>
      <c r="F1268">
        <v>0</v>
      </c>
      <c r="G1268">
        <v>0</v>
      </c>
      <c r="H1268" t="s">
        <v>401</v>
      </c>
      <c r="I1268" t="s">
        <v>85</v>
      </c>
      <c r="J1268">
        <v>2004</v>
      </c>
      <c r="K1268" t="s">
        <v>58</v>
      </c>
      <c r="L1268" t="str">
        <f>VLOOKUP(game_data!$K1268,[1]Sheet2!$A$2:$C$246,2,0)</f>
        <v>Game Boy Advance</v>
      </c>
      <c r="M1268">
        <f>VLOOKUP(game_data!$K1268,[1]Sheet2!$A$2:$C$246,3,0)</f>
        <v>6</v>
      </c>
      <c r="N1268">
        <v>89</v>
      </c>
      <c r="O1268">
        <v>9</v>
      </c>
      <c r="P1268">
        <v>0</v>
      </c>
    </row>
    <row r="1269" spans="1:16" x14ac:dyDescent="0.25">
      <c r="A1269" t="s">
        <v>654</v>
      </c>
      <c r="B1269">
        <v>2018</v>
      </c>
      <c r="C1269" t="s">
        <v>2012</v>
      </c>
      <c r="D1269">
        <v>0</v>
      </c>
      <c r="E1269">
        <v>0</v>
      </c>
      <c r="F1269">
        <v>0</v>
      </c>
      <c r="G1269">
        <v>0</v>
      </c>
      <c r="H1269" t="s">
        <v>2013</v>
      </c>
      <c r="I1269" t="s">
        <v>85</v>
      </c>
      <c r="J1269">
        <v>2017</v>
      </c>
      <c r="K1269" t="s">
        <v>374</v>
      </c>
      <c r="L1269" t="str">
        <f>VLOOKUP(game_data!$K1269,[1]Sheet2!$A$2:$C$246,2,0)</f>
        <v>Nintendo 3DS</v>
      </c>
      <c r="M1269">
        <f>VLOOKUP(game_data!$K1269,[1]Sheet2!$A$2:$C$246,3,0)</f>
        <v>7</v>
      </c>
      <c r="N1269">
        <v>85</v>
      </c>
      <c r="O1269">
        <v>8.6</v>
      </c>
      <c r="P1269">
        <v>0</v>
      </c>
    </row>
    <row r="1270" spans="1:16" x14ac:dyDescent="0.25">
      <c r="A1270" t="s">
        <v>654</v>
      </c>
      <c r="B1270">
        <v>2018</v>
      </c>
      <c r="C1270" t="s">
        <v>758</v>
      </c>
      <c r="D1270">
        <v>0</v>
      </c>
      <c r="E1270">
        <v>0</v>
      </c>
      <c r="F1270">
        <v>0</v>
      </c>
      <c r="G1270">
        <v>0</v>
      </c>
      <c r="H1270" t="s">
        <v>401</v>
      </c>
      <c r="I1270" t="s">
        <v>85</v>
      </c>
      <c r="J1270">
        <v>1994</v>
      </c>
      <c r="K1270" t="s">
        <v>1044</v>
      </c>
      <c r="L1270" t="str">
        <f>VLOOKUP(game_data!$K1270,[1]Sheet2!$A$2:$C$246,2,0)</f>
        <v>SNES</v>
      </c>
      <c r="M1270">
        <f>VLOOKUP(game_data!$K1270,[1]Sheet2!$A$2:$C$246,3,0)</f>
        <v>4</v>
      </c>
      <c r="N1270" t="s">
        <v>20</v>
      </c>
      <c r="O1270" t="s">
        <v>20</v>
      </c>
      <c r="P1270">
        <v>0</v>
      </c>
    </row>
    <row r="1271" spans="1:16" x14ac:dyDescent="0.25">
      <c r="A1271" t="s">
        <v>654</v>
      </c>
      <c r="B1271">
        <v>2018</v>
      </c>
      <c r="C1271" t="s">
        <v>2014</v>
      </c>
      <c r="D1271">
        <v>0</v>
      </c>
      <c r="E1271">
        <v>0</v>
      </c>
      <c r="F1271">
        <v>0</v>
      </c>
      <c r="G1271">
        <v>0</v>
      </c>
      <c r="H1271" t="s">
        <v>18</v>
      </c>
      <c r="I1271" t="s">
        <v>179</v>
      </c>
      <c r="J1271">
        <v>2004</v>
      </c>
      <c r="K1271" t="s">
        <v>180</v>
      </c>
      <c r="L1271" t="str">
        <f>VLOOKUP(game_data!$K1271,[1]Sheet2!$A$2:$C$246,2,0)</f>
        <v>Xbox</v>
      </c>
      <c r="M1271">
        <f>VLOOKUP(game_data!$K1271,[1]Sheet2!$A$2:$C$246,3,0)</f>
        <v>6</v>
      </c>
      <c r="N1271">
        <v>95</v>
      </c>
      <c r="O1271">
        <v>8.6999999999999993</v>
      </c>
      <c r="P1271">
        <v>0</v>
      </c>
    </row>
    <row r="1272" spans="1:16" x14ac:dyDescent="0.25">
      <c r="A1272" t="s">
        <v>654</v>
      </c>
      <c r="B1272">
        <v>2018</v>
      </c>
      <c r="C1272" t="s">
        <v>483</v>
      </c>
      <c r="D1272">
        <v>0</v>
      </c>
      <c r="E1272">
        <v>0</v>
      </c>
      <c r="F1272">
        <v>1</v>
      </c>
      <c r="G1272">
        <v>1</v>
      </c>
      <c r="H1272" t="s">
        <v>98</v>
      </c>
      <c r="I1272" t="s">
        <v>85</v>
      </c>
      <c r="J1272">
        <v>2011</v>
      </c>
      <c r="K1272" t="s">
        <v>130</v>
      </c>
      <c r="L1272" t="str">
        <f>VLOOKUP(game_data!$K1272,[1]Sheet2!$A$2:$C$246,2,0)</f>
        <v>Wii</v>
      </c>
      <c r="M1272">
        <f>VLOOKUP(game_data!$K1272,[1]Sheet2!$A$2:$C$246,3,0)</f>
        <v>7</v>
      </c>
      <c r="N1272">
        <v>93</v>
      </c>
      <c r="O1272">
        <v>8.1</v>
      </c>
      <c r="P1272">
        <v>0</v>
      </c>
    </row>
    <row r="1273" spans="1:16" x14ac:dyDescent="0.25">
      <c r="A1273" t="s">
        <v>654</v>
      </c>
      <c r="B1273">
        <v>2018</v>
      </c>
      <c r="C1273" t="s">
        <v>2015</v>
      </c>
      <c r="D1273">
        <v>0</v>
      </c>
      <c r="E1273">
        <v>0</v>
      </c>
      <c r="F1273">
        <v>0</v>
      </c>
      <c r="G1273">
        <v>0</v>
      </c>
      <c r="H1273" t="s">
        <v>1230</v>
      </c>
      <c r="I1273" t="s">
        <v>362</v>
      </c>
      <c r="J1273">
        <v>1992</v>
      </c>
      <c r="K1273" t="s">
        <v>367</v>
      </c>
      <c r="L1273" t="str">
        <f>VLOOKUP(game_data!$K1273,[1]Sheet2!$A$2:$C$246,2,0)</f>
        <v>Sega Genesis</v>
      </c>
      <c r="M1273">
        <f>VLOOKUP(game_data!$K1273,[1]Sheet2!$A$2:$C$246,3,0)</f>
        <v>4</v>
      </c>
      <c r="N1273" t="s">
        <v>20</v>
      </c>
      <c r="O1273" t="s">
        <v>20</v>
      </c>
      <c r="P1273">
        <v>0</v>
      </c>
    </row>
    <row r="1274" spans="1:16" x14ac:dyDescent="0.25">
      <c r="A1274" t="s">
        <v>654</v>
      </c>
      <c r="B1274">
        <v>2018</v>
      </c>
      <c r="C1274" t="s">
        <v>2016</v>
      </c>
      <c r="D1274">
        <v>0</v>
      </c>
      <c r="E1274">
        <v>0</v>
      </c>
      <c r="F1274">
        <v>0</v>
      </c>
      <c r="G1274">
        <v>0</v>
      </c>
      <c r="H1274" t="s">
        <v>2017</v>
      </c>
      <c r="I1274" t="s">
        <v>52</v>
      </c>
      <c r="J1274">
        <v>1993</v>
      </c>
      <c r="K1274" t="s">
        <v>367</v>
      </c>
      <c r="L1274" t="str">
        <f>VLOOKUP(game_data!$K1274,[1]Sheet2!$A$2:$C$246,2,0)</f>
        <v>Sega Genesis</v>
      </c>
      <c r="M1274">
        <f>VLOOKUP(game_data!$K1274,[1]Sheet2!$A$2:$C$246,3,0)</f>
        <v>4</v>
      </c>
      <c r="N1274" t="s">
        <v>20</v>
      </c>
      <c r="O1274" t="s">
        <v>20</v>
      </c>
      <c r="P1274">
        <v>0</v>
      </c>
    </row>
    <row r="1275" spans="1:16" x14ac:dyDescent="0.25">
      <c r="A1275" t="s">
        <v>654</v>
      </c>
      <c r="B1275">
        <v>2018</v>
      </c>
      <c r="C1275" t="s">
        <v>2018</v>
      </c>
      <c r="D1275">
        <v>0</v>
      </c>
      <c r="E1275">
        <v>0</v>
      </c>
      <c r="F1275">
        <v>1</v>
      </c>
      <c r="G1275">
        <v>1</v>
      </c>
      <c r="H1275" t="s">
        <v>43</v>
      </c>
      <c r="I1275" t="s">
        <v>43</v>
      </c>
      <c r="J1275">
        <v>1995</v>
      </c>
      <c r="K1275" t="s">
        <v>720</v>
      </c>
      <c r="L1275" t="str">
        <f>VLOOKUP(game_data!$K1275,[1]Sheet2!$A$2:$C$246,2,0)</f>
        <v>Sega Game Gear</v>
      </c>
      <c r="M1275">
        <f>VLOOKUP(game_data!$K1275,[1]Sheet2!$A$2:$C$246,3,0)</f>
        <v>4</v>
      </c>
      <c r="N1275" t="s">
        <v>20</v>
      </c>
      <c r="O1275" t="s">
        <v>20</v>
      </c>
      <c r="P1275">
        <v>0</v>
      </c>
    </row>
    <row r="1276" spans="1:16" x14ac:dyDescent="0.25">
      <c r="A1276" t="s">
        <v>654</v>
      </c>
      <c r="B1276">
        <v>2018</v>
      </c>
      <c r="C1276" t="s">
        <v>1166</v>
      </c>
      <c r="D1276">
        <v>0</v>
      </c>
      <c r="E1276">
        <v>0</v>
      </c>
      <c r="F1276">
        <v>1</v>
      </c>
      <c r="G1276">
        <v>0</v>
      </c>
      <c r="H1276" t="s">
        <v>763</v>
      </c>
      <c r="I1276" t="s">
        <v>43</v>
      </c>
      <c r="J1276">
        <v>2002</v>
      </c>
      <c r="K1276" t="s">
        <v>267</v>
      </c>
      <c r="L1276" t="str">
        <f>VLOOKUP(game_data!$K1276,[1]Sheet2!$A$2:$C$246,2,0)</f>
        <v>GameCube</v>
      </c>
      <c r="M1276">
        <f>VLOOKUP(game_data!$K1276,[1]Sheet2!$A$2:$C$246,3,0)</f>
        <v>6</v>
      </c>
      <c r="N1276">
        <v>87</v>
      </c>
      <c r="O1276">
        <v>8.8000000000000007</v>
      </c>
      <c r="P1276">
        <v>0</v>
      </c>
    </row>
    <row r="1277" spans="1:16" x14ac:dyDescent="0.25">
      <c r="A1277" t="s">
        <v>654</v>
      </c>
      <c r="B1277">
        <v>2018</v>
      </c>
      <c r="C1277" t="s">
        <v>2019</v>
      </c>
      <c r="D1277">
        <v>0</v>
      </c>
      <c r="E1277">
        <v>0</v>
      </c>
      <c r="F1277">
        <v>0</v>
      </c>
      <c r="G1277">
        <v>0</v>
      </c>
      <c r="H1277" t="s">
        <v>1240</v>
      </c>
      <c r="I1277" t="s">
        <v>43</v>
      </c>
      <c r="J1277">
        <v>1996</v>
      </c>
      <c r="K1277" t="s">
        <v>2020</v>
      </c>
      <c r="L1277" t="str">
        <f>VLOOKUP(game_data!$K1277,[1]Sheet2!$A$2:$C$246,2,0)</f>
        <v>Sega Genesis</v>
      </c>
      <c r="M1277">
        <f>VLOOKUP(game_data!$K1277,[1]Sheet2!$A$2:$C$246,3,0)</f>
        <v>4</v>
      </c>
      <c r="N1277" t="s">
        <v>20</v>
      </c>
      <c r="O1277" t="s">
        <v>20</v>
      </c>
      <c r="P1277">
        <v>0</v>
      </c>
    </row>
    <row r="1278" spans="1:16" x14ac:dyDescent="0.25">
      <c r="A1278" t="s">
        <v>654</v>
      </c>
      <c r="B1278">
        <v>2018</v>
      </c>
      <c r="C1278" t="s">
        <v>2021</v>
      </c>
      <c r="D1278">
        <v>0</v>
      </c>
      <c r="E1278">
        <v>0</v>
      </c>
      <c r="F1278">
        <v>0</v>
      </c>
      <c r="G1278">
        <v>0</v>
      </c>
      <c r="H1278" t="s">
        <v>2022</v>
      </c>
      <c r="I1278" t="s">
        <v>227</v>
      </c>
      <c r="J1278">
        <v>1994</v>
      </c>
      <c r="K1278" t="s">
        <v>1905</v>
      </c>
      <c r="L1278" t="str">
        <f>VLOOKUP(game_data!$K1278,[1]Sheet2!$A$2:$C$246,2,0)</f>
        <v>SNES, Sega Genesis</v>
      </c>
      <c r="M1278">
        <f>VLOOKUP(game_data!$K1278,[1]Sheet2!$A$2:$C$246,3,0)</f>
        <v>4</v>
      </c>
      <c r="N1278" t="s">
        <v>20</v>
      </c>
      <c r="O1278" t="s">
        <v>20</v>
      </c>
      <c r="P1278">
        <v>0</v>
      </c>
    </row>
    <row r="1279" spans="1:16" x14ac:dyDescent="0.25">
      <c r="A1279" t="s">
        <v>654</v>
      </c>
      <c r="B1279">
        <v>2018</v>
      </c>
      <c r="C1279" t="s">
        <v>2023</v>
      </c>
      <c r="D1279">
        <v>0</v>
      </c>
      <c r="E1279">
        <v>0</v>
      </c>
      <c r="F1279">
        <v>0</v>
      </c>
      <c r="G1279">
        <v>0</v>
      </c>
      <c r="H1279" t="s">
        <v>37</v>
      </c>
      <c r="I1279" t="s">
        <v>37</v>
      </c>
      <c r="J1279">
        <v>1992</v>
      </c>
      <c r="K1279" t="s">
        <v>1044</v>
      </c>
      <c r="L1279" t="str">
        <f>VLOOKUP(game_data!$K1279,[1]Sheet2!$A$2:$C$246,2,0)</f>
        <v>SNES</v>
      </c>
      <c r="M1279">
        <f>VLOOKUP(game_data!$K1279,[1]Sheet2!$A$2:$C$246,3,0)</f>
        <v>4</v>
      </c>
      <c r="N1279" t="s">
        <v>20</v>
      </c>
      <c r="O1279" t="s">
        <v>20</v>
      </c>
      <c r="P1279">
        <v>0</v>
      </c>
    </row>
    <row r="1280" spans="1:16" x14ac:dyDescent="0.25">
      <c r="A1280" t="s">
        <v>654</v>
      </c>
      <c r="B1280">
        <v>2018</v>
      </c>
      <c r="C1280" t="s">
        <v>2024</v>
      </c>
      <c r="D1280">
        <v>0</v>
      </c>
      <c r="E1280">
        <v>0</v>
      </c>
      <c r="F1280">
        <v>0</v>
      </c>
      <c r="G1280">
        <v>0</v>
      </c>
      <c r="H1280" t="s">
        <v>37</v>
      </c>
      <c r="I1280" t="s">
        <v>37</v>
      </c>
      <c r="J1280">
        <v>2002</v>
      </c>
      <c r="K1280" t="s">
        <v>55</v>
      </c>
      <c r="L1280" t="str">
        <f>VLOOKUP(game_data!$K1280,[1]Sheet2!$A$2:$C$246,2,0)</f>
        <v>PS2</v>
      </c>
      <c r="M1280">
        <f>VLOOKUP(game_data!$K1280,[1]Sheet2!$A$2:$C$246,3,0)</f>
        <v>6</v>
      </c>
      <c r="N1280">
        <v>75</v>
      </c>
      <c r="O1280">
        <v>7.8</v>
      </c>
      <c r="P1280">
        <v>0</v>
      </c>
    </row>
    <row r="1281" spans="1:16" x14ac:dyDescent="0.25">
      <c r="A1281" t="s">
        <v>654</v>
      </c>
      <c r="B1281">
        <v>2018</v>
      </c>
      <c r="C1281" t="s">
        <v>2025</v>
      </c>
      <c r="D1281">
        <v>0</v>
      </c>
      <c r="E1281">
        <v>0</v>
      </c>
      <c r="F1281">
        <v>1</v>
      </c>
      <c r="G1281">
        <v>1</v>
      </c>
      <c r="H1281" t="s">
        <v>2026</v>
      </c>
      <c r="I1281" t="s">
        <v>141</v>
      </c>
      <c r="J1281">
        <v>2017</v>
      </c>
      <c r="K1281" t="s">
        <v>830</v>
      </c>
      <c r="L1281" t="str">
        <f>VLOOKUP(game_data!$K1281,[1]Sheet2!$A$2:$C$246,2,0)</f>
        <v>PC</v>
      </c>
      <c r="M1281" t="str">
        <f>VLOOKUP(game_data!$K1281,[1]Sheet2!$A$2:$C$246,3,0)</f>
        <v>Various</v>
      </c>
      <c r="N1281">
        <v>74</v>
      </c>
      <c r="O1281">
        <v>7</v>
      </c>
      <c r="P1281">
        <v>1</v>
      </c>
    </row>
    <row r="1282" spans="1:16" x14ac:dyDescent="0.25">
      <c r="A1282" t="s">
        <v>654</v>
      </c>
      <c r="B1282">
        <v>2018</v>
      </c>
      <c r="C1282" t="s">
        <v>2027</v>
      </c>
      <c r="D1282">
        <v>0</v>
      </c>
      <c r="E1282">
        <v>0</v>
      </c>
      <c r="F1282">
        <v>0</v>
      </c>
      <c r="G1282">
        <v>0</v>
      </c>
      <c r="H1282" t="s">
        <v>2028</v>
      </c>
      <c r="I1282" t="s">
        <v>141</v>
      </c>
      <c r="J1282">
        <v>2013</v>
      </c>
      <c r="K1282" t="s">
        <v>830</v>
      </c>
      <c r="L1282" t="str">
        <f>VLOOKUP(game_data!$K1282,[1]Sheet2!$A$2:$C$246,2,0)</f>
        <v>PC</v>
      </c>
      <c r="M1282" t="str">
        <f>VLOOKUP(game_data!$K1282,[1]Sheet2!$A$2:$C$246,3,0)</f>
        <v>Various</v>
      </c>
      <c r="N1282">
        <v>74</v>
      </c>
      <c r="O1282">
        <v>7.5</v>
      </c>
      <c r="P1282">
        <v>1</v>
      </c>
    </row>
    <row r="1283" spans="1:16" x14ac:dyDescent="0.25">
      <c r="A1283" t="s">
        <v>654</v>
      </c>
      <c r="B1283">
        <v>2018</v>
      </c>
      <c r="C1283" t="s">
        <v>2029</v>
      </c>
      <c r="D1283">
        <v>0</v>
      </c>
      <c r="E1283">
        <v>0</v>
      </c>
      <c r="F1283">
        <v>0</v>
      </c>
      <c r="G1283">
        <v>0</v>
      </c>
      <c r="H1283" t="s">
        <v>2030</v>
      </c>
      <c r="I1283" t="s">
        <v>2031</v>
      </c>
      <c r="J1283">
        <v>2016</v>
      </c>
      <c r="K1283" t="s">
        <v>824</v>
      </c>
      <c r="L1283" t="str">
        <f>VLOOKUP(game_data!$K1283,[1]Sheet2!$A$2:$C$246,2,0)</f>
        <v>PC</v>
      </c>
      <c r="M1283" t="str">
        <f>VLOOKUP(game_data!$K1283,[1]Sheet2!$A$2:$C$246,3,0)</f>
        <v>Various</v>
      </c>
      <c r="N1283">
        <v>70</v>
      </c>
      <c r="O1283">
        <v>7</v>
      </c>
      <c r="P1283">
        <v>1</v>
      </c>
    </row>
    <row r="1284" spans="1:16" x14ac:dyDescent="0.25">
      <c r="A1284" t="s">
        <v>654</v>
      </c>
      <c r="B1284">
        <v>2018</v>
      </c>
      <c r="C1284" t="s">
        <v>396</v>
      </c>
      <c r="D1284">
        <v>0</v>
      </c>
      <c r="E1284">
        <v>0</v>
      </c>
      <c r="F1284">
        <v>1</v>
      </c>
      <c r="G1284">
        <v>0</v>
      </c>
      <c r="H1284" t="s">
        <v>356</v>
      </c>
      <c r="I1284" t="s">
        <v>37</v>
      </c>
      <c r="J1284">
        <v>2004</v>
      </c>
      <c r="K1284" t="s">
        <v>267</v>
      </c>
      <c r="L1284" t="str">
        <f>VLOOKUP(game_data!$K1284,[1]Sheet2!$A$2:$C$246,2,0)</f>
        <v>GameCube</v>
      </c>
      <c r="M1284">
        <f>VLOOKUP(game_data!$K1284,[1]Sheet2!$A$2:$C$246,3,0)</f>
        <v>6</v>
      </c>
      <c r="N1284">
        <v>85</v>
      </c>
      <c r="O1284">
        <v>8.8000000000000007</v>
      </c>
      <c r="P1284">
        <v>0</v>
      </c>
    </row>
    <row r="1285" spans="1:16" x14ac:dyDescent="0.25">
      <c r="A1285" t="s">
        <v>654</v>
      </c>
      <c r="B1285">
        <v>2018</v>
      </c>
      <c r="C1285" t="s">
        <v>2032</v>
      </c>
      <c r="D1285">
        <v>0</v>
      </c>
      <c r="E1285">
        <v>0</v>
      </c>
      <c r="F1285">
        <v>0</v>
      </c>
      <c r="G1285">
        <v>0</v>
      </c>
      <c r="H1285" t="s">
        <v>98</v>
      </c>
      <c r="I1285" t="s">
        <v>85</v>
      </c>
      <c r="J1285">
        <v>2004</v>
      </c>
      <c r="K1285" t="s">
        <v>267</v>
      </c>
      <c r="L1285" t="str">
        <f>VLOOKUP(game_data!$K1285,[1]Sheet2!$A$2:$C$246,2,0)</f>
        <v>GameCube</v>
      </c>
      <c r="M1285">
        <f>VLOOKUP(game_data!$K1285,[1]Sheet2!$A$2:$C$246,3,0)</f>
        <v>6</v>
      </c>
      <c r="N1285">
        <v>86</v>
      </c>
      <c r="O1285">
        <v>8.9</v>
      </c>
      <c r="P1285">
        <v>0</v>
      </c>
    </row>
    <row r="1286" spans="1:16" x14ac:dyDescent="0.25">
      <c r="A1286" t="s">
        <v>654</v>
      </c>
      <c r="B1286">
        <v>2018</v>
      </c>
      <c r="C1286" t="s">
        <v>2033</v>
      </c>
      <c r="D1286">
        <v>0</v>
      </c>
      <c r="E1286">
        <v>0</v>
      </c>
      <c r="F1286">
        <v>0</v>
      </c>
      <c r="G1286">
        <v>0</v>
      </c>
      <c r="H1286" t="s">
        <v>407</v>
      </c>
      <c r="I1286" t="s">
        <v>407</v>
      </c>
      <c r="J1286">
        <v>1994</v>
      </c>
      <c r="K1286" t="s">
        <v>314</v>
      </c>
      <c r="L1286" t="str">
        <f>VLOOKUP(game_data!$K1286,[1]Sheet2!$A$2:$C$246,2,0)</f>
        <v>SNES</v>
      </c>
      <c r="M1286">
        <f>VLOOKUP(game_data!$K1286,[1]Sheet2!$A$2:$C$246,3,0)</f>
        <v>4</v>
      </c>
      <c r="N1286" t="s">
        <v>20</v>
      </c>
      <c r="O1286" t="s">
        <v>20</v>
      </c>
      <c r="P1286">
        <v>0</v>
      </c>
    </row>
    <row r="1287" spans="1:16" x14ac:dyDescent="0.25">
      <c r="A1287" t="s">
        <v>654</v>
      </c>
      <c r="B1287">
        <v>2018</v>
      </c>
      <c r="C1287" t="s">
        <v>2034</v>
      </c>
      <c r="D1287">
        <v>0</v>
      </c>
      <c r="E1287">
        <v>0</v>
      </c>
      <c r="F1287">
        <v>1</v>
      </c>
      <c r="G1287">
        <v>1</v>
      </c>
      <c r="H1287" t="s">
        <v>383</v>
      </c>
      <c r="I1287" t="s">
        <v>383</v>
      </c>
      <c r="J1287">
        <v>2015</v>
      </c>
      <c r="K1287" t="s">
        <v>824</v>
      </c>
      <c r="L1287" t="str">
        <f>VLOOKUP(game_data!$K1287,[1]Sheet2!$A$2:$C$246,2,0)</f>
        <v>PC</v>
      </c>
      <c r="M1287" t="str">
        <f>VLOOKUP(game_data!$K1287,[1]Sheet2!$A$2:$C$246,3,0)</f>
        <v>Various</v>
      </c>
      <c r="N1287">
        <v>92</v>
      </c>
      <c r="O1287">
        <v>8.6999999999999993</v>
      </c>
      <c r="P1287">
        <v>1</v>
      </c>
    </row>
    <row r="1288" spans="1:16" x14ac:dyDescent="0.25">
      <c r="A1288" t="s">
        <v>654</v>
      </c>
      <c r="B1288">
        <v>2018</v>
      </c>
      <c r="C1288" t="s">
        <v>710</v>
      </c>
      <c r="D1288">
        <v>1</v>
      </c>
      <c r="E1288">
        <v>0</v>
      </c>
      <c r="F1288">
        <v>1</v>
      </c>
      <c r="G1288">
        <v>1</v>
      </c>
      <c r="H1288" t="s">
        <v>290</v>
      </c>
      <c r="I1288" t="s">
        <v>85</v>
      </c>
      <c r="J1288">
        <v>2017</v>
      </c>
      <c r="K1288" t="s">
        <v>291</v>
      </c>
      <c r="L1288" t="str">
        <f>VLOOKUP(game_data!$K1288,[1]Sheet2!$A$2:$C$246,2,0)</f>
        <v>Switch</v>
      </c>
      <c r="M1288">
        <f>VLOOKUP(game_data!$K1288,[1]Sheet2!$A$2:$C$246,3,0)</f>
        <v>9</v>
      </c>
      <c r="N1288">
        <v>97</v>
      </c>
      <c r="O1288">
        <v>8.9</v>
      </c>
      <c r="P1288">
        <v>0</v>
      </c>
    </row>
    <row r="1289" spans="1:16" x14ac:dyDescent="0.25">
      <c r="A1289" t="s">
        <v>654</v>
      </c>
      <c r="B1289">
        <v>2018</v>
      </c>
      <c r="C1289" t="s">
        <v>1186</v>
      </c>
      <c r="D1289">
        <v>0</v>
      </c>
      <c r="E1289">
        <v>0</v>
      </c>
      <c r="F1289">
        <v>1</v>
      </c>
      <c r="G1289">
        <v>1</v>
      </c>
      <c r="H1289" t="s">
        <v>407</v>
      </c>
      <c r="I1289" t="s">
        <v>407</v>
      </c>
      <c r="J1289">
        <v>1994</v>
      </c>
      <c r="K1289" t="s">
        <v>1044</v>
      </c>
      <c r="L1289" t="str">
        <f>VLOOKUP(game_data!$K1289,[1]Sheet2!$A$2:$C$246,2,0)</f>
        <v>SNES</v>
      </c>
      <c r="M1289">
        <f>VLOOKUP(game_data!$K1289,[1]Sheet2!$A$2:$C$246,3,0)</f>
        <v>4</v>
      </c>
      <c r="N1289" t="s">
        <v>20</v>
      </c>
      <c r="O1289" t="s">
        <v>20</v>
      </c>
      <c r="P1289">
        <v>0</v>
      </c>
    </row>
    <row r="1290" spans="1:16" x14ac:dyDescent="0.25">
      <c r="A1290" t="s">
        <v>654</v>
      </c>
      <c r="B1290">
        <v>2018</v>
      </c>
      <c r="C1290" t="s">
        <v>2035</v>
      </c>
      <c r="D1290">
        <v>0</v>
      </c>
      <c r="E1290">
        <v>0</v>
      </c>
      <c r="F1290">
        <v>1</v>
      </c>
      <c r="G1290">
        <v>1</v>
      </c>
      <c r="H1290" t="s">
        <v>1220</v>
      </c>
      <c r="I1290" t="s">
        <v>1220</v>
      </c>
      <c r="J1290">
        <v>2011</v>
      </c>
      <c r="K1290" t="s">
        <v>535</v>
      </c>
      <c r="L1290" t="str">
        <f>VLOOKUP(game_data!$K1290,[1]Sheet2!$A$2:$C$246,2,0)</f>
        <v>PS3, Xbox 360</v>
      </c>
      <c r="M1290">
        <f>VLOOKUP(game_data!$K1290,[1]Sheet2!$A$2:$C$246,3,0)</f>
        <v>7</v>
      </c>
      <c r="N1290">
        <v>79</v>
      </c>
      <c r="O1290">
        <v>7.5</v>
      </c>
      <c r="P1290">
        <v>0</v>
      </c>
    </row>
    <row r="1291" spans="1:16" x14ac:dyDescent="0.25">
      <c r="A1291" t="s">
        <v>654</v>
      </c>
      <c r="B1291">
        <v>2018</v>
      </c>
      <c r="C1291" t="s">
        <v>2036</v>
      </c>
      <c r="D1291">
        <v>0</v>
      </c>
      <c r="E1291">
        <v>0</v>
      </c>
      <c r="F1291">
        <v>0</v>
      </c>
      <c r="G1291">
        <v>0</v>
      </c>
      <c r="H1291" t="s">
        <v>590</v>
      </c>
      <c r="I1291" t="s">
        <v>230</v>
      </c>
      <c r="J1291">
        <v>1987</v>
      </c>
      <c r="K1291" t="s">
        <v>298</v>
      </c>
      <c r="L1291" t="str">
        <f>VLOOKUP(game_data!$K1291,[1]Sheet2!$A$2:$C$246,2,0)</f>
        <v>Arcade</v>
      </c>
      <c r="M1291" t="str">
        <f>VLOOKUP(game_data!$K1291,[1]Sheet2!$A$2:$C$246,3,0)</f>
        <v>Various</v>
      </c>
      <c r="N1291" t="s">
        <v>20</v>
      </c>
      <c r="O1291" t="s">
        <v>20</v>
      </c>
      <c r="P1291">
        <v>0</v>
      </c>
    </row>
    <row r="1292" spans="1:16" x14ac:dyDescent="0.25">
      <c r="A1292" t="s">
        <v>654</v>
      </c>
      <c r="B1292">
        <v>2018</v>
      </c>
      <c r="C1292" t="s">
        <v>2037</v>
      </c>
      <c r="D1292">
        <v>0</v>
      </c>
      <c r="E1292">
        <v>0</v>
      </c>
      <c r="F1292">
        <v>0</v>
      </c>
      <c r="G1292">
        <v>0</v>
      </c>
      <c r="H1292" t="s">
        <v>590</v>
      </c>
      <c r="I1292" t="s">
        <v>590</v>
      </c>
      <c r="J1292">
        <v>1988</v>
      </c>
      <c r="K1292" t="s">
        <v>298</v>
      </c>
      <c r="L1292" t="str">
        <f>VLOOKUP(game_data!$K1292,[1]Sheet2!$A$2:$C$246,2,0)</f>
        <v>Arcade</v>
      </c>
      <c r="M1292" t="str">
        <f>VLOOKUP(game_data!$K1292,[1]Sheet2!$A$2:$C$246,3,0)</f>
        <v>Various</v>
      </c>
      <c r="N1292" t="s">
        <v>20</v>
      </c>
      <c r="O1292" t="s">
        <v>20</v>
      </c>
      <c r="P1292">
        <v>0</v>
      </c>
    </row>
    <row r="1293" spans="1:16" x14ac:dyDescent="0.25">
      <c r="A1293" t="s">
        <v>654</v>
      </c>
      <c r="B1293">
        <v>2018</v>
      </c>
      <c r="C1293" t="s">
        <v>2038</v>
      </c>
      <c r="D1293">
        <v>0</v>
      </c>
      <c r="E1293">
        <v>0</v>
      </c>
      <c r="F1293">
        <v>0</v>
      </c>
      <c r="G1293">
        <v>0</v>
      </c>
      <c r="H1293" t="s">
        <v>43</v>
      </c>
      <c r="I1293" t="s">
        <v>43</v>
      </c>
      <c r="J1293">
        <v>1989</v>
      </c>
      <c r="K1293" t="s">
        <v>298</v>
      </c>
      <c r="L1293" t="str">
        <f>VLOOKUP(game_data!$K1293,[1]Sheet2!$A$2:$C$246,2,0)</f>
        <v>Arcade</v>
      </c>
      <c r="M1293" t="str">
        <f>VLOOKUP(game_data!$K1293,[1]Sheet2!$A$2:$C$246,3,0)</f>
        <v>Various</v>
      </c>
      <c r="N1293" t="s">
        <v>20</v>
      </c>
      <c r="O1293" t="s">
        <v>20</v>
      </c>
      <c r="P1293">
        <v>0</v>
      </c>
    </row>
    <row r="1294" spans="1:16" x14ac:dyDescent="0.25">
      <c r="A1294" t="s">
        <v>654</v>
      </c>
      <c r="B1294">
        <v>2018</v>
      </c>
      <c r="C1294" t="s">
        <v>2039</v>
      </c>
      <c r="D1294">
        <v>0</v>
      </c>
      <c r="E1294">
        <v>0</v>
      </c>
      <c r="F1294">
        <v>0</v>
      </c>
      <c r="G1294">
        <v>0</v>
      </c>
      <c r="H1294" t="s">
        <v>43</v>
      </c>
      <c r="I1294" t="s">
        <v>43</v>
      </c>
      <c r="J1294">
        <v>1992</v>
      </c>
      <c r="K1294" t="s">
        <v>367</v>
      </c>
      <c r="L1294" t="str">
        <f>VLOOKUP(game_data!$K1294,[1]Sheet2!$A$2:$C$246,2,0)</f>
        <v>Sega Genesis</v>
      </c>
      <c r="M1294">
        <f>VLOOKUP(game_data!$K1294,[1]Sheet2!$A$2:$C$246,3,0)</f>
        <v>4</v>
      </c>
      <c r="N1294" t="s">
        <v>20</v>
      </c>
      <c r="O1294" t="s">
        <v>20</v>
      </c>
      <c r="P1294">
        <v>0</v>
      </c>
    </row>
    <row r="1295" spans="1:16" x14ac:dyDescent="0.25">
      <c r="A1295" t="s">
        <v>654</v>
      </c>
      <c r="B1295">
        <v>2018</v>
      </c>
      <c r="C1295" t="s">
        <v>2040</v>
      </c>
      <c r="D1295">
        <v>0</v>
      </c>
      <c r="E1295">
        <v>0</v>
      </c>
      <c r="F1295">
        <v>0</v>
      </c>
      <c r="G1295">
        <v>0</v>
      </c>
      <c r="H1295" t="s">
        <v>2041</v>
      </c>
      <c r="I1295" t="s">
        <v>158</v>
      </c>
      <c r="J1295">
        <v>2007</v>
      </c>
      <c r="K1295" t="s">
        <v>1061</v>
      </c>
      <c r="L1295" t="str">
        <f>VLOOKUP(game_data!$K1295,[1]Sheet2!$A$2:$C$246,2,0)</f>
        <v>NES</v>
      </c>
      <c r="M1295">
        <f>VLOOKUP(game_data!$K1295,[1]Sheet2!$A$2:$C$246,3,0)</f>
        <v>3</v>
      </c>
      <c r="N1295" t="s">
        <v>20</v>
      </c>
      <c r="O1295" t="s">
        <v>20</v>
      </c>
      <c r="P1295">
        <v>0</v>
      </c>
    </row>
    <row r="1296" spans="1:16" x14ac:dyDescent="0.25">
      <c r="A1296" t="s">
        <v>654</v>
      </c>
      <c r="B1296">
        <v>2018</v>
      </c>
      <c r="C1296" t="s">
        <v>1267</v>
      </c>
      <c r="D1296">
        <v>0</v>
      </c>
      <c r="E1296">
        <v>0</v>
      </c>
      <c r="F1296">
        <v>0</v>
      </c>
      <c r="G1296">
        <v>0</v>
      </c>
      <c r="H1296" t="s">
        <v>67</v>
      </c>
      <c r="I1296" t="s">
        <v>67</v>
      </c>
      <c r="J1296">
        <v>1995</v>
      </c>
      <c r="K1296" t="s">
        <v>1044</v>
      </c>
      <c r="L1296" t="str">
        <f>VLOOKUP(game_data!$K1296,[1]Sheet2!$A$2:$C$246,2,0)</f>
        <v>SNES</v>
      </c>
      <c r="M1296">
        <f>VLOOKUP(game_data!$K1296,[1]Sheet2!$A$2:$C$246,3,0)</f>
        <v>4</v>
      </c>
      <c r="N1296" t="s">
        <v>20</v>
      </c>
      <c r="O1296" t="s">
        <v>20</v>
      </c>
      <c r="P1296">
        <v>0</v>
      </c>
    </row>
    <row r="1297" spans="1:16" x14ac:dyDescent="0.25">
      <c r="A1297" t="s">
        <v>654</v>
      </c>
      <c r="B1297">
        <v>2018</v>
      </c>
      <c r="C1297" t="s">
        <v>2042</v>
      </c>
      <c r="D1297">
        <v>0</v>
      </c>
      <c r="E1297">
        <v>0</v>
      </c>
      <c r="F1297">
        <v>0</v>
      </c>
      <c r="G1297">
        <v>0</v>
      </c>
      <c r="H1297" t="s">
        <v>67</v>
      </c>
      <c r="I1297" t="s">
        <v>67</v>
      </c>
      <c r="J1297">
        <v>1996</v>
      </c>
      <c r="K1297" t="s">
        <v>117</v>
      </c>
      <c r="L1297" t="str">
        <f>VLOOKUP(game_data!$K1297,[1]Sheet2!$A$2:$C$246,2,0)</f>
        <v>PlayStation, Sega Saturn</v>
      </c>
      <c r="M1297">
        <f>VLOOKUP(game_data!$K1297,[1]Sheet2!$A$2:$C$246,3,0)</f>
        <v>5</v>
      </c>
      <c r="N1297" t="s">
        <v>20</v>
      </c>
      <c r="O1297" t="s">
        <v>20</v>
      </c>
      <c r="P1297">
        <v>0</v>
      </c>
    </row>
    <row r="1298" spans="1:16" x14ac:dyDescent="0.25">
      <c r="A1298" t="s">
        <v>654</v>
      </c>
      <c r="B1298">
        <v>2018</v>
      </c>
      <c r="C1298" t="s">
        <v>2043</v>
      </c>
      <c r="D1298">
        <v>0</v>
      </c>
      <c r="E1298">
        <v>0</v>
      </c>
      <c r="F1298">
        <v>0</v>
      </c>
      <c r="G1298">
        <v>0</v>
      </c>
      <c r="H1298" t="s">
        <v>67</v>
      </c>
      <c r="I1298" t="s">
        <v>67</v>
      </c>
      <c r="J1298">
        <v>1993</v>
      </c>
      <c r="K1298" t="s">
        <v>1044</v>
      </c>
      <c r="L1298" t="str">
        <f>VLOOKUP(game_data!$K1298,[1]Sheet2!$A$2:$C$246,2,0)</f>
        <v>SNES</v>
      </c>
      <c r="M1298">
        <f>VLOOKUP(game_data!$K1298,[1]Sheet2!$A$2:$C$246,3,0)</f>
        <v>4</v>
      </c>
      <c r="N1298" t="s">
        <v>20</v>
      </c>
      <c r="O1298" t="s">
        <v>20</v>
      </c>
      <c r="P1298">
        <v>0</v>
      </c>
    </row>
    <row r="1299" spans="1:16" x14ac:dyDescent="0.25">
      <c r="A1299" t="s">
        <v>654</v>
      </c>
      <c r="B1299">
        <v>2018</v>
      </c>
      <c r="C1299" t="s">
        <v>2044</v>
      </c>
      <c r="D1299">
        <v>0</v>
      </c>
      <c r="E1299">
        <v>0</v>
      </c>
      <c r="F1299">
        <v>1</v>
      </c>
      <c r="G1299">
        <v>1</v>
      </c>
      <c r="H1299" t="s">
        <v>27</v>
      </c>
      <c r="I1299" t="s">
        <v>27</v>
      </c>
      <c r="J1299">
        <v>2013</v>
      </c>
      <c r="K1299" t="s">
        <v>82</v>
      </c>
      <c r="L1299" t="str">
        <f>VLOOKUP(game_data!$K1299,[1]Sheet2!$A$2:$C$246,2,0)</f>
        <v>PS3</v>
      </c>
      <c r="M1299">
        <f>VLOOKUP(game_data!$K1299,[1]Sheet2!$A$2:$C$246,3,0)</f>
        <v>7</v>
      </c>
      <c r="N1299">
        <v>77</v>
      </c>
      <c r="O1299">
        <v>8.4</v>
      </c>
      <c r="P1299">
        <v>0</v>
      </c>
    </row>
    <row r="1300" spans="1:16" x14ac:dyDescent="0.25">
      <c r="A1300" t="s">
        <v>654</v>
      </c>
      <c r="B1300">
        <v>2018</v>
      </c>
      <c r="C1300" t="s">
        <v>759</v>
      </c>
      <c r="D1300">
        <v>0</v>
      </c>
      <c r="E1300">
        <v>0</v>
      </c>
      <c r="F1300">
        <v>0</v>
      </c>
      <c r="G1300">
        <v>0</v>
      </c>
      <c r="H1300" t="s">
        <v>98</v>
      </c>
      <c r="I1300" t="s">
        <v>85</v>
      </c>
      <c r="J1300">
        <v>1996</v>
      </c>
      <c r="K1300" t="s">
        <v>288</v>
      </c>
      <c r="L1300" t="str">
        <f>VLOOKUP(game_data!$K1300,[1]Sheet2!$A$2:$C$246,2,0)</f>
        <v>N64</v>
      </c>
      <c r="M1300">
        <f>VLOOKUP(game_data!$K1300,[1]Sheet2!$A$2:$C$246,3,0)</f>
        <v>5</v>
      </c>
      <c r="N1300">
        <v>94</v>
      </c>
      <c r="O1300">
        <v>9.1999999999999993</v>
      </c>
      <c r="P1300">
        <v>0</v>
      </c>
    </row>
    <row r="1301" spans="1:16" x14ac:dyDescent="0.25">
      <c r="A1301" t="s">
        <v>654</v>
      </c>
      <c r="B1301">
        <v>2018</v>
      </c>
      <c r="C1301" t="s">
        <v>1701</v>
      </c>
      <c r="D1301">
        <v>0</v>
      </c>
      <c r="E1301">
        <v>0</v>
      </c>
      <c r="F1301">
        <v>1</v>
      </c>
      <c r="G1301">
        <v>0</v>
      </c>
      <c r="H1301" t="s">
        <v>98</v>
      </c>
      <c r="I1301" t="s">
        <v>85</v>
      </c>
      <c r="J1301">
        <v>2013</v>
      </c>
      <c r="K1301" t="s">
        <v>1028</v>
      </c>
      <c r="L1301" t="str">
        <f>VLOOKUP(game_data!$K1301,[1]Sheet2!$A$2:$C$246,2,0)</f>
        <v>Wii U</v>
      </c>
      <c r="M1301">
        <f>VLOOKUP(game_data!$K1301,[1]Sheet2!$A$2:$C$246,3,0)</f>
        <v>8</v>
      </c>
      <c r="N1301">
        <v>90</v>
      </c>
      <c r="O1301">
        <v>8.9</v>
      </c>
      <c r="P1301">
        <v>0</v>
      </c>
    </row>
    <row r="1302" spans="1:16" x14ac:dyDescent="0.25">
      <c r="A1302" t="s">
        <v>654</v>
      </c>
      <c r="B1302">
        <v>2018</v>
      </c>
      <c r="C1302" t="s">
        <v>2045</v>
      </c>
      <c r="D1302">
        <v>0</v>
      </c>
      <c r="E1302">
        <v>1</v>
      </c>
      <c r="F1302">
        <v>1</v>
      </c>
      <c r="G1302">
        <v>0</v>
      </c>
      <c r="H1302" t="s">
        <v>401</v>
      </c>
      <c r="I1302" t="s">
        <v>85</v>
      </c>
      <c r="J1302">
        <v>1994</v>
      </c>
      <c r="K1302" t="s">
        <v>1044</v>
      </c>
      <c r="L1302" t="str">
        <f>VLOOKUP(game_data!$K1302,[1]Sheet2!$A$2:$C$246,2,0)</f>
        <v>SNES</v>
      </c>
      <c r="M1302">
        <f>VLOOKUP(game_data!$K1302,[1]Sheet2!$A$2:$C$246,3,0)</f>
        <v>4</v>
      </c>
      <c r="N1302" t="s">
        <v>20</v>
      </c>
      <c r="O1302" t="s">
        <v>20</v>
      </c>
      <c r="P1302">
        <v>0</v>
      </c>
    </row>
    <row r="1303" spans="1:16" x14ac:dyDescent="0.25">
      <c r="A1303" t="s">
        <v>654</v>
      </c>
      <c r="B1303">
        <v>2018</v>
      </c>
      <c r="C1303" t="s">
        <v>2046</v>
      </c>
      <c r="D1303">
        <v>0</v>
      </c>
      <c r="E1303">
        <v>1</v>
      </c>
      <c r="F1303">
        <v>0</v>
      </c>
      <c r="G1303">
        <v>0</v>
      </c>
      <c r="H1303" t="s">
        <v>763</v>
      </c>
      <c r="I1303" t="s">
        <v>85</v>
      </c>
      <c r="J1303">
        <v>2003</v>
      </c>
      <c r="K1303" t="s">
        <v>267</v>
      </c>
      <c r="L1303" t="str">
        <f>VLOOKUP(game_data!$K1303,[1]Sheet2!$A$2:$C$246,2,0)</f>
        <v>GameCube</v>
      </c>
      <c r="M1303">
        <f>VLOOKUP(game_data!$K1303,[1]Sheet2!$A$2:$C$246,3,0)</f>
        <v>6</v>
      </c>
      <c r="N1303">
        <v>89</v>
      </c>
      <c r="O1303">
        <v>8.9</v>
      </c>
      <c r="P1303">
        <v>0</v>
      </c>
    </row>
    <row r="1304" spans="1:16" x14ac:dyDescent="0.25">
      <c r="A1304" t="s">
        <v>654</v>
      </c>
      <c r="B1304">
        <v>2018</v>
      </c>
      <c r="C1304" t="s">
        <v>2047</v>
      </c>
      <c r="D1304">
        <v>0</v>
      </c>
      <c r="E1304">
        <v>0</v>
      </c>
      <c r="F1304">
        <v>1</v>
      </c>
      <c r="G1304">
        <v>1</v>
      </c>
      <c r="H1304" t="s">
        <v>247</v>
      </c>
      <c r="I1304" t="s">
        <v>85</v>
      </c>
      <c r="J1304">
        <v>1996</v>
      </c>
      <c r="K1304" t="s">
        <v>78</v>
      </c>
      <c r="L1304" t="str">
        <f>VLOOKUP(game_data!$K1304,[1]Sheet2!$A$2:$C$246,2,0)</f>
        <v>Game Boy</v>
      </c>
      <c r="M1304">
        <f>VLOOKUP(game_data!$K1304,[1]Sheet2!$A$2:$C$246,3,0)</f>
        <v>3</v>
      </c>
      <c r="N1304" t="s">
        <v>20</v>
      </c>
      <c r="O1304" t="s">
        <v>20</v>
      </c>
      <c r="P1304">
        <v>0</v>
      </c>
    </row>
    <row r="1305" spans="1:16" x14ac:dyDescent="0.25">
      <c r="A1305" t="s">
        <v>654</v>
      </c>
      <c r="B1305">
        <v>2018</v>
      </c>
      <c r="C1305" t="s">
        <v>2048</v>
      </c>
      <c r="D1305">
        <v>0</v>
      </c>
      <c r="E1305">
        <v>0</v>
      </c>
      <c r="F1305">
        <v>0</v>
      </c>
      <c r="G1305">
        <v>0</v>
      </c>
      <c r="H1305" t="s">
        <v>147</v>
      </c>
      <c r="I1305" t="s">
        <v>147</v>
      </c>
      <c r="J1305">
        <v>1997</v>
      </c>
      <c r="K1305" t="s">
        <v>830</v>
      </c>
      <c r="L1305" t="str">
        <f>VLOOKUP(game_data!$K1305,[1]Sheet2!$A$2:$C$246,2,0)</f>
        <v>PC</v>
      </c>
      <c r="M1305" t="str">
        <f>VLOOKUP(game_data!$K1305,[1]Sheet2!$A$2:$C$246,3,0)</f>
        <v>Various</v>
      </c>
      <c r="N1305">
        <v>91</v>
      </c>
      <c r="O1305">
        <v>8.8000000000000007</v>
      </c>
      <c r="P1305">
        <v>1</v>
      </c>
    </row>
    <row r="1306" spans="1:16" x14ac:dyDescent="0.25">
      <c r="A1306" t="s">
        <v>654</v>
      </c>
      <c r="B1306">
        <v>2018</v>
      </c>
      <c r="C1306" t="s">
        <v>2049</v>
      </c>
      <c r="D1306">
        <v>0</v>
      </c>
      <c r="E1306">
        <v>0</v>
      </c>
      <c r="F1306">
        <v>0</v>
      </c>
      <c r="G1306">
        <v>0</v>
      </c>
      <c r="H1306" t="s">
        <v>147</v>
      </c>
      <c r="I1306" t="s">
        <v>147</v>
      </c>
      <c r="J1306">
        <v>1998</v>
      </c>
      <c r="K1306" t="s">
        <v>830</v>
      </c>
      <c r="L1306" t="str">
        <f>VLOOKUP(game_data!$K1306,[1]Sheet2!$A$2:$C$246,2,0)</f>
        <v>PC</v>
      </c>
      <c r="M1306" t="str">
        <f>VLOOKUP(game_data!$K1306,[1]Sheet2!$A$2:$C$246,3,0)</f>
        <v>Various</v>
      </c>
      <c r="N1306">
        <v>78</v>
      </c>
      <c r="O1306">
        <v>8.1</v>
      </c>
      <c r="P1306">
        <v>1</v>
      </c>
    </row>
    <row r="1307" spans="1:16" x14ac:dyDescent="0.25">
      <c r="A1307" t="s">
        <v>654</v>
      </c>
      <c r="B1307">
        <v>2018</v>
      </c>
      <c r="C1307" t="s">
        <v>2050</v>
      </c>
      <c r="D1307">
        <v>0</v>
      </c>
      <c r="E1307">
        <v>0</v>
      </c>
      <c r="F1307">
        <v>0</v>
      </c>
      <c r="G1307">
        <v>0</v>
      </c>
      <c r="H1307" t="s">
        <v>32</v>
      </c>
      <c r="I1307" t="s">
        <v>894</v>
      </c>
      <c r="J1307">
        <v>1993</v>
      </c>
      <c r="K1307" t="s">
        <v>1044</v>
      </c>
      <c r="L1307" t="str">
        <f>VLOOKUP(game_data!$K1307,[1]Sheet2!$A$2:$C$246,2,0)</f>
        <v>SNES</v>
      </c>
      <c r="M1307">
        <f>VLOOKUP(game_data!$K1307,[1]Sheet2!$A$2:$C$246,3,0)</f>
        <v>4</v>
      </c>
      <c r="N1307" t="s">
        <v>20</v>
      </c>
      <c r="O1307" t="s">
        <v>20</v>
      </c>
      <c r="P1307">
        <v>0</v>
      </c>
    </row>
    <row r="1308" spans="1:16" x14ac:dyDescent="0.25">
      <c r="A1308" t="s">
        <v>654</v>
      </c>
      <c r="B1308">
        <v>2018</v>
      </c>
      <c r="C1308" t="s">
        <v>2051</v>
      </c>
      <c r="D1308">
        <v>0</v>
      </c>
      <c r="E1308">
        <v>0</v>
      </c>
      <c r="F1308">
        <v>1</v>
      </c>
      <c r="G1308">
        <v>1</v>
      </c>
      <c r="H1308" t="s">
        <v>2052</v>
      </c>
      <c r="I1308" t="s">
        <v>2052</v>
      </c>
      <c r="J1308">
        <v>2017</v>
      </c>
      <c r="K1308" t="s">
        <v>2053</v>
      </c>
      <c r="L1308" t="str">
        <f>VLOOKUP(game_data!$K1308,[1]Sheet2!$A$2:$C$246,2,0)</f>
        <v>PC, PS4</v>
      </c>
      <c r="M1308">
        <f>VLOOKUP(game_data!$K1308,[1]Sheet2!$A$2:$C$246,3,0)</f>
        <v>8</v>
      </c>
      <c r="N1308">
        <v>76</v>
      </c>
      <c r="O1308">
        <v>7.5</v>
      </c>
      <c r="P1308">
        <v>1</v>
      </c>
    </row>
    <row r="1309" spans="1:16" x14ac:dyDescent="0.25">
      <c r="A1309" t="s">
        <v>654</v>
      </c>
      <c r="B1309">
        <v>2018</v>
      </c>
      <c r="C1309" t="s">
        <v>311</v>
      </c>
      <c r="D1309">
        <v>0</v>
      </c>
      <c r="E1309">
        <v>0</v>
      </c>
      <c r="F1309">
        <v>1</v>
      </c>
      <c r="G1309">
        <v>1</v>
      </c>
      <c r="H1309" t="s">
        <v>312</v>
      </c>
      <c r="I1309" t="s">
        <v>312</v>
      </c>
      <c r="J1309">
        <v>2015</v>
      </c>
      <c r="K1309" t="s">
        <v>1447</v>
      </c>
      <c r="L1309" t="str">
        <f>VLOOKUP(game_data!$K1309,[1]Sheet2!$A$2:$C$246,2,0)</f>
        <v>PC</v>
      </c>
      <c r="M1309" t="str">
        <f>VLOOKUP(game_data!$K1309,[1]Sheet2!$A$2:$C$246,3,0)</f>
        <v>Various</v>
      </c>
      <c r="N1309">
        <v>60</v>
      </c>
      <c r="O1309">
        <v>6.5</v>
      </c>
      <c r="P1309">
        <v>1</v>
      </c>
    </row>
    <row r="1310" spans="1:16" x14ac:dyDescent="0.25">
      <c r="A1310" t="s">
        <v>654</v>
      </c>
      <c r="B1310">
        <v>2018</v>
      </c>
      <c r="C1310" t="s">
        <v>2054</v>
      </c>
      <c r="D1310">
        <v>0</v>
      </c>
      <c r="E1310">
        <v>0</v>
      </c>
      <c r="F1310">
        <v>1</v>
      </c>
      <c r="G1310">
        <v>0</v>
      </c>
      <c r="H1310" t="s">
        <v>326</v>
      </c>
      <c r="I1310" t="s">
        <v>81</v>
      </c>
      <c r="J1310">
        <v>2005</v>
      </c>
      <c r="K1310" t="s">
        <v>55</v>
      </c>
      <c r="L1310" t="str">
        <f>VLOOKUP(game_data!$K1310,[1]Sheet2!$A$2:$C$246,2,0)</f>
        <v>PS2</v>
      </c>
      <c r="M1310">
        <f>VLOOKUP(game_data!$K1310,[1]Sheet2!$A$2:$C$246,3,0)</f>
        <v>6</v>
      </c>
      <c r="N1310">
        <v>81</v>
      </c>
      <c r="O1310">
        <v>8.5</v>
      </c>
      <c r="P1310">
        <v>0</v>
      </c>
    </row>
    <row r="1311" spans="1:16" x14ac:dyDescent="0.25">
      <c r="A1311" t="s">
        <v>654</v>
      </c>
      <c r="B1311">
        <v>2018</v>
      </c>
      <c r="C1311" t="s">
        <v>2055</v>
      </c>
      <c r="D1311">
        <v>0</v>
      </c>
      <c r="E1311">
        <v>0</v>
      </c>
      <c r="F1311">
        <v>0</v>
      </c>
      <c r="G1311">
        <v>0</v>
      </c>
      <c r="H1311" t="s">
        <v>326</v>
      </c>
      <c r="I1311" t="s">
        <v>81</v>
      </c>
      <c r="J1311">
        <v>1999</v>
      </c>
      <c r="K1311" t="s">
        <v>60</v>
      </c>
      <c r="L1311" t="str">
        <f>VLOOKUP(game_data!$K1311,[1]Sheet2!$A$2:$C$246,2,0)</f>
        <v>PlayStation</v>
      </c>
      <c r="M1311">
        <f>VLOOKUP(game_data!$K1311,[1]Sheet2!$A$2:$C$246,3,0)</f>
        <v>5</v>
      </c>
      <c r="N1311" t="s">
        <v>20</v>
      </c>
      <c r="O1311" t="s">
        <v>20</v>
      </c>
      <c r="P1311">
        <v>0</v>
      </c>
    </row>
    <row r="1312" spans="1:16" x14ac:dyDescent="0.25">
      <c r="A1312" t="s">
        <v>654</v>
      </c>
      <c r="B1312">
        <v>2018</v>
      </c>
      <c r="C1312" t="s">
        <v>478</v>
      </c>
      <c r="D1312">
        <v>0</v>
      </c>
      <c r="E1312">
        <v>0</v>
      </c>
      <c r="F1312">
        <v>0</v>
      </c>
      <c r="G1312">
        <v>0</v>
      </c>
      <c r="H1312" t="s">
        <v>479</v>
      </c>
      <c r="I1312" t="s">
        <v>169</v>
      </c>
      <c r="J1312">
        <v>2017</v>
      </c>
      <c r="K1312" t="s">
        <v>497</v>
      </c>
      <c r="L1312" t="str">
        <f>VLOOKUP(game_data!$K1312,[1]Sheet2!$A$2:$C$246,2,0)</f>
        <v>PS4</v>
      </c>
      <c r="M1312">
        <f>VLOOKUP(game_data!$K1312,[1]Sheet2!$A$2:$C$246,3,0)</f>
        <v>8</v>
      </c>
      <c r="N1312">
        <v>80</v>
      </c>
      <c r="O1312">
        <v>7.7</v>
      </c>
      <c r="P1312">
        <v>0</v>
      </c>
    </row>
    <row r="1313" spans="1:16" x14ac:dyDescent="0.25">
      <c r="A1313" t="s">
        <v>654</v>
      </c>
      <c r="B1313">
        <v>2018</v>
      </c>
      <c r="C1313" t="s">
        <v>2056</v>
      </c>
      <c r="D1313">
        <v>0</v>
      </c>
      <c r="E1313">
        <v>0</v>
      </c>
      <c r="F1313">
        <v>0</v>
      </c>
      <c r="G1313">
        <v>0</v>
      </c>
      <c r="H1313" t="s">
        <v>106</v>
      </c>
      <c r="I1313" t="s">
        <v>85</v>
      </c>
      <c r="J1313">
        <v>1992</v>
      </c>
      <c r="K1313" t="s">
        <v>78</v>
      </c>
      <c r="L1313" t="str">
        <f>VLOOKUP(game_data!$K1313,[1]Sheet2!$A$2:$C$246,2,0)</f>
        <v>Game Boy</v>
      </c>
      <c r="M1313">
        <f>VLOOKUP(game_data!$K1313,[1]Sheet2!$A$2:$C$246,3,0)</f>
        <v>3</v>
      </c>
      <c r="N1313" t="s">
        <v>20</v>
      </c>
      <c r="O1313" t="s">
        <v>20</v>
      </c>
      <c r="P1313">
        <v>0</v>
      </c>
    </row>
    <row r="1314" spans="1:16" x14ac:dyDescent="0.25">
      <c r="A1314" t="s">
        <v>654</v>
      </c>
      <c r="B1314">
        <v>2018</v>
      </c>
      <c r="C1314" t="s">
        <v>2057</v>
      </c>
      <c r="D1314">
        <v>0</v>
      </c>
      <c r="E1314">
        <v>0</v>
      </c>
      <c r="F1314">
        <v>0</v>
      </c>
      <c r="G1314">
        <v>0</v>
      </c>
      <c r="H1314" t="s">
        <v>98</v>
      </c>
      <c r="I1314" t="s">
        <v>85</v>
      </c>
      <c r="J1314">
        <v>2012</v>
      </c>
      <c r="K1314" t="s">
        <v>374</v>
      </c>
      <c r="L1314" t="str">
        <f>VLOOKUP(game_data!$K1314,[1]Sheet2!$A$2:$C$246,2,0)</f>
        <v>Nintendo 3DS</v>
      </c>
      <c r="M1314">
        <f>VLOOKUP(game_data!$K1314,[1]Sheet2!$A$2:$C$246,3,0)</f>
        <v>7</v>
      </c>
      <c r="N1314">
        <v>78</v>
      </c>
      <c r="O1314">
        <v>7.5</v>
      </c>
      <c r="P1314">
        <v>0</v>
      </c>
    </row>
    <row r="1315" spans="1:16" x14ac:dyDescent="0.25">
      <c r="A1315" t="s">
        <v>654</v>
      </c>
      <c r="B1315">
        <v>2018</v>
      </c>
      <c r="C1315" t="s">
        <v>2058</v>
      </c>
      <c r="D1315">
        <v>0</v>
      </c>
      <c r="E1315">
        <v>0</v>
      </c>
      <c r="F1315">
        <v>1</v>
      </c>
      <c r="G1315">
        <v>1</v>
      </c>
      <c r="H1315" t="s">
        <v>98</v>
      </c>
      <c r="I1315" t="s">
        <v>85</v>
      </c>
      <c r="J1315">
        <v>2015</v>
      </c>
      <c r="K1315" t="s">
        <v>1028</v>
      </c>
      <c r="L1315" t="str">
        <f>VLOOKUP(game_data!$K1315,[1]Sheet2!$A$2:$C$246,2,0)</f>
        <v>Wii U</v>
      </c>
      <c r="M1315">
        <f>VLOOKUP(game_data!$K1315,[1]Sheet2!$A$2:$C$246,3,0)</f>
        <v>8</v>
      </c>
      <c r="N1315">
        <v>88</v>
      </c>
      <c r="O1315">
        <v>8.9</v>
      </c>
      <c r="P1315">
        <v>0</v>
      </c>
    </row>
    <row r="1316" spans="1:16" x14ac:dyDescent="0.25">
      <c r="A1316" t="s">
        <v>654</v>
      </c>
      <c r="B1316">
        <v>2017</v>
      </c>
      <c r="C1316" t="s">
        <v>2059</v>
      </c>
      <c r="D1316">
        <f>_xlfn.IFNA(IF(LEFT(VLOOKUP($C1316,[1]!sgdq2017_bids[#Data],5,FALSE),10) = "Bonus Game",1,0),0)</f>
        <v>0</v>
      </c>
      <c r="E1316">
        <f>_xlfn.IFNA(IFERROR(IF(FIND("TAS",VLOOKUP($C1316,[1]!sgdq2017_bids[#Data],5,FALSE),6) &gt; 0,1,0),0),0)</f>
        <v>0</v>
      </c>
      <c r="F1316">
        <f>_xlfn.IFNA(IF(VLOOKUP($C1316,[1]!sgdq2017_bids[#Data],1,FALSE) = $C1316,1,0),0)</f>
        <v>0</v>
      </c>
      <c r="G1316">
        <f>_xlfn.IFNA(IF(VLOOKUP($C1316,[1]!sgdq2017_bids[#Data],4,FALSE) = "—",0,1),0)</f>
        <v>0</v>
      </c>
      <c r="H1316" t="s">
        <v>703</v>
      </c>
      <c r="I1316" t="s">
        <v>703</v>
      </c>
      <c r="J1316">
        <v>2014</v>
      </c>
      <c r="K1316" t="s">
        <v>2060</v>
      </c>
      <c r="L1316" t="str">
        <f>VLOOKUP(game_data!$K1316,[1]Sheet2!$A$2:$C$246,2,0)</f>
        <v>PS4, PlayStation Vita, Nintendo 3DS, Wii U, PC</v>
      </c>
      <c r="M1316">
        <f>VLOOKUP(game_data!$K1316,[1]Sheet2!$A$2:$C$246,3,0)</f>
        <v>8</v>
      </c>
      <c r="N1316">
        <v>80</v>
      </c>
      <c r="O1316">
        <v>7.5</v>
      </c>
      <c r="P1316">
        <v>1</v>
      </c>
    </row>
    <row r="1317" spans="1:16" x14ac:dyDescent="0.25">
      <c r="A1317" t="s">
        <v>654</v>
      </c>
      <c r="B1317">
        <v>2017</v>
      </c>
      <c r="C1317" t="s">
        <v>232</v>
      </c>
      <c r="D1317">
        <f>_xlfn.IFNA(IF(LEFT(VLOOKUP($C1317,[1]!sgdq2017_bids[#Data],5,FALSE),10) = "Bonus Game",1,0),0)</f>
        <v>0</v>
      </c>
      <c r="E1317">
        <f>_xlfn.IFNA(IFERROR(IF(FIND("TAS",VLOOKUP($C1317,[1]!sgdq2017_bids[#Data],5,FALSE),6) &gt; 0,1,0),0),0)</f>
        <v>0</v>
      </c>
      <c r="F1317">
        <f>_xlfn.IFNA(IF(VLOOKUP($C1317,[1]!sgdq2017_bids[#Data],1,FALSE) = $C1317,1,0),0)</f>
        <v>1</v>
      </c>
      <c r="G1317">
        <f>_xlfn.IFNA(IF(VLOOKUP($C1317,[1]!sgdq2017_bids[#Data],4,FALSE) = "—",0,1),0)</f>
        <v>0</v>
      </c>
      <c r="H1317" t="s">
        <v>233</v>
      </c>
      <c r="I1317" t="s">
        <v>234</v>
      </c>
      <c r="J1317">
        <v>1990</v>
      </c>
      <c r="K1317" t="s">
        <v>1044</v>
      </c>
      <c r="L1317" t="str">
        <f>VLOOKUP(game_data!$K1317,[1]Sheet2!$A$2:$C$246,2,0)</f>
        <v>SNES</v>
      </c>
      <c r="M1317">
        <f>VLOOKUP(game_data!$K1317,[1]Sheet2!$A$2:$C$246,3,0)</f>
        <v>4</v>
      </c>
      <c r="N1317" t="s">
        <v>20</v>
      </c>
      <c r="O1317" t="s">
        <v>20</v>
      </c>
      <c r="P1317">
        <v>0</v>
      </c>
    </row>
    <row r="1318" spans="1:16" x14ac:dyDescent="0.25">
      <c r="A1318" t="s">
        <v>654</v>
      </c>
      <c r="B1318">
        <v>2017</v>
      </c>
      <c r="C1318" t="s">
        <v>2061</v>
      </c>
      <c r="D1318">
        <f>_xlfn.IFNA(IF(LEFT(VLOOKUP($C1318,[1]!sgdq2017_bids[#Data],5,FALSE),10) = "Bonus Game",1,0),0)</f>
        <v>0</v>
      </c>
      <c r="E1318">
        <f>_xlfn.IFNA(IFERROR(IF(FIND("TAS",VLOOKUP($C1318,[1]!sgdq2017_bids[#Data],5,FALSE),6) &gt; 0,1,0),0),0)</f>
        <v>0</v>
      </c>
      <c r="F1318">
        <f>_xlfn.IFNA(IF(VLOOKUP($C1318,[1]!sgdq2017_bids[#Data],1,FALSE) = $C1318,1,0),0)</f>
        <v>0</v>
      </c>
      <c r="G1318">
        <f>_xlfn.IFNA(IF(VLOOKUP($C1318,[1]!sgdq2017_bids[#Data],4,FALSE) = "—",0,1),0)</f>
        <v>0</v>
      </c>
      <c r="H1318" t="s">
        <v>43</v>
      </c>
      <c r="I1318" t="s">
        <v>43</v>
      </c>
      <c r="J1318">
        <v>1990</v>
      </c>
      <c r="K1318" t="s">
        <v>521</v>
      </c>
      <c r="L1318" t="str">
        <f>VLOOKUP(game_data!$K1318,[1]Sheet2!$A$2:$C$246,2,0)</f>
        <v>Sega Master System</v>
      </c>
      <c r="M1318">
        <f>VLOOKUP(game_data!$K1318,[1]Sheet2!$A$2:$C$246,3,0)</f>
        <v>3</v>
      </c>
      <c r="N1318" t="s">
        <v>20</v>
      </c>
      <c r="O1318" t="s">
        <v>20</v>
      </c>
      <c r="P1318">
        <v>0</v>
      </c>
    </row>
    <row r="1319" spans="1:16" x14ac:dyDescent="0.25">
      <c r="A1319" t="s">
        <v>654</v>
      </c>
      <c r="B1319">
        <v>2017</v>
      </c>
      <c r="C1319" t="s">
        <v>2062</v>
      </c>
      <c r="D1319">
        <f>_xlfn.IFNA(IF(LEFT(VLOOKUP($C1319,[1]!sgdq2017_bids[#Data],5,FALSE),10) = "Bonus Game",1,0),0)</f>
        <v>0</v>
      </c>
      <c r="E1319">
        <f>_xlfn.IFNA(IFERROR(IF(FIND("TAS",VLOOKUP($C1319,[1]!sgdq2017_bids[#Data],5,FALSE),6) &gt; 0,1,0),0),0)</f>
        <v>0</v>
      </c>
      <c r="F1319">
        <f>_xlfn.IFNA(IF(VLOOKUP($C1319,[1]!sgdq2017_bids[#Data],1,FALSE) = $C1319,1,0),0)</f>
        <v>0</v>
      </c>
      <c r="G1319">
        <f>_xlfn.IFNA(IF(VLOOKUP($C1319,[1]!sgdq2017_bids[#Data],4,FALSE) = "—",0,1),0)</f>
        <v>0</v>
      </c>
      <c r="H1319" t="s">
        <v>643</v>
      </c>
      <c r="I1319" t="s">
        <v>643</v>
      </c>
      <c r="J1319">
        <v>2017</v>
      </c>
      <c r="K1319" t="s">
        <v>824</v>
      </c>
      <c r="L1319" t="str">
        <f>VLOOKUP(game_data!$K1319,[1]Sheet2!$A$2:$C$246,2,0)</f>
        <v>PC</v>
      </c>
      <c r="M1319" t="str">
        <f>VLOOKUP(game_data!$K1319,[1]Sheet2!$A$2:$C$246,3,0)</f>
        <v>Various</v>
      </c>
      <c r="N1319">
        <v>70</v>
      </c>
      <c r="O1319">
        <v>7</v>
      </c>
      <c r="P1319">
        <v>1</v>
      </c>
    </row>
    <row r="1320" spans="1:16" x14ac:dyDescent="0.25">
      <c r="A1320" t="s">
        <v>654</v>
      </c>
      <c r="B1320">
        <v>2017</v>
      </c>
      <c r="C1320" t="s">
        <v>1440</v>
      </c>
      <c r="D1320">
        <f>_xlfn.IFNA(IF(LEFT(VLOOKUP($C1320,[1]!sgdq2017_bids[#Data],5,FALSE),10) = "Bonus Game",1,0),0)</f>
        <v>0</v>
      </c>
      <c r="E1320">
        <f>_xlfn.IFNA(IFERROR(IF(FIND("TAS",VLOOKUP($C1320,[1]!sgdq2017_bids[#Data],5,FALSE),6) &gt; 0,1,0),0),0)</f>
        <v>0</v>
      </c>
      <c r="F1320">
        <f>_xlfn.IFNA(IF(VLOOKUP($C1320,[1]!sgdq2017_bids[#Data],1,FALSE) = $C1320,1,0),0)</f>
        <v>0</v>
      </c>
      <c r="G1320">
        <f>_xlfn.IFNA(IF(VLOOKUP($C1320,[1]!sgdq2017_bids[#Data],4,FALSE) = "—",0,1),0)</f>
        <v>0</v>
      </c>
      <c r="H1320" t="s">
        <v>750</v>
      </c>
      <c r="I1320" t="s">
        <v>81</v>
      </c>
      <c r="J1320">
        <v>1999</v>
      </c>
      <c r="K1320" t="s">
        <v>60</v>
      </c>
      <c r="L1320" t="str">
        <f>VLOOKUP(game_data!$K1320,[1]Sheet2!$A$2:$C$246,2,0)</f>
        <v>PlayStation</v>
      </c>
      <c r="M1320">
        <f>VLOOKUP(game_data!$K1320,[1]Sheet2!$A$2:$C$246,3,0)</f>
        <v>5</v>
      </c>
      <c r="N1320" t="s">
        <v>20</v>
      </c>
      <c r="O1320" t="s">
        <v>20</v>
      </c>
      <c r="P1320">
        <v>0</v>
      </c>
    </row>
    <row r="1321" spans="1:16" x14ac:dyDescent="0.25">
      <c r="A1321" t="s">
        <v>654</v>
      </c>
      <c r="B1321">
        <v>2017</v>
      </c>
      <c r="C1321" t="s">
        <v>2063</v>
      </c>
      <c r="D1321">
        <f>_xlfn.IFNA(IF(LEFT(VLOOKUP($C1321,[1]!sgdq2017_bids[#Data],5,FALSE),10) = "Bonus Game",1,0),0)</f>
        <v>0</v>
      </c>
      <c r="E1321">
        <f>_xlfn.IFNA(IFERROR(IF(FIND("TAS",VLOOKUP($C1321,[1]!sgdq2017_bids[#Data],5,FALSE),6) &gt; 0,1,0),0),0)</f>
        <v>0</v>
      </c>
      <c r="F1321">
        <f>_xlfn.IFNA(IF(VLOOKUP($C1321,[1]!sgdq2017_bids[#Data],1,FALSE) = $C1321,1,0),0)</f>
        <v>1</v>
      </c>
      <c r="G1321">
        <f>_xlfn.IFNA(IF(VLOOKUP($C1321,[1]!sgdq2017_bids[#Data],4,FALSE) = "—",0,1),0)</f>
        <v>0</v>
      </c>
      <c r="H1321" t="s">
        <v>2064</v>
      </c>
      <c r="I1321" t="s">
        <v>2064</v>
      </c>
      <c r="J1321">
        <v>2015</v>
      </c>
      <c r="K1321" t="s">
        <v>824</v>
      </c>
      <c r="L1321" t="str">
        <f>VLOOKUP(game_data!$K1321,[1]Sheet2!$A$2:$C$246,2,0)</f>
        <v>PC</v>
      </c>
      <c r="M1321" t="str">
        <f>VLOOKUP(game_data!$K1321,[1]Sheet2!$A$2:$C$246,3,0)</f>
        <v>Various</v>
      </c>
      <c r="N1321">
        <v>85</v>
      </c>
      <c r="O1321">
        <v>8</v>
      </c>
      <c r="P1321">
        <v>1</v>
      </c>
    </row>
    <row r="1322" spans="1:16" x14ac:dyDescent="0.25">
      <c r="A1322" t="s">
        <v>654</v>
      </c>
      <c r="B1322">
        <v>2017</v>
      </c>
      <c r="C1322" t="s">
        <v>2065</v>
      </c>
      <c r="D1322">
        <f>_xlfn.IFNA(IF(LEFT(VLOOKUP($C1322,[1]!sgdq2017_bids[#Data],5,FALSE),10) = "Bonus Game",1,0),0)</f>
        <v>0</v>
      </c>
      <c r="E1322">
        <f>_xlfn.IFNA(IFERROR(IF(FIND("TAS",VLOOKUP($C1322,[1]!sgdq2017_bids[#Data],5,FALSE),6) &gt; 0,1,0),0),0)</f>
        <v>0</v>
      </c>
      <c r="F1322">
        <f>_xlfn.IFNA(IF(VLOOKUP($C1322,[1]!sgdq2017_bids[#Data],1,FALSE) = $C1322,1,0),0)</f>
        <v>0</v>
      </c>
      <c r="G1322">
        <f>_xlfn.IFNA(IF(VLOOKUP($C1322,[1]!sgdq2017_bids[#Data],4,FALSE) = "—",0,1),0)</f>
        <v>0</v>
      </c>
      <c r="H1322" t="s">
        <v>43</v>
      </c>
      <c r="I1322" t="s">
        <v>43</v>
      </c>
      <c r="J1322">
        <v>1995</v>
      </c>
      <c r="K1322" t="s">
        <v>260</v>
      </c>
      <c r="L1322" t="str">
        <f>VLOOKUP(game_data!$K1322,[1]Sheet2!$A$2:$C$246,2,0)</f>
        <v>Sega Saturn</v>
      </c>
      <c r="M1322">
        <f>VLOOKUP(game_data!$K1322,[1]Sheet2!$A$2:$C$246,3,0)</f>
        <v>5</v>
      </c>
      <c r="N1322" t="s">
        <v>20</v>
      </c>
      <c r="O1322" t="s">
        <v>20</v>
      </c>
      <c r="P1322">
        <v>0</v>
      </c>
    </row>
    <row r="1323" spans="1:16" x14ac:dyDescent="0.25">
      <c r="A1323" t="s">
        <v>654</v>
      </c>
      <c r="B1323">
        <v>2017</v>
      </c>
      <c r="C1323" t="s">
        <v>2066</v>
      </c>
      <c r="D1323">
        <f>_xlfn.IFNA(IF(LEFT(VLOOKUP($C1323,[1]!sgdq2017_bids[#Data],5,FALSE),10) = "Bonus Game",1,0),0)</f>
        <v>0</v>
      </c>
      <c r="E1323">
        <f>_xlfn.IFNA(IFERROR(IF(FIND("TAS",VLOOKUP($C1323,[1]!sgdq2017_bids[#Data],5,FALSE),6) &gt; 0,1,0),0),0)</f>
        <v>0</v>
      </c>
      <c r="F1323">
        <f>_xlfn.IFNA(IF(VLOOKUP($C1323,[1]!sgdq2017_bids[#Data],1,FALSE) = $C1323,1,0),0)</f>
        <v>1</v>
      </c>
      <c r="G1323">
        <f>_xlfn.IFNA(IF(VLOOKUP($C1323,[1]!sgdq2017_bids[#Data],4,FALSE) = "—",0,1),0)</f>
        <v>1</v>
      </c>
      <c r="H1323" t="s">
        <v>2067</v>
      </c>
      <c r="I1323" t="s">
        <v>2068</v>
      </c>
      <c r="J1323">
        <v>1991</v>
      </c>
      <c r="K1323" t="s">
        <v>298</v>
      </c>
      <c r="L1323" t="str">
        <f>VLOOKUP(game_data!$K1323,[1]Sheet2!$A$2:$C$246,2,0)</f>
        <v>Arcade</v>
      </c>
      <c r="M1323" t="str">
        <f>VLOOKUP(game_data!$K1323,[1]Sheet2!$A$2:$C$246,3,0)</f>
        <v>Various</v>
      </c>
      <c r="N1323" t="s">
        <v>20</v>
      </c>
      <c r="O1323" t="s">
        <v>20</v>
      </c>
      <c r="P1323">
        <v>0</v>
      </c>
    </row>
    <row r="1324" spans="1:16" x14ac:dyDescent="0.25">
      <c r="A1324" t="s">
        <v>654</v>
      </c>
      <c r="B1324">
        <v>2017</v>
      </c>
      <c r="C1324" t="s">
        <v>2069</v>
      </c>
      <c r="D1324">
        <f>_xlfn.IFNA(IF(LEFT(VLOOKUP($C1324,[1]!sgdq2017_bids[#Data],5,FALSE),10) = "Bonus Game",1,0),0)</f>
        <v>0</v>
      </c>
      <c r="E1324">
        <f>_xlfn.IFNA(IFERROR(IF(FIND("TAS",VLOOKUP($C1324,[1]!sgdq2017_bids[#Data],5,FALSE),6) &gt; 0,1,0),0),0)</f>
        <v>0</v>
      </c>
      <c r="F1324">
        <f>_xlfn.IFNA(IF(VLOOKUP($C1324,[1]!sgdq2017_bids[#Data],1,FALSE) = $C1324,1,0),0)</f>
        <v>1</v>
      </c>
      <c r="G1324">
        <f>_xlfn.IFNA(IF(VLOOKUP($C1324,[1]!sgdq2017_bids[#Data],4,FALSE) = "—",0,1),0)</f>
        <v>1</v>
      </c>
      <c r="H1324" t="s">
        <v>416</v>
      </c>
      <c r="I1324" t="s">
        <v>416</v>
      </c>
      <c r="J1324">
        <v>2016</v>
      </c>
      <c r="K1324" t="s">
        <v>374</v>
      </c>
      <c r="L1324" t="str">
        <f>VLOOKUP(game_data!$K1324,[1]Sheet2!$A$2:$C$246,2,0)</f>
        <v>Nintendo 3DS</v>
      </c>
      <c r="M1324">
        <f>VLOOKUP(game_data!$K1324,[1]Sheet2!$A$2:$C$246,3,0)</f>
        <v>7</v>
      </c>
      <c r="N1324">
        <v>82</v>
      </c>
      <c r="O1324">
        <v>8</v>
      </c>
      <c r="P1324">
        <v>0</v>
      </c>
    </row>
    <row r="1325" spans="1:16" x14ac:dyDescent="0.25">
      <c r="A1325" t="s">
        <v>654</v>
      </c>
      <c r="B1325">
        <v>2017</v>
      </c>
      <c r="C1325" t="s">
        <v>1521</v>
      </c>
      <c r="D1325">
        <f>_xlfn.IFNA(IF(LEFT(VLOOKUP($C1325,[1]!sgdq2017_bids[#Data],5,FALSE),10) = "Bonus Game",1,0),0)</f>
        <v>0</v>
      </c>
      <c r="E1325">
        <f>_xlfn.IFNA(IFERROR(IF(FIND("TAS",VLOOKUP($C1325,[1]!sgdq2017_bids[#Data],5,FALSE),6) &gt; 0,1,0),0),0)</f>
        <v>0</v>
      </c>
      <c r="F1325">
        <f>_xlfn.IFNA(IF(VLOOKUP($C1325,[1]!sgdq2017_bids[#Data],1,FALSE) = $C1325,1,0),0)</f>
        <v>0</v>
      </c>
      <c r="G1325">
        <f>_xlfn.IFNA(IF(VLOOKUP($C1325,[1]!sgdq2017_bids[#Data],4,FALSE) = "—",0,1),0)</f>
        <v>0</v>
      </c>
      <c r="H1325" t="s">
        <v>191</v>
      </c>
      <c r="I1325" t="s">
        <v>85</v>
      </c>
      <c r="J1325">
        <v>1998</v>
      </c>
      <c r="K1325" t="s">
        <v>288</v>
      </c>
      <c r="L1325" t="str">
        <f>VLOOKUP(game_data!$K1325,[1]Sheet2!$A$2:$C$246,2,0)</f>
        <v>N64</v>
      </c>
      <c r="M1325">
        <f>VLOOKUP(game_data!$K1325,[1]Sheet2!$A$2:$C$246,3,0)</f>
        <v>5</v>
      </c>
      <c r="N1325">
        <v>92</v>
      </c>
      <c r="O1325">
        <v>9</v>
      </c>
      <c r="P1325">
        <v>0</v>
      </c>
    </row>
    <row r="1326" spans="1:16" x14ac:dyDescent="0.25">
      <c r="A1326" t="s">
        <v>654</v>
      </c>
      <c r="B1326">
        <v>2017</v>
      </c>
      <c r="C1326" t="s">
        <v>2070</v>
      </c>
      <c r="D1326">
        <f>_xlfn.IFNA(IF(LEFT(VLOOKUP($C1326,[1]!sgdq2017_bids[#Data],5,FALSE),10) = "Bonus Game",1,0),0)</f>
        <v>0</v>
      </c>
      <c r="E1326">
        <f>_xlfn.IFNA(IFERROR(IF(FIND("TAS",VLOOKUP($C1326,[1]!sgdq2017_bids[#Data],5,FALSE),6) &gt; 0,1,0),0),0)</f>
        <v>0</v>
      </c>
      <c r="F1326">
        <f>_xlfn.IFNA(IF(VLOOKUP($C1326,[1]!sgdq2017_bids[#Data],1,FALSE) = $C1326,1,0),0)</f>
        <v>0</v>
      </c>
      <c r="G1326">
        <f>_xlfn.IFNA(IF(VLOOKUP($C1326,[1]!sgdq2017_bids[#Data],4,FALSE) = "—",0,1),0)</f>
        <v>0</v>
      </c>
      <c r="H1326" t="s">
        <v>2071</v>
      </c>
      <c r="I1326" t="s">
        <v>2071</v>
      </c>
      <c r="J1326">
        <v>2010</v>
      </c>
      <c r="K1326" t="s">
        <v>1061</v>
      </c>
      <c r="L1326" t="str">
        <f>VLOOKUP(game_data!$K1326,[1]Sheet2!$A$2:$C$246,2,0)</f>
        <v>NES</v>
      </c>
      <c r="M1326">
        <f>VLOOKUP(game_data!$K1326,[1]Sheet2!$A$2:$C$246,3,0)</f>
        <v>3</v>
      </c>
      <c r="N1326" t="s">
        <v>20</v>
      </c>
      <c r="O1326" t="s">
        <v>20</v>
      </c>
      <c r="P1326">
        <v>0</v>
      </c>
    </row>
    <row r="1327" spans="1:16" x14ac:dyDescent="0.25">
      <c r="A1327" t="s">
        <v>654</v>
      </c>
      <c r="B1327">
        <v>2017</v>
      </c>
      <c r="C1327" t="s">
        <v>2072</v>
      </c>
      <c r="D1327">
        <f>_xlfn.IFNA(IF(LEFT(VLOOKUP($C1327,[1]!sgdq2017_bids[#Data],5,FALSE),10) = "Bonus Game",1,0),0)</f>
        <v>0</v>
      </c>
      <c r="E1327">
        <f>_xlfn.IFNA(IFERROR(IF(FIND("TAS",VLOOKUP($C1327,[1]!sgdq2017_bids[#Data],5,FALSE),6) &gt; 0,1,0),0),0)</f>
        <v>0</v>
      </c>
      <c r="F1327">
        <f>_xlfn.IFNA(IF(VLOOKUP($C1327,[1]!sgdq2017_bids[#Data],1,FALSE) = $C1327,1,0),0)</f>
        <v>0</v>
      </c>
      <c r="G1327">
        <f>_xlfn.IFNA(IF(VLOOKUP($C1327,[1]!sgdq2017_bids[#Data],4,FALSE) = "—",0,1),0)</f>
        <v>0</v>
      </c>
      <c r="H1327" t="s">
        <v>2071</v>
      </c>
      <c r="I1327" t="s">
        <v>2071</v>
      </c>
      <c r="J1327">
        <v>2022</v>
      </c>
      <c r="K1327" t="s">
        <v>1061</v>
      </c>
      <c r="L1327" t="str">
        <f>VLOOKUP(game_data!$K1327,[1]Sheet2!$A$2:$C$246,2,0)</f>
        <v>NES</v>
      </c>
      <c r="M1327">
        <f>VLOOKUP(game_data!$K1327,[1]Sheet2!$A$2:$C$246,3,0)</f>
        <v>3</v>
      </c>
      <c r="N1327">
        <v>73</v>
      </c>
      <c r="O1327" t="s">
        <v>20</v>
      </c>
      <c r="P1327">
        <v>0</v>
      </c>
    </row>
    <row r="1328" spans="1:16" x14ac:dyDescent="0.25">
      <c r="A1328" t="s">
        <v>654</v>
      </c>
      <c r="B1328">
        <v>2017</v>
      </c>
      <c r="C1328" t="s">
        <v>2073</v>
      </c>
      <c r="D1328">
        <f>_xlfn.IFNA(IF(LEFT(VLOOKUP($C1328,[1]!sgdq2017_bids[#Data],5,FALSE),10) = "Bonus Game",1,0),0)</f>
        <v>0</v>
      </c>
      <c r="E1328">
        <f>_xlfn.IFNA(IFERROR(IF(FIND("TAS",VLOOKUP($C1328,[1]!sgdq2017_bids[#Data],5,FALSE),6) &gt; 0,1,0),0),0)</f>
        <v>0</v>
      </c>
      <c r="F1328">
        <f>_xlfn.IFNA(IF(VLOOKUP($C1328,[1]!sgdq2017_bids[#Data],1,FALSE) = $C1328,1,0),0)</f>
        <v>0</v>
      </c>
      <c r="G1328">
        <f>_xlfn.IFNA(IF(VLOOKUP($C1328,[1]!sgdq2017_bids[#Data],4,FALSE) = "—",0,1),0)</f>
        <v>0</v>
      </c>
      <c r="H1328" t="s">
        <v>2074</v>
      </c>
      <c r="I1328" t="s">
        <v>67</v>
      </c>
      <c r="J1328">
        <v>2008</v>
      </c>
      <c r="K1328" t="s">
        <v>917</v>
      </c>
      <c r="L1328" t="str">
        <f>VLOOKUP(game_data!$K1328,[1]Sheet2!$A$2:$C$246,2,0)</f>
        <v>PS3, Xbox 360, PC</v>
      </c>
      <c r="M1328">
        <f>VLOOKUP(game_data!$K1328,[1]Sheet2!$A$2:$C$246,3,0)</f>
        <v>7</v>
      </c>
      <c r="N1328">
        <v>85</v>
      </c>
      <c r="O1328">
        <v>8.5</v>
      </c>
      <c r="P1328">
        <v>1</v>
      </c>
    </row>
    <row r="1329" spans="1:16" x14ac:dyDescent="0.25">
      <c r="A1329" t="s">
        <v>654</v>
      </c>
      <c r="B1329">
        <v>2017</v>
      </c>
      <c r="C1329" t="s">
        <v>2075</v>
      </c>
      <c r="D1329">
        <f>_xlfn.IFNA(IF(LEFT(VLOOKUP($C1329,[1]!sgdq2017_bids[#Data],5,FALSE),10) = "Bonus Game",1,0),0)</f>
        <v>0</v>
      </c>
      <c r="E1329">
        <f>_xlfn.IFNA(IFERROR(IF(FIND("TAS",VLOOKUP($C1329,[1]!sgdq2017_bids[#Data],5,FALSE),6) &gt; 0,1,0),0),0)</f>
        <v>0</v>
      </c>
      <c r="F1329">
        <f>_xlfn.IFNA(IF(VLOOKUP($C1329,[1]!sgdq2017_bids[#Data],1,FALSE) = $C1329,1,0),0)</f>
        <v>0</v>
      </c>
      <c r="G1329">
        <f>_xlfn.IFNA(IF(VLOOKUP($C1329,[1]!sgdq2017_bids[#Data],4,FALSE) = "—",0,1),0)</f>
        <v>0</v>
      </c>
      <c r="H1329" t="s">
        <v>2076</v>
      </c>
      <c r="I1329" t="s">
        <v>2076</v>
      </c>
      <c r="J1329">
        <v>2017</v>
      </c>
      <c r="K1329" t="s">
        <v>830</v>
      </c>
      <c r="L1329" t="str">
        <f>VLOOKUP(game_data!$K1329,[1]Sheet2!$A$2:$C$246,2,0)</f>
        <v>PC</v>
      </c>
      <c r="M1329" t="str">
        <f>VLOOKUP(game_data!$K1329,[1]Sheet2!$A$2:$C$246,3,0)</f>
        <v>Various</v>
      </c>
      <c r="N1329">
        <v>80</v>
      </c>
      <c r="O1329">
        <v>7.5</v>
      </c>
      <c r="P1329">
        <v>1</v>
      </c>
    </row>
    <row r="1330" spans="1:16" x14ac:dyDescent="0.25">
      <c r="A1330" t="s">
        <v>654</v>
      </c>
      <c r="B1330">
        <v>2017</v>
      </c>
      <c r="C1330" t="s">
        <v>2077</v>
      </c>
      <c r="D1330">
        <f>_xlfn.IFNA(IF(LEFT(VLOOKUP($C1330,[1]!sgdq2017_bids[#Data],5,FALSE),10) = "Bonus Game",1,0),0)</f>
        <v>0</v>
      </c>
      <c r="E1330">
        <f>_xlfn.IFNA(IFERROR(IF(FIND("TAS",VLOOKUP($C1330,[1]!sgdq2017_bids[#Data],5,FALSE),6) &gt; 0,1,0),0),0)</f>
        <v>0</v>
      </c>
      <c r="F1330">
        <f>_xlfn.IFNA(IF(VLOOKUP($C1330,[1]!sgdq2017_bids[#Data],1,FALSE) = $C1330,1,0),0)</f>
        <v>0</v>
      </c>
      <c r="G1330">
        <f>_xlfn.IFNA(IF(VLOOKUP($C1330,[1]!sgdq2017_bids[#Data],4,FALSE) = "—",0,1),0)</f>
        <v>0</v>
      </c>
      <c r="H1330" t="s">
        <v>2078</v>
      </c>
      <c r="I1330" t="s">
        <v>444</v>
      </c>
      <c r="J1330">
        <v>2013</v>
      </c>
      <c r="K1330" t="s">
        <v>2079</v>
      </c>
      <c r="L1330" t="str">
        <f>VLOOKUP(game_data!$K1330,[1]Sheet2!$A$2:$C$246,2,0)</f>
        <v>Xbox 360, PS3, PC</v>
      </c>
      <c r="M1330">
        <f>VLOOKUP(game_data!$K1330,[1]Sheet2!$A$2:$C$246,3,0)</f>
        <v>7</v>
      </c>
      <c r="N1330">
        <v>90</v>
      </c>
      <c r="O1330">
        <v>8.5</v>
      </c>
      <c r="P1330">
        <v>1</v>
      </c>
    </row>
    <row r="1331" spans="1:16" x14ac:dyDescent="0.25">
      <c r="A1331" t="s">
        <v>654</v>
      </c>
      <c r="B1331">
        <v>2017</v>
      </c>
      <c r="C1331" t="s">
        <v>331</v>
      </c>
      <c r="D1331">
        <f>_xlfn.IFNA(IF(LEFT(VLOOKUP($C1331,[1]!sgdq2017_bids[#Data],5,FALSE),10) = "Bonus Game",1,0),0)</f>
        <v>0</v>
      </c>
      <c r="E1331">
        <f>_xlfn.IFNA(IFERROR(IF(FIND("TAS",VLOOKUP($C1331,[1]!sgdq2017_bids[#Data],5,FALSE),6) &gt; 0,1,0),0),0)</f>
        <v>0</v>
      </c>
      <c r="F1331">
        <f>_xlfn.IFNA(IF(VLOOKUP($C1331,[1]!sgdq2017_bids[#Data],1,FALSE) = $C1331,1,0),0)</f>
        <v>0</v>
      </c>
      <c r="G1331">
        <f>_xlfn.IFNA(IF(VLOOKUP($C1331,[1]!sgdq2017_bids[#Data],4,FALSE) = "—",0,1),0)</f>
        <v>0</v>
      </c>
      <c r="H1331" t="s">
        <v>37</v>
      </c>
      <c r="I1331" t="s">
        <v>37</v>
      </c>
      <c r="J1331">
        <v>1992</v>
      </c>
      <c r="K1331" t="s">
        <v>1061</v>
      </c>
      <c r="L1331" t="str">
        <f>VLOOKUP(game_data!$K1331,[1]Sheet2!$A$2:$C$246,2,0)</f>
        <v>NES</v>
      </c>
      <c r="M1331">
        <f>VLOOKUP(game_data!$K1331,[1]Sheet2!$A$2:$C$246,3,0)</f>
        <v>3</v>
      </c>
      <c r="N1331" t="s">
        <v>20</v>
      </c>
      <c r="O1331" t="s">
        <v>20</v>
      </c>
      <c r="P1331">
        <v>0</v>
      </c>
    </row>
    <row r="1332" spans="1:16" x14ac:dyDescent="0.25">
      <c r="A1332" t="s">
        <v>654</v>
      </c>
      <c r="B1332">
        <v>2017</v>
      </c>
      <c r="C1332" t="s">
        <v>1018</v>
      </c>
      <c r="D1332">
        <f>_xlfn.IFNA(IF(LEFT(VLOOKUP($C1332,[1]!sgdq2017_bids[#Data],5,FALSE),10) = "Bonus Game",1,0),0)</f>
        <v>0</v>
      </c>
      <c r="E1332">
        <f>_xlfn.IFNA(IFERROR(IF(FIND("TAS",VLOOKUP($C1332,[1]!sgdq2017_bids[#Data],5,FALSE),6) &gt; 0,1,0),0),0)</f>
        <v>0</v>
      </c>
      <c r="F1332">
        <f>_xlfn.IFNA(IF(VLOOKUP($C1332,[1]!sgdq2017_bids[#Data],1,FALSE) = $C1332,1,0),0)</f>
        <v>0</v>
      </c>
      <c r="G1332">
        <f>_xlfn.IFNA(IF(VLOOKUP($C1332,[1]!sgdq2017_bids[#Data],4,FALSE) = "—",0,1),0)</f>
        <v>0</v>
      </c>
      <c r="H1332" t="s">
        <v>43</v>
      </c>
      <c r="I1332" t="s">
        <v>43</v>
      </c>
      <c r="J1332">
        <v>1990</v>
      </c>
      <c r="K1332" t="s">
        <v>367</v>
      </c>
      <c r="L1332" t="str">
        <f>VLOOKUP(game_data!$K1332,[1]Sheet2!$A$2:$C$246,2,0)</f>
        <v>Sega Genesis</v>
      </c>
      <c r="M1332">
        <f>VLOOKUP(game_data!$K1332,[1]Sheet2!$A$2:$C$246,3,0)</f>
        <v>4</v>
      </c>
      <c r="N1332" t="s">
        <v>20</v>
      </c>
      <c r="O1332" t="s">
        <v>20</v>
      </c>
      <c r="P1332">
        <v>0</v>
      </c>
    </row>
    <row r="1333" spans="1:16" x14ac:dyDescent="0.25">
      <c r="A1333" t="s">
        <v>654</v>
      </c>
      <c r="B1333">
        <v>2017</v>
      </c>
      <c r="C1333" t="s">
        <v>585</v>
      </c>
      <c r="D1333">
        <f>_xlfn.IFNA(IF(LEFT(VLOOKUP($C1333,[1]!sgdq2017_bids[#Data],5,FALSE),10) = "Bonus Game",1,0),0)</f>
        <v>0</v>
      </c>
      <c r="E1333">
        <f>_xlfn.IFNA(IFERROR(IF(FIND("TAS",VLOOKUP($C1333,[1]!sgdq2017_bids[#Data],5,FALSE),6) &gt; 0,1,0),0),0)</f>
        <v>0</v>
      </c>
      <c r="F1333">
        <f>_xlfn.IFNA(IF(VLOOKUP($C1333,[1]!sgdq2017_bids[#Data],1,FALSE) = $C1333,1,0),0)</f>
        <v>1</v>
      </c>
      <c r="G1333">
        <f>_xlfn.IFNA(IF(VLOOKUP($C1333,[1]!sgdq2017_bids[#Data],4,FALSE) = "—",0,1),0)</f>
        <v>0</v>
      </c>
      <c r="H1333" t="s">
        <v>37</v>
      </c>
      <c r="I1333" t="s">
        <v>37</v>
      </c>
      <c r="J1333">
        <v>1989</v>
      </c>
      <c r="K1333" t="s">
        <v>1061</v>
      </c>
      <c r="L1333" t="str">
        <f>VLOOKUP(game_data!$K1333,[1]Sheet2!$A$2:$C$246,2,0)</f>
        <v>NES</v>
      </c>
      <c r="M1333">
        <f>VLOOKUP(game_data!$K1333,[1]Sheet2!$A$2:$C$246,3,0)</f>
        <v>3</v>
      </c>
      <c r="N1333" t="s">
        <v>20</v>
      </c>
      <c r="O1333" t="s">
        <v>20</v>
      </c>
      <c r="P1333">
        <v>0</v>
      </c>
    </row>
    <row r="1334" spans="1:16" x14ac:dyDescent="0.25">
      <c r="A1334" t="s">
        <v>654</v>
      </c>
      <c r="B1334">
        <v>2017</v>
      </c>
      <c r="C1334" t="s">
        <v>2080</v>
      </c>
      <c r="D1334">
        <f>_xlfn.IFNA(IF(LEFT(VLOOKUP($C1334,[1]!sgdq2017_bids[#Data],5,FALSE),10) = "Bonus Game",1,0),0)</f>
        <v>0</v>
      </c>
      <c r="E1334">
        <f>_xlfn.IFNA(IFERROR(IF(FIND("TAS",VLOOKUP($C1334,[1]!sgdq2017_bids[#Data],5,FALSE),6) &gt; 0,1,0),0),0)</f>
        <v>0</v>
      </c>
      <c r="F1334">
        <f>_xlfn.IFNA(IF(VLOOKUP($C1334,[1]!sgdq2017_bids[#Data],1,FALSE) = $C1334,1,0),0)</f>
        <v>1</v>
      </c>
      <c r="G1334">
        <f>_xlfn.IFNA(IF(VLOOKUP($C1334,[1]!sgdq2017_bids[#Data],4,FALSE) = "—",0,1),0)</f>
        <v>1</v>
      </c>
      <c r="H1334" t="s">
        <v>37</v>
      </c>
      <c r="I1334" t="s">
        <v>37</v>
      </c>
      <c r="J1334">
        <v>1999</v>
      </c>
      <c r="K1334" t="s">
        <v>288</v>
      </c>
      <c r="L1334" t="str">
        <f>VLOOKUP(game_data!$K1334,[1]Sheet2!$A$2:$C$246,2,0)</f>
        <v>N64</v>
      </c>
      <c r="M1334">
        <f>VLOOKUP(game_data!$K1334,[1]Sheet2!$A$2:$C$246,3,0)</f>
        <v>5</v>
      </c>
      <c r="N1334" t="s">
        <v>20</v>
      </c>
      <c r="O1334" t="s">
        <v>20</v>
      </c>
      <c r="P1334">
        <v>0</v>
      </c>
    </row>
    <row r="1335" spans="1:16" x14ac:dyDescent="0.25">
      <c r="A1335" t="s">
        <v>654</v>
      </c>
      <c r="B1335">
        <v>2017</v>
      </c>
      <c r="C1335" t="s">
        <v>900</v>
      </c>
      <c r="D1335">
        <f>_xlfn.IFNA(IF(LEFT(VLOOKUP($C1335,[1]!sgdq2017_bids[#Data],5,FALSE),10) = "Bonus Game",1,0),0)</f>
        <v>0</v>
      </c>
      <c r="E1335">
        <f>_xlfn.IFNA(IFERROR(IF(FIND("TAS",VLOOKUP($C1335,[1]!sgdq2017_bids[#Data],5,FALSE),6) &gt; 0,1,0),0),0)</f>
        <v>0</v>
      </c>
      <c r="F1335">
        <f>_xlfn.IFNA(IF(VLOOKUP($C1335,[1]!sgdq2017_bids[#Data],1,FALSE) = $C1335,1,0),0)</f>
        <v>0</v>
      </c>
      <c r="G1335">
        <f>_xlfn.IFNA(IF(VLOOKUP($C1335,[1]!sgdq2017_bids[#Data],4,FALSE) = "—",0,1),0)</f>
        <v>0</v>
      </c>
      <c r="H1335" t="s">
        <v>37</v>
      </c>
      <c r="I1335" t="s">
        <v>37</v>
      </c>
      <c r="J1335">
        <v>1993</v>
      </c>
      <c r="K1335" t="s">
        <v>901</v>
      </c>
      <c r="L1335" t="str">
        <f>VLOOKUP(game_data!$K1335,[1]Sheet2!$A$2:$C$246,2,0)</f>
        <v>PC</v>
      </c>
      <c r="M1335" t="str">
        <f>VLOOKUP(game_data!$K1335,[1]Sheet2!$A$2:$C$246,3,0)</f>
        <v>Various</v>
      </c>
      <c r="N1335" t="s">
        <v>20</v>
      </c>
      <c r="O1335" t="s">
        <v>20</v>
      </c>
      <c r="P1335">
        <v>0</v>
      </c>
    </row>
    <row r="1336" spans="1:16" x14ac:dyDescent="0.25">
      <c r="A1336" t="s">
        <v>654</v>
      </c>
      <c r="B1336">
        <v>2017</v>
      </c>
      <c r="C1336" t="s">
        <v>1414</v>
      </c>
      <c r="D1336">
        <f>_xlfn.IFNA(IF(LEFT(VLOOKUP($C1336,[1]!sgdq2017_bids[#Data],5,FALSE),10) = "Bonus Game",1,0),0)</f>
        <v>0</v>
      </c>
      <c r="E1336">
        <f>_xlfn.IFNA(IFERROR(IF(FIND("TAS",VLOOKUP($C1336,[1]!sgdq2017_bids[#Data],5,FALSE),6) &gt; 0,1,0),0),0)</f>
        <v>0</v>
      </c>
      <c r="F1336">
        <f>_xlfn.IFNA(IF(VLOOKUP($C1336,[1]!sgdq2017_bids[#Data],1,FALSE) = $C1336,1,0),0)</f>
        <v>1</v>
      </c>
      <c r="G1336">
        <f>_xlfn.IFNA(IF(VLOOKUP($C1336,[1]!sgdq2017_bids[#Data],4,FALSE) = "—",0,1),0)</f>
        <v>0</v>
      </c>
      <c r="H1336" t="s">
        <v>37</v>
      </c>
      <c r="I1336" t="s">
        <v>37</v>
      </c>
      <c r="J1336">
        <v>1997</v>
      </c>
      <c r="K1336" t="s">
        <v>60</v>
      </c>
      <c r="L1336" t="str">
        <f>VLOOKUP(game_data!$K1336,[1]Sheet2!$A$2:$C$246,2,0)</f>
        <v>PlayStation</v>
      </c>
      <c r="M1336">
        <f>VLOOKUP(game_data!$K1336,[1]Sheet2!$A$2:$C$246,3,0)</f>
        <v>5</v>
      </c>
      <c r="N1336" t="s">
        <v>20</v>
      </c>
      <c r="O1336" t="s">
        <v>20</v>
      </c>
      <c r="P1336">
        <v>0</v>
      </c>
    </row>
    <row r="1337" spans="1:16" x14ac:dyDescent="0.25">
      <c r="A1337" t="s">
        <v>654</v>
      </c>
      <c r="B1337">
        <v>2017</v>
      </c>
      <c r="C1337" t="s">
        <v>1555</v>
      </c>
      <c r="D1337">
        <f>_xlfn.IFNA(IF(LEFT(VLOOKUP($C1337,[1]!sgdq2017_bids[#Data],5,FALSE),10) = "Bonus Game",1,0),0)</f>
        <v>0</v>
      </c>
      <c r="E1337">
        <f>_xlfn.IFNA(IFERROR(IF(FIND("TAS",VLOOKUP($C1337,[1]!sgdq2017_bids[#Data],5,FALSE),6) &gt; 0,1,0),0),0)</f>
        <v>0</v>
      </c>
      <c r="F1337">
        <f>_xlfn.IFNA(IF(VLOOKUP($C1337,[1]!sgdq2017_bids[#Data],1,FALSE) = $C1337,1,0),0)</f>
        <v>1</v>
      </c>
      <c r="G1337">
        <f>_xlfn.IFNA(IF(VLOOKUP($C1337,[1]!sgdq2017_bids[#Data],4,FALSE) = "—",0,1),0)</f>
        <v>0</v>
      </c>
      <c r="H1337" t="s">
        <v>407</v>
      </c>
      <c r="I1337" t="s">
        <v>407</v>
      </c>
      <c r="J1337">
        <v>1995</v>
      </c>
      <c r="K1337" t="s">
        <v>1044</v>
      </c>
      <c r="L1337" t="str">
        <f>VLOOKUP(game_data!$K1337,[1]Sheet2!$A$2:$C$246,2,0)</f>
        <v>SNES</v>
      </c>
      <c r="M1337">
        <f>VLOOKUP(game_data!$K1337,[1]Sheet2!$A$2:$C$246,3,0)</f>
        <v>4</v>
      </c>
      <c r="N1337" t="s">
        <v>20</v>
      </c>
      <c r="O1337" t="s">
        <v>20</v>
      </c>
      <c r="P1337">
        <v>0</v>
      </c>
    </row>
    <row r="1338" spans="1:16" x14ac:dyDescent="0.25">
      <c r="A1338" t="s">
        <v>654</v>
      </c>
      <c r="B1338">
        <v>2017</v>
      </c>
      <c r="C1338" t="s">
        <v>1477</v>
      </c>
      <c r="D1338">
        <f>_xlfn.IFNA(IF(LEFT(VLOOKUP($C1338,[1]!sgdq2017_bids[#Data],5,FALSE),10) = "Bonus Game",1,0),0)</f>
        <v>0</v>
      </c>
      <c r="E1338">
        <f>_xlfn.IFNA(IFERROR(IF(FIND("TAS",VLOOKUP($C1338,[1]!sgdq2017_bids[#Data],5,FALSE),6) &gt; 0,1,0),0),0)</f>
        <v>0</v>
      </c>
      <c r="F1338">
        <f>_xlfn.IFNA(IF(VLOOKUP($C1338,[1]!sgdq2017_bids[#Data],1,FALSE) = $C1338,1,0),0)</f>
        <v>1</v>
      </c>
      <c r="G1338">
        <f>_xlfn.IFNA(IF(VLOOKUP($C1338,[1]!sgdq2017_bids[#Data],4,FALSE) = "—",0,1),0)</f>
        <v>1</v>
      </c>
      <c r="H1338" t="s">
        <v>1478</v>
      </c>
      <c r="I1338" t="s">
        <v>1149</v>
      </c>
      <c r="J1338">
        <v>2016</v>
      </c>
      <c r="K1338" t="s">
        <v>824</v>
      </c>
      <c r="L1338" t="str">
        <f>VLOOKUP(game_data!$K1338,[1]Sheet2!$A$2:$C$246,2,0)</f>
        <v>PC</v>
      </c>
      <c r="M1338" t="str">
        <f>VLOOKUP(game_data!$K1338,[1]Sheet2!$A$2:$C$246,3,0)</f>
        <v>Various</v>
      </c>
      <c r="N1338">
        <v>74</v>
      </c>
      <c r="O1338">
        <v>7.5</v>
      </c>
      <c r="P1338">
        <v>1</v>
      </c>
    </row>
    <row r="1339" spans="1:16" x14ac:dyDescent="0.25">
      <c r="A1339" t="s">
        <v>654</v>
      </c>
      <c r="B1339">
        <v>2017</v>
      </c>
      <c r="C1339" t="s">
        <v>2081</v>
      </c>
      <c r="D1339">
        <f>_xlfn.IFNA(IF(LEFT(VLOOKUP($C1339,[1]!sgdq2017_bids[#Data],5,FALSE),10) = "Bonus Game",1,0),0)</f>
        <v>0</v>
      </c>
      <c r="E1339">
        <f>_xlfn.IFNA(IFERROR(IF(FIND("TAS",VLOOKUP($C1339,[1]!sgdq2017_bids[#Data],5,FALSE),6) &gt; 0,1,0),0),0)</f>
        <v>0</v>
      </c>
      <c r="F1339">
        <f>_xlfn.IFNA(IF(VLOOKUP($C1339,[1]!sgdq2017_bids[#Data],1,FALSE) = $C1339,1,0),0)</f>
        <v>0</v>
      </c>
      <c r="G1339">
        <f>_xlfn.IFNA(IF(VLOOKUP($C1339,[1]!sgdq2017_bids[#Data],4,FALSE) = "—",0,1),0)</f>
        <v>0</v>
      </c>
      <c r="H1339" t="s">
        <v>80</v>
      </c>
      <c r="I1339" t="s">
        <v>81</v>
      </c>
      <c r="J1339">
        <v>1996</v>
      </c>
      <c r="K1339" t="s">
        <v>60</v>
      </c>
      <c r="L1339" t="str">
        <f>VLOOKUP(game_data!$K1339,[1]Sheet2!$A$2:$C$246,2,0)</f>
        <v>PlayStation</v>
      </c>
      <c r="M1339">
        <f>VLOOKUP(game_data!$K1339,[1]Sheet2!$A$2:$C$246,3,0)</f>
        <v>5</v>
      </c>
      <c r="N1339" t="s">
        <v>20</v>
      </c>
      <c r="O1339" t="s">
        <v>20</v>
      </c>
      <c r="P1339">
        <v>0</v>
      </c>
    </row>
    <row r="1340" spans="1:16" x14ac:dyDescent="0.25">
      <c r="A1340" t="s">
        <v>654</v>
      </c>
      <c r="B1340">
        <v>2017</v>
      </c>
      <c r="C1340" t="s">
        <v>1076</v>
      </c>
      <c r="D1340">
        <f>_xlfn.IFNA(IF(LEFT(VLOOKUP($C1340,[1]!sgdq2017_bids[#Data],5,FALSE),10) = "Bonus Game",1,0),0)</f>
        <v>0</v>
      </c>
      <c r="E1340">
        <f>_xlfn.IFNA(IFERROR(IF(FIND("TAS",VLOOKUP($C1340,[1]!sgdq2017_bids[#Data],5,FALSE),6) &gt; 0,1,0),0),0)</f>
        <v>0</v>
      </c>
      <c r="F1340">
        <f>_xlfn.IFNA(IF(VLOOKUP($C1340,[1]!sgdq2017_bids[#Data],1,FALSE) = $C1340,1,0),0)</f>
        <v>1</v>
      </c>
      <c r="G1340">
        <f>_xlfn.IFNA(IF(VLOOKUP($C1340,[1]!sgdq2017_bids[#Data],4,FALSE) = "—",0,1),0)</f>
        <v>1</v>
      </c>
      <c r="H1340" t="s">
        <v>1077</v>
      </c>
      <c r="I1340" t="s">
        <v>1077</v>
      </c>
      <c r="J1340">
        <v>2017</v>
      </c>
      <c r="K1340" t="s">
        <v>824</v>
      </c>
      <c r="L1340" t="str">
        <f>VLOOKUP(game_data!$K1340,[1]Sheet2!$A$2:$C$246,2,0)</f>
        <v>PC</v>
      </c>
      <c r="M1340" t="str">
        <f>VLOOKUP(game_data!$K1340,[1]Sheet2!$A$2:$C$246,3,0)</f>
        <v>Various</v>
      </c>
      <c r="N1340">
        <v>82</v>
      </c>
      <c r="O1340">
        <v>8</v>
      </c>
      <c r="P1340">
        <v>1</v>
      </c>
    </row>
    <row r="1341" spans="1:16" x14ac:dyDescent="0.25">
      <c r="A1341" t="s">
        <v>654</v>
      </c>
      <c r="B1341">
        <v>2017</v>
      </c>
      <c r="C1341" t="s">
        <v>317</v>
      </c>
      <c r="D1341">
        <f>_xlfn.IFNA(IF(LEFT(VLOOKUP($C1341,[1]!sgdq2017_bids[#Data],5,FALSE),10) = "Bonus Game",1,0),0)</f>
        <v>1</v>
      </c>
      <c r="E1341">
        <f>_xlfn.IFNA(IFERROR(IF(FIND("TAS",VLOOKUP($C1341,[1]!sgdq2017_bids[#Data],5,FALSE),6) &gt; 0,1,0),0),0)</f>
        <v>0</v>
      </c>
      <c r="F1341">
        <f>_xlfn.IFNA(IF(VLOOKUP($C1341,[1]!sgdq2017_bids[#Data],1,FALSE) = $C1341,1,0),0)</f>
        <v>1</v>
      </c>
      <c r="G1341">
        <f>_xlfn.IFNA(IF(VLOOKUP($C1341,[1]!sgdq2017_bids[#Data],4,FALSE) = "—",0,1),0)</f>
        <v>1</v>
      </c>
      <c r="H1341" t="s">
        <v>182</v>
      </c>
      <c r="I1341" t="s">
        <v>1217</v>
      </c>
      <c r="J1341">
        <v>2011</v>
      </c>
      <c r="K1341" t="s">
        <v>535</v>
      </c>
      <c r="L1341" t="str">
        <f>VLOOKUP(game_data!$K1341,[1]Sheet2!$A$2:$C$246,2,0)</f>
        <v>PS3, Xbox 360</v>
      </c>
      <c r="M1341">
        <f>VLOOKUP(game_data!$K1341,[1]Sheet2!$A$2:$C$246,3,0)</f>
        <v>7</v>
      </c>
      <c r="N1341">
        <v>89</v>
      </c>
      <c r="O1341">
        <v>8.5</v>
      </c>
      <c r="P1341">
        <v>0</v>
      </c>
    </row>
    <row r="1342" spans="1:16" x14ac:dyDescent="0.25">
      <c r="A1342" t="s">
        <v>654</v>
      </c>
      <c r="B1342">
        <v>2017</v>
      </c>
      <c r="C1342" t="s">
        <v>1719</v>
      </c>
      <c r="D1342">
        <f>_xlfn.IFNA(IF(LEFT(VLOOKUP($C1342,[1]!sgdq2017_bids[#Data],5,FALSE),10) = "Bonus Game",1,0),0)</f>
        <v>0</v>
      </c>
      <c r="E1342">
        <f>_xlfn.IFNA(IFERROR(IF(FIND("TAS",VLOOKUP($C1342,[1]!sgdq2017_bids[#Data],5,FALSE),6) &gt; 0,1,0),0),0)</f>
        <v>0</v>
      </c>
      <c r="F1342">
        <f>_xlfn.IFNA(IF(VLOOKUP($C1342,[1]!sgdq2017_bids[#Data],1,FALSE) = $C1342,1,0),0)</f>
        <v>0</v>
      </c>
      <c r="G1342">
        <f>_xlfn.IFNA(IF(VLOOKUP($C1342,[1]!sgdq2017_bids[#Data],4,FALSE) = "—",0,1),0)</f>
        <v>0</v>
      </c>
      <c r="H1342" t="s">
        <v>182</v>
      </c>
      <c r="I1342" t="s">
        <v>318</v>
      </c>
      <c r="J1342">
        <v>2016</v>
      </c>
      <c r="K1342" t="s">
        <v>666</v>
      </c>
      <c r="L1342" t="str">
        <f>VLOOKUP(game_data!$K1342,[1]Sheet2!$A$2:$C$246,2,0)</f>
        <v>PS4, Xbox One, PC</v>
      </c>
      <c r="M1342">
        <f>VLOOKUP(game_data!$K1342,[1]Sheet2!$A$2:$C$246,3,0)</f>
        <v>8</v>
      </c>
      <c r="N1342">
        <v>89</v>
      </c>
      <c r="O1342">
        <v>8.5</v>
      </c>
      <c r="P1342">
        <v>1</v>
      </c>
    </row>
    <row r="1343" spans="1:16" x14ac:dyDescent="0.25">
      <c r="A1343" t="s">
        <v>654</v>
      </c>
      <c r="B1343">
        <v>2017</v>
      </c>
      <c r="C1343" t="s">
        <v>2082</v>
      </c>
      <c r="D1343">
        <f>_xlfn.IFNA(IF(LEFT(VLOOKUP($C1343,[1]!sgdq2017_bids[#Data],5,FALSE),10) = "Bonus Game",1,0),0)</f>
        <v>0</v>
      </c>
      <c r="E1343">
        <f>_xlfn.IFNA(IFERROR(IF(FIND("TAS",VLOOKUP($C1343,[1]!sgdq2017_bids[#Data],5,FALSE),6) &gt; 0,1,0),0),0)</f>
        <v>0</v>
      </c>
      <c r="F1343">
        <f>_xlfn.IFNA(IF(VLOOKUP($C1343,[1]!sgdq2017_bids[#Data],1,FALSE) = $C1343,1,0),0)</f>
        <v>0</v>
      </c>
      <c r="G1343">
        <f>_xlfn.IFNA(IF(VLOOKUP($C1343,[1]!sgdq2017_bids[#Data],4,FALSE) = "—",0,1),0)</f>
        <v>0</v>
      </c>
      <c r="H1343" t="s">
        <v>2083</v>
      </c>
      <c r="I1343" t="s">
        <v>2084</v>
      </c>
      <c r="J1343">
        <v>2016</v>
      </c>
      <c r="K1343" t="s">
        <v>830</v>
      </c>
      <c r="L1343" t="str">
        <f>VLOOKUP(game_data!$K1343,[1]Sheet2!$A$2:$C$246,2,0)</f>
        <v>PC</v>
      </c>
      <c r="M1343" t="str">
        <f>VLOOKUP(game_data!$K1343,[1]Sheet2!$A$2:$C$246,3,0)</f>
        <v>Various</v>
      </c>
      <c r="N1343">
        <v>66</v>
      </c>
      <c r="O1343">
        <v>6.5</v>
      </c>
      <c r="P1343">
        <v>1</v>
      </c>
    </row>
    <row r="1344" spans="1:16" x14ac:dyDescent="0.25">
      <c r="A1344" t="s">
        <v>654</v>
      </c>
      <c r="B1344">
        <v>2017</v>
      </c>
      <c r="C1344" t="s">
        <v>1705</v>
      </c>
      <c r="D1344">
        <f>_xlfn.IFNA(IF(LEFT(VLOOKUP($C1344,[1]!sgdq2017_bids[#Data],5,FALSE),10) = "Bonus Game",1,0),0)</f>
        <v>0</v>
      </c>
      <c r="E1344">
        <f>_xlfn.IFNA(IFERROR(IF(FIND("TAS",VLOOKUP($C1344,[1]!sgdq2017_bids[#Data],5,FALSE),6) &gt; 0,1,0),0),0)</f>
        <v>0</v>
      </c>
      <c r="F1344">
        <f>_xlfn.IFNA(IF(VLOOKUP($C1344,[1]!sgdq2017_bids[#Data],1,FALSE) = $C1344,1,0),0)</f>
        <v>1</v>
      </c>
      <c r="G1344">
        <f>_xlfn.IFNA(IF(VLOOKUP($C1344,[1]!sgdq2017_bids[#Data],4,FALSE) = "—",0,1),0)</f>
        <v>1</v>
      </c>
      <c r="H1344" t="s">
        <v>1527</v>
      </c>
      <c r="I1344" t="s">
        <v>405</v>
      </c>
      <c r="J1344">
        <v>2001</v>
      </c>
      <c r="K1344" t="s">
        <v>1447</v>
      </c>
      <c r="L1344" t="str">
        <f>VLOOKUP(game_data!$K1344,[1]Sheet2!$A$2:$C$246,2,0)</f>
        <v>PC</v>
      </c>
      <c r="M1344" t="str">
        <f>VLOOKUP(game_data!$K1344,[1]Sheet2!$A$2:$C$246,3,0)</f>
        <v>Various</v>
      </c>
      <c r="N1344" t="s">
        <v>20</v>
      </c>
      <c r="O1344" t="s">
        <v>20</v>
      </c>
      <c r="P1344">
        <v>1</v>
      </c>
    </row>
    <row r="1345" spans="1:16" x14ac:dyDescent="0.25">
      <c r="A1345" t="s">
        <v>654</v>
      </c>
      <c r="B1345">
        <v>2017</v>
      </c>
      <c r="C1345" t="s">
        <v>287</v>
      </c>
      <c r="D1345">
        <f>_xlfn.IFNA(IF(LEFT(VLOOKUP($C1345,[1]!sgdq2017_bids[#Data],5,FALSE),10) = "Bonus Game",1,0),0)</f>
        <v>0</v>
      </c>
      <c r="E1345">
        <f>_xlfn.IFNA(IFERROR(IF(FIND("TAS",VLOOKUP($C1345,[1]!sgdq2017_bids[#Data],5,FALSE),6) &gt; 0,1,0),0),0)</f>
        <v>0</v>
      </c>
      <c r="F1345">
        <f>_xlfn.IFNA(IF(VLOOKUP($C1345,[1]!sgdq2017_bids[#Data],1,FALSE) = $C1345,1,0),0)</f>
        <v>0</v>
      </c>
      <c r="G1345">
        <f>_xlfn.IFNA(IF(VLOOKUP($C1345,[1]!sgdq2017_bids[#Data],4,FALSE) = "—",0,1),0)</f>
        <v>0</v>
      </c>
      <c r="H1345" t="s">
        <v>191</v>
      </c>
      <c r="I1345" t="s">
        <v>85</v>
      </c>
      <c r="J1345">
        <v>1997</v>
      </c>
      <c r="K1345" t="s">
        <v>288</v>
      </c>
      <c r="L1345" t="str">
        <f>VLOOKUP(game_data!$K1345,[1]Sheet2!$A$2:$C$246,2,0)</f>
        <v>N64</v>
      </c>
      <c r="M1345">
        <f>VLOOKUP(game_data!$K1345,[1]Sheet2!$A$2:$C$246,3,0)</f>
        <v>5</v>
      </c>
      <c r="N1345">
        <v>88</v>
      </c>
      <c r="O1345">
        <v>8.8000000000000007</v>
      </c>
      <c r="P1345">
        <v>0</v>
      </c>
    </row>
    <row r="1346" spans="1:16" x14ac:dyDescent="0.25">
      <c r="A1346" t="s">
        <v>654</v>
      </c>
      <c r="B1346">
        <v>2017</v>
      </c>
      <c r="C1346" t="s">
        <v>431</v>
      </c>
      <c r="D1346">
        <f>_xlfn.IFNA(IF(LEFT(VLOOKUP($C1346,[1]!sgdq2017_bids[#Data],5,FALSE),10) = "Bonus Game",1,0),0)</f>
        <v>0</v>
      </c>
      <c r="E1346">
        <f>_xlfn.IFNA(IFERROR(IF(FIND("TAS",VLOOKUP($C1346,[1]!sgdq2017_bids[#Data],5,FALSE),6) &gt; 0,1,0),0),0)</f>
        <v>0</v>
      </c>
      <c r="F1346">
        <f>_xlfn.IFNA(IF(VLOOKUP($C1346,[1]!sgdq2017_bids[#Data],1,FALSE) = $C1346,1,0),0)</f>
        <v>1</v>
      </c>
      <c r="G1346">
        <f>_xlfn.IFNA(IF(VLOOKUP($C1346,[1]!sgdq2017_bids[#Data],4,FALSE) = "—",0,1),0)</f>
        <v>0</v>
      </c>
      <c r="H1346" t="s">
        <v>193</v>
      </c>
      <c r="I1346" t="s">
        <v>194</v>
      </c>
      <c r="J1346">
        <v>2016</v>
      </c>
      <c r="K1346" t="s">
        <v>666</v>
      </c>
      <c r="L1346" t="str">
        <f>VLOOKUP(game_data!$K1346,[1]Sheet2!$A$2:$C$246,2,0)</f>
        <v>PS4, Xbox One, PC</v>
      </c>
      <c r="M1346">
        <f>VLOOKUP(game_data!$K1346,[1]Sheet2!$A$2:$C$246,3,0)</f>
        <v>8</v>
      </c>
      <c r="N1346">
        <v>88</v>
      </c>
      <c r="O1346">
        <v>7.7</v>
      </c>
      <c r="P1346">
        <v>1</v>
      </c>
    </row>
    <row r="1347" spans="1:16" x14ac:dyDescent="0.25">
      <c r="A1347" t="s">
        <v>654</v>
      </c>
      <c r="B1347">
        <v>2017</v>
      </c>
      <c r="C1347" t="s">
        <v>2085</v>
      </c>
      <c r="D1347">
        <f>_xlfn.IFNA(IF(LEFT(VLOOKUP($C1347,[1]!sgdq2017_bids[#Data],5,FALSE),10) = "Bonus Game",1,0),0)</f>
        <v>0</v>
      </c>
      <c r="E1347">
        <f>_xlfn.IFNA(IFERROR(IF(FIND("TAS",VLOOKUP($C1347,[1]!sgdq2017_bids[#Data],5,FALSE),6) &gt; 0,1,0),0),0)</f>
        <v>0</v>
      </c>
      <c r="F1347">
        <f>_xlfn.IFNA(IF(VLOOKUP($C1347,[1]!sgdq2017_bids[#Data],1,FALSE) = $C1347,1,0),0)</f>
        <v>1</v>
      </c>
      <c r="G1347">
        <f>_xlfn.IFNA(IF(VLOOKUP($C1347,[1]!sgdq2017_bids[#Data],4,FALSE) = "—",0,1),0)</f>
        <v>0</v>
      </c>
      <c r="H1347" t="s">
        <v>433</v>
      </c>
      <c r="I1347" t="s">
        <v>433</v>
      </c>
      <c r="J1347">
        <v>2014</v>
      </c>
      <c r="K1347" t="s">
        <v>830</v>
      </c>
      <c r="L1347" t="str">
        <f>VLOOKUP(game_data!$K1347,[1]Sheet2!$A$2:$C$246,2,0)</f>
        <v>PC</v>
      </c>
      <c r="M1347" t="str">
        <f>VLOOKUP(game_data!$K1347,[1]Sheet2!$A$2:$C$246,3,0)</f>
        <v>Various</v>
      </c>
      <c r="N1347">
        <v>87</v>
      </c>
      <c r="O1347">
        <v>8.5</v>
      </c>
      <c r="P1347">
        <v>1</v>
      </c>
    </row>
    <row r="1348" spans="1:16" x14ac:dyDescent="0.25">
      <c r="A1348" t="s">
        <v>654</v>
      </c>
      <c r="B1348">
        <v>2017</v>
      </c>
      <c r="C1348" t="s">
        <v>2086</v>
      </c>
      <c r="D1348">
        <f>_xlfn.IFNA(IF(LEFT(VLOOKUP($C1348,[1]!sgdq2017_bids[#Data],5,FALSE),10) = "Bonus Game",1,0),0)</f>
        <v>0</v>
      </c>
      <c r="E1348">
        <f>_xlfn.IFNA(IFERROR(IF(FIND("TAS",VLOOKUP($C1348,[1]!sgdq2017_bids[#Data],5,FALSE),6) &gt; 0,1,0),0),0)</f>
        <v>0</v>
      </c>
      <c r="F1348">
        <f>_xlfn.IFNA(IF(VLOOKUP($C1348,[1]!sgdq2017_bids[#Data],1,FALSE) = $C1348,1,0),0)</f>
        <v>1</v>
      </c>
      <c r="G1348">
        <f>_xlfn.IFNA(IF(VLOOKUP($C1348,[1]!sgdq2017_bids[#Data],4,FALSE) = "—",0,1),0)</f>
        <v>1</v>
      </c>
      <c r="H1348" t="s">
        <v>191</v>
      </c>
      <c r="I1348" t="s">
        <v>85</v>
      </c>
      <c r="J1348">
        <v>1999</v>
      </c>
      <c r="K1348" t="s">
        <v>288</v>
      </c>
      <c r="L1348" t="str">
        <f>VLOOKUP(game_data!$K1348,[1]Sheet2!$A$2:$C$246,2,0)</f>
        <v>N64</v>
      </c>
      <c r="M1348">
        <f>VLOOKUP(game_data!$K1348,[1]Sheet2!$A$2:$C$246,3,0)</f>
        <v>5</v>
      </c>
      <c r="N1348">
        <v>90</v>
      </c>
      <c r="O1348">
        <v>8.6</v>
      </c>
      <c r="P1348">
        <v>0</v>
      </c>
    </row>
    <row r="1349" spans="1:16" x14ac:dyDescent="0.25">
      <c r="A1349" t="s">
        <v>654</v>
      </c>
      <c r="B1349">
        <v>2017</v>
      </c>
      <c r="C1349" t="s">
        <v>2087</v>
      </c>
      <c r="D1349">
        <f>_xlfn.IFNA(IF(LEFT(VLOOKUP($C1349,[1]!sgdq2017_bids[#Data],5,FALSE),10) = "Bonus Game",1,0),0)</f>
        <v>0</v>
      </c>
      <c r="E1349">
        <f>_xlfn.IFNA(IFERROR(IF(FIND("TAS",VLOOKUP($C1349,[1]!sgdq2017_bids[#Data],5,FALSE),6) &gt; 0,1,0),0),0)</f>
        <v>0</v>
      </c>
      <c r="F1349">
        <f>_xlfn.IFNA(IF(VLOOKUP($C1349,[1]!sgdq2017_bids[#Data],1,FALSE) = $C1349,1,0),0)</f>
        <v>0</v>
      </c>
      <c r="G1349">
        <f>_xlfn.IFNA(IF(VLOOKUP($C1349,[1]!sgdq2017_bids[#Data],4,FALSE) = "—",0,1),0)</f>
        <v>0</v>
      </c>
      <c r="H1349" t="s">
        <v>665</v>
      </c>
      <c r="I1349" t="s">
        <v>194</v>
      </c>
      <c r="J1349">
        <v>2016</v>
      </c>
      <c r="K1349" t="s">
        <v>666</v>
      </c>
      <c r="L1349" t="str">
        <f>VLOOKUP(game_data!$K1349,[1]Sheet2!$A$2:$C$246,2,0)</f>
        <v>PS4, Xbox One, PC</v>
      </c>
      <c r="M1349">
        <f>VLOOKUP(game_data!$K1349,[1]Sheet2!$A$2:$C$246,3,0)</f>
        <v>8</v>
      </c>
      <c r="N1349">
        <v>85</v>
      </c>
      <c r="O1349">
        <v>8.5</v>
      </c>
      <c r="P1349">
        <v>1</v>
      </c>
    </row>
    <row r="1350" spans="1:16" x14ac:dyDescent="0.25">
      <c r="A1350" t="s">
        <v>654</v>
      </c>
      <c r="B1350">
        <v>2017</v>
      </c>
      <c r="C1350" t="s">
        <v>2088</v>
      </c>
      <c r="D1350">
        <f>_xlfn.IFNA(IF(LEFT(VLOOKUP($C1350,[1]!sgdq2017_bids[#Data],5,FALSE),10) = "Bonus Game",1,0),0)</f>
        <v>0</v>
      </c>
      <c r="E1350">
        <f>_xlfn.IFNA(IFERROR(IF(FIND("TAS",VLOOKUP($C1350,[1]!sgdq2017_bids[#Data],5,FALSE),6) &gt; 0,1,0),0),0)</f>
        <v>0</v>
      </c>
      <c r="F1350">
        <f>_xlfn.IFNA(IF(VLOOKUP($C1350,[1]!sgdq2017_bids[#Data],1,FALSE) = $C1350,1,0),0)</f>
        <v>1</v>
      </c>
      <c r="G1350">
        <f>_xlfn.IFNA(IF(VLOOKUP($C1350,[1]!sgdq2017_bids[#Data],4,FALSE) = "—",0,1),0)</f>
        <v>1</v>
      </c>
      <c r="H1350" t="s">
        <v>96</v>
      </c>
      <c r="I1350" t="s">
        <v>85</v>
      </c>
      <c r="J1350">
        <v>1994</v>
      </c>
      <c r="K1350" t="s">
        <v>1044</v>
      </c>
      <c r="L1350" t="str">
        <f>VLOOKUP(game_data!$K1350,[1]Sheet2!$A$2:$C$246,2,0)</f>
        <v>SNES</v>
      </c>
      <c r="M1350">
        <f>VLOOKUP(game_data!$K1350,[1]Sheet2!$A$2:$C$246,3,0)</f>
        <v>4</v>
      </c>
      <c r="N1350" t="s">
        <v>20</v>
      </c>
      <c r="O1350" t="s">
        <v>20</v>
      </c>
      <c r="P1350">
        <v>0</v>
      </c>
    </row>
    <row r="1351" spans="1:16" x14ac:dyDescent="0.25">
      <c r="A1351" t="s">
        <v>654</v>
      </c>
      <c r="B1351">
        <v>2017</v>
      </c>
      <c r="C1351" t="s">
        <v>2089</v>
      </c>
      <c r="D1351">
        <f>_xlfn.IFNA(IF(LEFT(VLOOKUP($C1351,[1]!sgdq2017_bids[#Data],5,FALSE),10) = "Bonus Game",1,0),0)</f>
        <v>0</v>
      </c>
      <c r="E1351">
        <f>_xlfn.IFNA(IFERROR(IF(FIND("TAS",VLOOKUP($C1351,[1]!sgdq2017_bids[#Data],5,FALSE),6) &gt; 0,1,0),0),0)</f>
        <v>0</v>
      </c>
      <c r="F1351">
        <f>_xlfn.IFNA(IF(VLOOKUP($C1351,[1]!sgdq2017_bids[#Data],1,FALSE) = $C1351,1,0),0)</f>
        <v>0</v>
      </c>
      <c r="G1351">
        <f>_xlfn.IFNA(IF(VLOOKUP($C1351,[1]!sgdq2017_bids[#Data],4,FALSE) = "—",0,1),0)</f>
        <v>0</v>
      </c>
      <c r="H1351" t="s">
        <v>2090</v>
      </c>
      <c r="I1351" t="s">
        <v>234</v>
      </c>
      <c r="J1351">
        <v>1992</v>
      </c>
      <c r="K1351" t="s">
        <v>1044</v>
      </c>
      <c r="L1351" t="str">
        <f>VLOOKUP(game_data!$K1351,[1]Sheet2!$A$2:$C$246,2,0)</f>
        <v>SNES</v>
      </c>
      <c r="M1351">
        <f>VLOOKUP(game_data!$K1351,[1]Sheet2!$A$2:$C$246,3,0)</f>
        <v>4</v>
      </c>
      <c r="N1351" t="s">
        <v>20</v>
      </c>
      <c r="O1351" t="s">
        <v>20</v>
      </c>
      <c r="P1351">
        <v>0</v>
      </c>
    </row>
    <row r="1352" spans="1:16" x14ac:dyDescent="0.25">
      <c r="A1352" t="s">
        <v>654</v>
      </c>
      <c r="B1352">
        <v>2017</v>
      </c>
      <c r="C1352" t="s">
        <v>406</v>
      </c>
      <c r="D1352">
        <f>_xlfn.IFNA(IF(LEFT(VLOOKUP($C1352,[1]!sgdq2017_bids[#Data],5,FALSE),10) = "Bonus Game",1,0),0)</f>
        <v>0</v>
      </c>
      <c r="E1352">
        <f>_xlfn.IFNA(IFERROR(IF(FIND("TAS",VLOOKUP($C1352,[1]!sgdq2017_bids[#Data],5,FALSE),6) &gt; 0,1,0),0),0)</f>
        <v>0</v>
      </c>
      <c r="F1352">
        <f>_xlfn.IFNA(IF(VLOOKUP($C1352,[1]!sgdq2017_bids[#Data],1,FALSE) = $C1352,1,0),0)</f>
        <v>1</v>
      </c>
      <c r="G1352">
        <f>_xlfn.IFNA(IF(VLOOKUP($C1352,[1]!sgdq2017_bids[#Data],4,FALSE) = "—",0,1),0)</f>
        <v>1</v>
      </c>
      <c r="H1352" t="s">
        <v>407</v>
      </c>
      <c r="I1352" t="s">
        <v>81</v>
      </c>
      <c r="J1352">
        <v>1997</v>
      </c>
      <c r="K1352" t="s">
        <v>60</v>
      </c>
      <c r="L1352" t="str">
        <f>VLOOKUP(game_data!$K1352,[1]Sheet2!$A$2:$C$246,2,0)</f>
        <v>PlayStation</v>
      </c>
      <c r="M1352">
        <f>VLOOKUP(game_data!$K1352,[1]Sheet2!$A$2:$C$246,3,0)</f>
        <v>5</v>
      </c>
      <c r="N1352" t="s">
        <v>20</v>
      </c>
      <c r="O1352" t="s">
        <v>20</v>
      </c>
      <c r="P1352">
        <v>0</v>
      </c>
    </row>
    <row r="1353" spans="1:16" x14ac:dyDescent="0.25">
      <c r="A1353" t="s">
        <v>654</v>
      </c>
      <c r="B1353">
        <v>2017</v>
      </c>
      <c r="C1353" t="s">
        <v>1111</v>
      </c>
      <c r="D1353">
        <f>_xlfn.IFNA(IF(LEFT(VLOOKUP($C1353,[1]!sgdq2017_bids[#Data],5,FALSE),10) = "Bonus Game",1,0),0)</f>
        <v>0</v>
      </c>
      <c r="E1353">
        <f>_xlfn.IFNA(IFERROR(IF(FIND("TAS",VLOOKUP($C1353,[1]!sgdq2017_bids[#Data],5,FALSE),6) &gt; 0,1,0),0),0)</f>
        <v>0</v>
      </c>
      <c r="F1353">
        <f>_xlfn.IFNA(IF(VLOOKUP($C1353,[1]!sgdq2017_bids[#Data],1,FALSE) = $C1353,1,0),0)</f>
        <v>0</v>
      </c>
      <c r="G1353">
        <f>_xlfn.IFNA(IF(VLOOKUP($C1353,[1]!sgdq2017_bids[#Data],4,FALSE) = "—",0,1),0)</f>
        <v>0</v>
      </c>
      <c r="H1353" t="s">
        <v>541</v>
      </c>
      <c r="I1353" t="s">
        <v>541</v>
      </c>
      <c r="J1353">
        <v>2014</v>
      </c>
      <c r="K1353" t="s">
        <v>830</v>
      </c>
      <c r="L1353" t="str">
        <f>VLOOKUP(game_data!$K1353,[1]Sheet2!$A$2:$C$246,2,0)</f>
        <v>PC</v>
      </c>
      <c r="M1353" t="str">
        <f>VLOOKUP(game_data!$K1353,[1]Sheet2!$A$2:$C$246,3,0)</f>
        <v>Various</v>
      </c>
      <c r="N1353">
        <v>84</v>
      </c>
      <c r="O1353">
        <v>8.5</v>
      </c>
      <c r="P1353">
        <v>1</v>
      </c>
    </row>
    <row r="1354" spans="1:16" x14ac:dyDescent="0.25">
      <c r="A1354" t="s">
        <v>654</v>
      </c>
      <c r="B1354">
        <v>2017</v>
      </c>
      <c r="C1354" t="s">
        <v>2091</v>
      </c>
      <c r="D1354">
        <f>_xlfn.IFNA(IF(LEFT(VLOOKUP($C1354,[1]!sgdq2017_bids[#Data],5,FALSE),10) = "Bonus Game",1,0),0)</f>
        <v>0</v>
      </c>
      <c r="E1354">
        <f>_xlfn.IFNA(IFERROR(IF(FIND("TAS",VLOOKUP($C1354,[1]!sgdq2017_bids[#Data],5,FALSE),6) &gt; 0,1,0),0),0)</f>
        <v>0</v>
      </c>
      <c r="F1354">
        <f>_xlfn.IFNA(IF(VLOOKUP($C1354,[1]!sgdq2017_bids[#Data],1,FALSE) = $C1354,1,0),0)</f>
        <v>0</v>
      </c>
      <c r="G1354">
        <f>_xlfn.IFNA(IF(VLOOKUP($C1354,[1]!sgdq2017_bids[#Data],4,FALSE) = "—",0,1),0)</f>
        <v>0</v>
      </c>
      <c r="H1354" t="s">
        <v>2092</v>
      </c>
      <c r="I1354" t="s">
        <v>2092</v>
      </c>
      <c r="J1354">
        <v>2015</v>
      </c>
      <c r="K1354" t="s">
        <v>830</v>
      </c>
      <c r="L1354" t="str">
        <f>VLOOKUP(game_data!$K1354,[1]Sheet2!$A$2:$C$246,2,0)</f>
        <v>PC</v>
      </c>
      <c r="M1354" t="str">
        <f>VLOOKUP(game_data!$K1354,[1]Sheet2!$A$2:$C$246,3,0)</f>
        <v>Various</v>
      </c>
      <c r="N1354" t="s">
        <v>20</v>
      </c>
      <c r="O1354" t="s">
        <v>20</v>
      </c>
      <c r="P1354">
        <v>1</v>
      </c>
    </row>
    <row r="1355" spans="1:16" x14ac:dyDescent="0.25">
      <c r="A1355" t="s">
        <v>654</v>
      </c>
      <c r="B1355">
        <v>2017</v>
      </c>
      <c r="C1355" t="s">
        <v>2093</v>
      </c>
      <c r="D1355">
        <f>_xlfn.IFNA(IF(LEFT(VLOOKUP($C1355,[1]!sgdq2017_bids[#Data],5,FALSE),10) = "Bonus Game",1,0),0)</f>
        <v>0</v>
      </c>
      <c r="E1355">
        <f>_xlfn.IFNA(IFERROR(IF(FIND("TAS",VLOOKUP($C1355,[1]!sgdq2017_bids[#Data],5,FALSE),6) &gt; 0,1,0),0),0)</f>
        <v>0</v>
      </c>
      <c r="F1355">
        <f>_xlfn.IFNA(IF(VLOOKUP($C1355,[1]!sgdq2017_bids[#Data],1,FALSE) = $C1355,1,0),0)</f>
        <v>0</v>
      </c>
      <c r="G1355">
        <f>_xlfn.IFNA(IF(VLOOKUP($C1355,[1]!sgdq2017_bids[#Data],4,FALSE) = "—",0,1),0)</f>
        <v>0</v>
      </c>
      <c r="H1355" t="s">
        <v>455</v>
      </c>
      <c r="I1355" t="s">
        <v>67</v>
      </c>
      <c r="J1355">
        <v>1992</v>
      </c>
      <c r="K1355" t="s">
        <v>1061</v>
      </c>
      <c r="L1355" t="str">
        <f>VLOOKUP(game_data!$K1355,[1]Sheet2!$A$2:$C$246,2,0)</f>
        <v>NES</v>
      </c>
      <c r="M1355">
        <f>VLOOKUP(game_data!$K1355,[1]Sheet2!$A$2:$C$246,3,0)</f>
        <v>3</v>
      </c>
      <c r="N1355" t="s">
        <v>20</v>
      </c>
      <c r="O1355" t="s">
        <v>20</v>
      </c>
      <c r="P1355">
        <v>0</v>
      </c>
    </row>
    <row r="1356" spans="1:16" x14ac:dyDescent="0.25">
      <c r="A1356" t="s">
        <v>654</v>
      </c>
      <c r="B1356">
        <v>2017</v>
      </c>
      <c r="C1356" t="s">
        <v>2094</v>
      </c>
      <c r="D1356">
        <f>_xlfn.IFNA(IF(LEFT(VLOOKUP($C1356,[1]!sgdq2017_bids[#Data],5,FALSE),10) = "Bonus Game",1,0),0)</f>
        <v>0</v>
      </c>
      <c r="E1356">
        <f>_xlfn.IFNA(IFERROR(IF(FIND("TAS",VLOOKUP($C1356,[1]!sgdq2017_bids[#Data],5,FALSE),6) &gt; 0,1,0),0),0)</f>
        <v>0</v>
      </c>
      <c r="F1356">
        <f>_xlfn.IFNA(IF(VLOOKUP($C1356,[1]!sgdq2017_bids[#Data],1,FALSE) = $C1356,1,0),0)</f>
        <v>0</v>
      </c>
      <c r="G1356">
        <f>_xlfn.IFNA(IF(VLOOKUP($C1356,[1]!sgdq2017_bids[#Data],4,FALSE) = "—",0,1),0)</f>
        <v>0</v>
      </c>
      <c r="H1356" t="s">
        <v>1636</v>
      </c>
      <c r="I1356" t="s">
        <v>1636</v>
      </c>
      <c r="J1356">
        <v>2013</v>
      </c>
      <c r="K1356" t="s">
        <v>824</v>
      </c>
      <c r="L1356" t="str">
        <f>VLOOKUP(game_data!$K1356,[1]Sheet2!$A$2:$C$246,2,0)</f>
        <v>PC</v>
      </c>
      <c r="M1356" t="str">
        <f>VLOOKUP(game_data!$K1356,[1]Sheet2!$A$2:$C$246,3,0)</f>
        <v>Various</v>
      </c>
      <c r="N1356">
        <v>88</v>
      </c>
      <c r="O1356">
        <v>8.5</v>
      </c>
      <c r="P1356">
        <v>1</v>
      </c>
    </row>
    <row r="1357" spans="1:16" x14ac:dyDescent="0.25">
      <c r="A1357" t="s">
        <v>654</v>
      </c>
      <c r="B1357">
        <v>2017</v>
      </c>
      <c r="C1357" t="s">
        <v>391</v>
      </c>
      <c r="D1357">
        <f>_xlfn.IFNA(IF(LEFT(VLOOKUP($C1357,[1]!sgdq2017_bids[#Data],5,FALSE),10) = "Bonus Game",1,0),0)</f>
        <v>0</v>
      </c>
      <c r="E1357">
        <f>_xlfn.IFNA(IFERROR(IF(FIND("TAS",VLOOKUP($C1357,[1]!sgdq2017_bids[#Data],5,FALSE),6) &gt; 0,1,0),0),0)</f>
        <v>0</v>
      </c>
      <c r="F1357">
        <f>_xlfn.IFNA(IF(VLOOKUP($C1357,[1]!sgdq2017_bids[#Data],1,FALSE) = $C1357,1,0),0)</f>
        <v>0</v>
      </c>
      <c r="G1357">
        <f>_xlfn.IFNA(IF(VLOOKUP($C1357,[1]!sgdq2017_bids[#Data],4,FALSE) = "—",0,1),0)</f>
        <v>0</v>
      </c>
      <c r="H1357" t="s">
        <v>62</v>
      </c>
      <c r="I1357" t="s">
        <v>392</v>
      </c>
      <c r="J1357">
        <v>1998</v>
      </c>
      <c r="K1357" t="s">
        <v>830</v>
      </c>
      <c r="L1357" t="str">
        <f>VLOOKUP(game_data!$K1357,[1]Sheet2!$A$2:$C$246,2,0)</f>
        <v>PC</v>
      </c>
      <c r="M1357" t="str">
        <f>VLOOKUP(game_data!$K1357,[1]Sheet2!$A$2:$C$246,3,0)</f>
        <v>Various</v>
      </c>
      <c r="N1357">
        <v>96</v>
      </c>
      <c r="O1357">
        <v>9.1</v>
      </c>
      <c r="P1357">
        <v>1</v>
      </c>
    </row>
    <row r="1358" spans="1:16" x14ac:dyDescent="0.25">
      <c r="A1358" t="s">
        <v>654</v>
      </c>
      <c r="B1358">
        <v>2017</v>
      </c>
      <c r="C1358" t="s">
        <v>61</v>
      </c>
      <c r="D1358">
        <f>_xlfn.IFNA(IF(LEFT(VLOOKUP($C1358,[1]!sgdq2017_bids[#Data],5,FALSE),10) = "Bonus Game",1,0),0)</f>
        <v>0</v>
      </c>
      <c r="E1358">
        <f>_xlfn.IFNA(IFERROR(IF(FIND("TAS",VLOOKUP($C1358,[1]!sgdq2017_bids[#Data],5,FALSE),6) &gt; 0,1,0),0),0)</f>
        <v>0</v>
      </c>
      <c r="F1358">
        <f>_xlfn.IFNA(IF(VLOOKUP($C1358,[1]!sgdq2017_bids[#Data],1,FALSE) = $C1358,1,0),0)</f>
        <v>0</v>
      </c>
      <c r="G1358">
        <f>_xlfn.IFNA(IF(VLOOKUP($C1358,[1]!sgdq2017_bids[#Data],4,FALSE) = "—",0,1),0)</f>
        <v>0</v>
      </c>
      <c r="H1358" t="s">
        <v>62</v>
      </c>
      <c r="I1358" t="s">
        <v>62</v>
      </c>
      <c r="J1358">
        <v>2004</v>
      </c>
      <c r="K1358" t="s">
        <v>830</v>
      </c>
      <c r="L1358" t="str">
        <f>VLOOKUP(game_data!$K1358,[1]Sheet2!$A$2:$C$246,2,0)</f>
        <v>PC</v>
      </c>
      <c r="M1358" t="str">
        <f>VLOOKUP(game_data!$K1358,[1]Sheet2!$A$2:$C$246,3,0)</f>
        <v>Various</v>
      </c>
      <c r="N1358">
        <v>96</v>
      </c>
      <c r="O1358">
        <v>9.1999999999999993</v>
      </c>
      <c r="P1358">
        <v>1</v>
      </c>
    </row>
    <row r="1359" spans="1:16" x14ac:dyDescent="0.25">
      <c r="A1359" t="s">
        <v>654</v>
      </c>
      <c r="B1359">
        <v>2017</v>
      </c>
      <c r="C1359" t="s">
        <v>178</v>
      </c>
      <c r="D1359">
        <f>_xlfn.IFNA(IF(LEFT(VLOOKUP($C1359,[1]!sgdq2017_bids[#Data],5,FALSE),10) = "Bonus Game",1,0),0)</f>
        <v>0</v>
      </c>
      <c r="E1359">
        <f>_xlfn.IFNA(IFERROR(IF(FIND("TAS",VLOOKUP($C1359,[1]!sgdq2017_bids[#Data],5,FALSE),6) &gt; 0,1,0),0),0)</f>
        <v>0</v>
      </c>
      <c r="F1359">
        <f>_xlfn.IFNA(IF(VLOOKUP($C1359,[1]!sgdq2017_bids[#Data],1,FALSE) = $C1359,1,0),0)</f>
        <v>0</v>
      </c>
      <c r="G1359">
        <f>_xlfn.IFNA(IF(VLOOKUP($C1359,[1]!sgdq2017_bids[#Data],4,FALSE) = "—",0,1),0)</f>
        <v>0</v>
      </c>
      <c r="H1359" t="s">
        <v>18</v>
      </c>
      <c r="I1359" t="s">
        <v>179</v>
      </c>
      <c r="J1359">
        <v>2001</v>
      </c>
      <c r="K1359" t="s">
        <v>180</v>
      </c>
      <c r="L1359" t="str">
        <f>VLOOKUP(game_data!$K1359,[1]Sheet2!$A$2:$C$246,2,0)</f>
        <v>Xbox</v>
      </c>
      <c r="M1359">
        <f>VLOOKUP(game_data!$K1359,[1]Sheet2!$A$2:$C$246,3,0)</f>
        <v>6</v>
      </c>
      <c r="N1359">
        <v>97</v>
      </c>
      <c r="O1359">
        <v>8.8000000000000007</v>
      </c>
      <c r="P1359">
        <v>0</v>
      </c>
    </row>
    <row r="1360" spans="1:16" x14ac:dyDescent="0.25">
      <c r="A1360" t="s">
        <v>654</v>
      </c>
      <c r="B1360">
        <v>2017</v>
      </c>
      <c r="C1360" t="s">
        <v>2095</v>
      </c>
      <c r="D1360">
        <f>_xlfn.IFNA(IF(LEFT(VLOOKUP($C1360,[1]!sgdq2017_bids[#Data],5,FALSE),10) = "Bonus Game",1,0),0)</f>
        <v>0</v>
      </c>
      <c r="E1360">
        <f>_xlfn.IFNA(IFERROR(IF(FIND("TAS",VLOOKUP($C1360,[1]!sgdq2017_bids[#Data],5,FALSE),6) &gt; 0,1,0),0),0)</f>
        <v>0</v>
      </c>
      <c r="F1360">
        <f>_xlfn.IFNA(IF(VLOOKUP($C1360,[1]!sgdq2017_bids[#Data],1,FALSE) = $C1360,1,0),0)</f>
        <v>0</v>
      </c>
      <c r="G1360">
        <f>_xlfn.IFNA(IF(VLOOKUP($C1360,[1]!sgdq2017_bids[#Data],4,FALSE) = "—",0,1),0)</f>
        <v>0</v>
      </c>
      <c r="H1360" t="s">
        <v>1065</v>
      </c>
      <c r="I1360" t="s">
        <v>1065</v>
      </c>
      <c r="J1360">
        <v>1990</v>
      </c>
      <c r="K1360" t="s">
        <v>298</v>
      </c>
      <c r="L1360" t="str">
        <f>VLOOKUP(game_data!$K1360,[1]Sheet2!$A$2:$C$246,2,0)</f>
        <v>Arcade</v>
      </c>
      <c r="M1360" t="str">
        <f>VLOOKUP(game_data!$K1360,[1]Sheet2!$A$2:$C$246,3,0)</f>
        <v>Various</v>
      </c>
      <c r="N1360" t="s">
        <v>20</v>
      </c>
      <c r="O1360" t="s">
        <v>20</v>
      </c>
      <c r="P1360">
        <v>0</v>
      </c>
    </row>
    <row r="1361" spans="1:16" x14ac:dyDescent="0.25">
      <c r="A1361" t="s">
        <v>654</v>
      </c>
      <c r="B1361">
        <v>2017</v>
      </c>
      <c r="C1361" t="s">
        <v>999</v>
      </c>
      <c r="D1361">
        <f>_xlfn.IFNA(IF(LEFT(VLOOKUP($C1361,[1]!sgdq2017_bids[#Data],5,FALSE),10) = "Bonus Game",1,0),0)</f>
        <v>0</v>
      </c>
      <c r="E1361">
        <f>_xlfn.IFNA(IFERROR(IF(FIND("TAS",VLOOKUP($C1361,[1]!sgdq2017_bids[#Data],5,FALSE),6) &gt; 0,1,0),0),0)</f>
        <v>0</v>
      </c>
      <c r="F1361">
        <f>_xlfn.IFNA(IF(VLOOKUP($C1361,[1]!sgdq2017_bids[#Data],1,FALSE) = $C1361,1,0),0)</f>
        <v>0</v>
      </c>
      <c r="G1361">
        <f>_xlfn.IFNA(IF(VLOOKUP($C1361,[1]!sgdq2017_bids[#Data],4,FALSE) = "—",0,1),0)</f>
        <v>0</v>
      </c>
      <c r="H1361" t="s">
        <v>1000</v>
      </c>
      <c r="I1361" t="s">
        <v>1000</v>
      </c>
      <c r="J1361">
        <v>2017</v>
      </c>
      <c r="K1361" t="s">
        <v>824</v>
      </c>
      <c r="L1361" t="str">
        <f>VLOOKUP(game_data!$K1361,[1]Sheet2!$A$2:$C$246,2,0)</f>
        <v>PC</v>
      </c>
      <c r="M1361" t="str">
        <f>VLOOKUP(game_data!$K1361,[1]Sheet2!$A$2:$C$246,3,0)</f>
        <v>Various</v>
      </c>
      <c r="N1361">
        <v>87</v>
      </c>
      <c r="O1361">
        <v>8.9</v>
      </c>
      <c r="P1361">
        <v>1</v>
      </c>
    </row>
    <row r="1362" spans="1:16" x14ac:dyDescent="0.25">
      <c r="A1362" t="s">
        <v>654</v>
      </c>
      <c r="B1362">
        <v>2017</v>
      </c>
      <c r="C1362" t="s">
        <v>311</v>
      </c>
      <c r="D1362">
        <f>_xlfn.IFNA(IF(LEFT(VLOOKUP($C1362,[1]!sgdq2017_bids[#Data],5,FALSE),10) = "Bonus Game",1,0),0)</f>
        <v>0</v>
      </c>
      <c r="E1362">
        <f>_xlfn.IFNA(IFERROR(IF(FIND("TAS",VLOOKUP($C1362,[1]!sgdq2017_bids[#Data],5,FALSE),6) &gt; 0,1,0),0),0)</f>
        <v>0</v>
      </c>
      <c r="F1362">
        <f>_xlfn.IFNA(IF(VLOOKUP($C1362,[1]!sgdq2017_bids[#Data],1,FALSE) = $C1362,1,0),0)</f>
        <v>0</v>
      </c>
      <c r="G1362">
        <f>_xlfn.IFNA(IF(VLOOKUP($C1362,[1]!sgdq2017_bids[#Data],4,FALSE) = "—",0,1),0)</f>
        <v>0</v>
      </c>
      <c r="H1362" t="s">
        <v>312</v>
      </c>
      <c r="I1362" t="s">
        <v>312</v>
      </c>
      <c r="J1362">
        <v>2015</v>
      </c>
      <c r="K1362" t="s">
        <v>1447</v>
      </c>
      <c r="L1362" t="str">
        <f>VLOOKUP(game_data!$K1362,[1]Sheet2!$A$2:$C$246,2,0)</f>
        <v>PC</v>
      </c>
      <c r="M1362" t="str">
        <f>VLOOKUP(game_data!$K1362,[1]Sheet2!$A$2:$C$246,3,0)</f>
        <v>Various</v>
      </c>
      <c r="N1362">
        <v>60</v>
      </c>
      <c r="O1362">
        <v>6.5</v>
      </c>
      <c r="P1362">
        <v>1</v>
      </c>
    </row>
    <row r="1363" spans="1:16" x14ac:dyDescent="0.25">
      <c r="A1363" t="s">
        <v>654</v>
      </c>
      <c r="B1363">
        <v>2017</v>
      </c>
      <c r="C1363" t="s">
        <v>1398</v>
      </c>
      <c r="D1363">
        <f>_xlfn.IFNA(IF(LEFT(VLOOKUP($C1363,[1]!sgdq2017_bids[#Data],5,FALSE),10) = "Bonus Game",1,0),0)</f>
        <v>0</v>
      </c>
      <c r="E1363">
        <f>_xlfn.IFNA(IFERROR(IF(FIND("TAS",VLOOKUP($C1363,[1]!sgdq2017_bids[#Data],5,FALSE),6) &gt; 0,1,0),0),0)</f>
        <v>0</v>
      </c>
      <c r="F1363">
        <f>_xlfn.IFNA(IF(VLOOKUP($C1363,[1]!sgdq2017_bids[#Data],1,FALSE) = $C1363,1,0),0)</f>
        <v>0</v>
      </c>
      <c r="G1363">
        <f>_xlfn.IFNA(IF(VLOOKUP($C1363,[1]!sgdq2017_bids[#Data],4,FALSE) = "—",0,1),0)</f>
        <v>0</v>
      </c>
      <c r="H1363" t="s">
        <v>37</v>
      </c>
      <c r="I1363" t="s">
        <v>37</v>
      </c>
      <c r="J1363">
        <v>1986</v>
      </c>
      <c r="K1363" t="s">
        <v>298</v>
      </c>
      <c r="L1363" t="str">
        <f>VLOOKUP(game_data!$K1363,[1]Sheet2!$A$2:$C$246,2,0)</f>
        <v>Arcade</v>
      </c>
      <c r="M1363" t="str">
        <f>VLOOKUP(game_data!$K1363,[1]Sheet2!$A$2:$C$246,3,0)</f>
        <v>Various</v>
      </c>
      <c r="N1363" t="s">
        <v>20</v>
      </c>
      <c r="O1363" t="s">
        <v>20</v>
      </c>
      <c r="P1363">
        <v>0</v>
      </c>
    </row>
    <row r="1364" spans="1:16" x14ac:dyDescent="0.25">
      <c r="A1364" t="s">
        <v>654</v>
      </c>
      <c r="B1364">
        <v>2017</v>
      </c>
      <c r="C1364" t="s">
        <v>2096</v>
      </c>
      <c r="D1364">
        <f>_xlfn.IFNA(IF(LEFT(VLOOKUP($C1364,[1]!sgdq2017_bids[#Data],5,FALSE),10) = "Bonus Game",1,0),0)</f>
        <v>0</v>
      </c>
      <c r="E1364">
        <f>_xlfn.IFNA(IFERROR(IF(FIND("TAS",VLOOKUP($C1364,[1]!sgdq2017_bids[#Data],5,FALSE),6) &gt; 0,1,0),0),0)</f>
        <v>0</v>
      </c>
      <c r="F1364">
        <f>_xlfn.IFNA(IF(VLOOKUP($C1364,[1]!sgdq2017_bids[#Data],1,FALSE) = $C1364,1,0),0)</f>
        <v>0</v>
      </c>
      <c r="G1364">
        <f>_xlfn.IFNA(IF(VLOOKUP($C1364,[1]!sgdq2017_bids[#Data],4,FALSE) = "—",0,1),0)</f>
        <v>0</v>
      </c>
      <c r="H1364" t="s">
        <v>80</v>
      </c>
      <c r="I1364" t="s">
        <v>81</v>
      </c>
      <c r="J1364">
        <v>2003</v>
      </c>
      <c r="K1364" t="s">
        <v>55</v>
      </c>
      <c r="L1364" t="str">
        <f>VLOOKUP(game_data!$K1364,[1]Sheet2!$A$2:$C$246,2,0)</f>
        <v>PS2</v>
      </c>
      <c r="M1364">
        <f>VLOOKUP(game_data!$K1364,[1]Sheet2!$A$2:$C$246,3,0)</f>
        <v>6</v>
      </c>
      <c r="N1364">
        <v>87</v>
      </c>
      <c r="O1364">
        <v>8.5</v>
      </c>
      <c r="P1364">
        <v>0</v>
      </c>
    </row>
    <row r="1365" spans="1:16" x14ac:dyDescent="0.25">
      <c r="A1365" t="s">
        <v>654</v>
      </c>
      <c r="B1365">
        <v>2017</v>
      </c>
      <c r="C1365" t="s">
        <v>2097</v>
      </c>
      <c r="D1365">
        <f>_xlfn.IFNA(IF(LEFT(VLOOKUP($C1365,[1]!sgdq2017_bids[#Data],5,FALSE),10) = "Bonus Game",1,0),0)</f>
        <v>0</v>
      </c>
      <c r="E1365">
        <f>_xlfn.IFNA(IFERROR(IF(FIND("TAS",VLOOKUP($C1365,[1]!sgdq2017_bids[#Data],5,FALSE),6) &gt; 0,1,0),0),0)</f>
        <v>0</v>
      </c>
      <c r="F1365">
        <f>_xlfn.IFNA(IF(VLOOKUP($C1365,[1]!sgdq2017_bids[#Data],1,FALSE) = $C1365,1,0),0)</f>
        <v>0</v>
      </c>
      <c r="G1365">
        <f>_xlfn.IFNA(IF(VLOOKUP($C1365,[1]!sgdq2017_bids[#Data],4,FALSE) = "—",0,1),0)</f>
        <v>0</v>
      </c>
      <c r="H1365" t="s">
        <v>364</v>
      </c>
      <c r="I1365" t="s">
        <v>43</v>
      </c>
      <c r="J1365">
        <v>2002</v>
      </c>
      <c r="K1365" t="s">
        <v>180</v>
      </c>
      <c r="L1365" t="str">
        <f>VLOOKUP(game_data!$K1365,[1]Sheet2!$A$2:$C$246,2,0)</f>
        <v>Xbox</v>
      </c>
      <c r="M1365">
        <f>VLOOKUP(game_data!$K1365,[1]Sheet2!$A$2:$C$246,3,0)</f>
        <v>6</v>
      </c>
      <c r="N1365">
        <v>88</v>
      </c>
      <c r="O1365">
        <v>8.8000000000000007</v>
      </c>
      <c r="P1365">
        <v>0</v>
      </c>
    </row>
    <row r="1366" spans="1:16" x14ac:dyDescent="0.25">
      <c r="A1366" t="s">
        <v>654</v>
      </c>
      <c r="B1366">
        <v>2017</v>
      </c>
      <c r="C1366" t="s">
        <v>2098</v>
      </c>
      <c r="D1366">
        <f>_xlfn.IFNA(IF(LEFT(VLOOKUP($C1366,[1]!sgdq2017_bids[#Data],5,FALSE),10) = "Bonus Game",1,0),0)</f>
        <v>0</v>
      </c>
      <c r="E1366">
        <f>_xlfn.IFNA(IFERROR(IF(FIND("TAS",VLOOKUP($C1366,[1]!sgdq2017_bids[#Data],5,FALSE),6) &gt; 0,1,0),0),0)</f>
        <v>0</v>
      </c>
      <c r="F1366">
        <f>_xlfn.IFNA(IF(VLOOKUP($C1366,[1]!sgdq2017_bids[#Data],1,FALSE) = $C1366,1,0),0)</f>
        <v>0</v>
      </c>
      <c r="G1366">
        <f>_xlfn.IFNA(IF(VLOOKUP($C1366,[1]!sgdq2017_bids[#Data],4,FALSE) = "—",0,1),0)</f>
        <v>0</v>
      </c>
      <c r="H1366" t="s">
        <v>1514</v>
      </c>
      <c r="I1366" t="s">
        <v>701</v>
      </c>
      <c r="J1366">
        <v>2014</v>
      </c>
      <c r="K1366" t="s">
        <v>2099</v>
      </c>
      <c r="L1366" t="str">
        <f>VLOOKUP(game_data!$K1366,[1]Sheet2!$A$2:$C$246,2,0)</f>
        <v>PC</v>
      </c>
      <c r="M1366" t="str">
        <f>VLOOKUP(game_data!$K1366,[1]Sheet2!$A$2:$C$246,3,0)</f>
        <v>Various</v>
      </c>
      <c r="N1366" t="s">
        <v>20</v>
      </c>
      <c r="O1366" t="s">
        <v>20</v>
      </c>
      <c r="P1366">
        <v>1</v>
      </c>
    </row>
    <row r="1367" spans="1:16" x14ac:dyDescent="0.25">
      <c r="A1367" t="s">
        <v>654</v>
      </c>
      <c r="B1367">
        <v>2017</v>
      </c>
      <c r="C1367" t="s">
        <v>820</v>
      </c>
      <c r="D1367">
        <f>_xlfn.IFNA(IF(LEFT(VLOOKUP($C1367,[1]!sgdq2017_bids[#Data],5,FALSE),10) = "Bonus Game",1,0),0)</f>
        <v>0</v>
      </c>
      <c r="E1367">
        <f>_xlfn.IFNA(IFERROR(IF(FIND("TAS",VLOOKUP($C1367,[1]!sgdq2017_bids[#Data],5,FALSE),6) &gt; 0,1,0),0),0)</f>
        <v>0</v>
      </c>
      <c r="F1367">
        <f>_xlfn.IFNA(IF(VLOOKUP($C1367,[1]!sgdq2017_bids[#Data],1,FALSE) = $C1367,1,0),0)</f>
        <v>1</v>
      </c>
      <c r="G1367">
        <f>_xlfn.IFNA(IF(VLOOKUP($C1367,[1]!sgdq2017_bids[#Data],4,FALSE) = "—",0,1),0)</f>
        <v>1</v>
      </c>
      <c r="H1367" t="s">
        <v>27</v>
      </c>
      <c r="I1367" t="s">
        <v>27</v>
      </c>
      <c r="J1367">
        <v>2007</v>
      </c>
      <c r="K1367" t="s">
        <v>55</v>
      </c>
      <c r="L1367" t="str">
        <f>VLOOKUP(game_data!$K1367,[1]Sheet2!$A$2:$C$246,2,0)</f>
        <v>PS2</v>
      </c>
      <c r="M1367">
        <f>VLOOKUP(game_data!$K1367,[1]Sheet2!$A$2:$C$246,3,0)</f>
        <v>6</v>
      </c>
      <c r="N1367" t="s">
        <v>20</v>
      </c>
      <c r="O1367" t="s">
        <v>20</v>
      </c>
      <c r="P1367">
        <v>0</v>
      </c>
    </row>
    <row r="1368" spans="1:16" x14ac:dyDescent="0.25">
      <c r="A1368" t="s">
        <v>654</v>
      </c>
      <c r="B1368">
        <v>2017</v>
      </c>
      <c r="C1368" t="s">
        <v>2100</v>
      </c>
      <c r="D1368">
        <f>_xlfn.IFNA(IF(LEFT(VLOOKUP($C1368,[1]!sgdq2017_bids[#Data],5,FALSE),10) = "Bonus Game",1,0),0)</f>
        <v>0</v>
      </c>
      <c r="E1368">
        <f>_xlfn.IFNA(IFERROR(IF(FIND("TAS",VLOOKUP($C1368,[1]!sgdq2017_bids[#Data],5,FALSE),6) &gt; 0,1,0),0),0)</f>
        <v>0</v>
      </c>
      <c r="F1368">
        <f>_xlfn.IFNA(IF(VLOOKUP($C1368,[1]!sgdq2017_bids[#Data],1,FALSE) = $C1368,1,0),0)</f>
        <v>0</v>
      </c>
      <c r="G1368">
        <f>_xlfn.IFNA(IF(VLOOKUP($C1368,[1]!sgdq2017_bids[#Data],4,FALSE) = "—",0,1),0)</f>
        <v>0</v>
      </c>
      <c r="H1368" t="s">
        <v>106</v>
      </c>
      <c r="I1368" t="s">
        <v>85</v>
      </c>
      <c r="J1368">
        <v>2016</v>
      </c>
      <c r="K1368" t="s">
        <v>374</v>
      </c>
      <c r="L1368" t="str">
        <f>VLOOKUP(game_data!$K1368,[1]Sheet2!$A$2:$C$246,2,0)</f>
        <v>Nintendo 3DS</v>
      </c>
      <c r="M1368">
        <f>VLOOKUP(game_data!$K1368,[1]Sheet2!$A$2:$C$246,3,0)</f>
        <v>7</v>
      </c>
      <c r="N1368">
        <v>81</v>
      </c>
      <c r="O1368">
        <v>8.6</v>
      </c>
      <c r="P1368">
        <v>0</v>
      </c>
    </row>
    <row r="1369" spans="1:16" x14ac:dyDescent="0.25">
      <c r="A1369" t="s">
        <v>654</v>
      </c>
      <c r="B1369">
        <v>2017</v>
      </c>
      <c r="C1369" t="s">
        <v>2101</v>
      </c>
      <c r="D1369">
        <f>_xlfn.IFNA(IF(LEFT(VLOOKUP($C1369,[1]!sgdq2017_bids[#Data],5,FALSE),10) = "Bonus Game",1,0),0)</f>
        <v>0</v>
      </c>
      <c r="E1369">
        <f>_xlfn.IFNA(IFERROR(IF(FIND("TAS",VLOOKUP($C1369,[1]!sgdq2017_bids[#Data],5,FALSE),6) &gt; 0,1,0),0),0)</f>
        <v>0</v>
      </c>
      <c r="F1369">
        <f>_xlfn.IFNA(IF(VLOOKUP($C1369,[1]!sgdq2017_bids[#Data],1,FALSE) = $C1369,1,0),0)</f>
        <v>0</v>
      </c>
      <c r="G1369">
        <f>_xlfn.IFNA(IF(VLOOKUP($C1369,[1]!sgdq2017_bids[#Data],4,FALSE) = "—",0,1),0)</f>
        <v>0</v>
      </c>
      <c r="H1369" t="s">
        <v>106</v>
      </c>
      <c r="I1369" t="s">
        <v>85</v>
      </c>
      <c r="J1369">
        <v>1995</v>
      </c>
      <c r="K1369" t="s">
        <v>78</v>
      </c>
      <c r="L1369" t="str">
        <f>VLOOKUP(game_data!$K1369,[1]Sheet2!$A$2:$C$246,2,0)</f>
        <v>Game Boy</v>
      </c>
      <c r="M1369">
        <f>VLOOKUP(game_data!$K1369,[1]Sheet2!$A$2:$C$246,3,0)</f>
        <v>3</v>
      </c>
      <c r="N1369" t="s">
        <v>20</v>
      </c>
      <c r="O1369" t="s">
        <v>20</v>
      </c>
      <c r="P1369">
        <v>0</v>
      </c>
    </row>
    <row r="1370" spans="1:16" x14ac:dyDescent="0.25">
      <c r="A1370" t="s">
        <v>654</v>
      </c>
      <c r="B1370">
        <v>2017</v>
      </c>
      <c r="C1370" t="s">
        <v>2102</v>
      </c>
      <c r="D1370">
        <f>_xlfn.IFNA(IF(LEFT(VLOOKUP($C1370,[1]!sgdq2017_bids[#Data],5,FALSE),10) = "Bonus Game",1,0),0)</f>
        <v>0</v>
      </c>
      <c r="E1370">
        <f>_xlfn.IFNA(IFERROR(IF(FIND("TAS",VLOOKUP($C1370,[1]!sgdq2017_bids[#Data],5,FALSE),6) &gt; 0,1,0),0),0)</f>
        <v>0</v>
      </c>
      <c r="F1370">
        <f>_xlfn.IFNA(IF(VLOOKUP($C1370,[1]!sgdq2017_bids[#Data],1,FALSE) = $C1370,1,0),0)</f>
        <v>0</v>
      </c>
      <c r="G1370">
        <f>_xlfn.IFNA(IF(VLOOKUP($C1370,[1]!sgdq2017_bids[#Data],4,FALSE) = "—",0,1),0)</f>
        <v>0</v>
      </c>
      <c r="H1370" t="s">
        <v>2103</v>
      </c>
      <c r="I1370" t="s">
        <v>2103</v>
      </c>
      <c r="J1370">
        <v>2007</v>
      </c>
      <c r="K1370" t="s">
        <v>830</v>
      </c>
      <c r="L1370" t="str">
        <f>VLOOKUP(game_data!$K1370,[1]Sheet2!$A$2:$C$246,2,0)</f>
        <v>PC</v>
      </c>
      <c r="M1370" t="str">
        <f>VLOOKUP(game_data!$K1370,[1]Sheet2!$A$2:$C$246,3,0)</f>
        <v>Various</v>
      </c>
      <c r="N1370" t="s">
        <v>20</v>
      </c>
      <c r="O1370" t="s">
        <v>20</v>
      </c>
      <c r="P1370">
        <v>1</v>
      </c>
    </row>
    <row r="1371" spans="1:16" x14ac:dyDescent="0.25">
      <c r="A1371" t="s">
        <v>654</v>
      </c>
      <c r="B1371">
        <v>2017</v>
      </c>
      <c r="C1371" t="s">
        <v>2104</v>
      </c>
      <c r="D1371">
        <f>_xlfn.IFNA(IF(LEFT(VLOOKUP($C1371,[1]!sgdq2017_bids[#Data],5,FALSE),10) = "Bonus Game",1,0),0)</f>
        <v>0</v>
      </c>
      <c r="E1371">
        <f>_xlfn.IFNA(IFERROR(IF(FIND("TAS",VLOOKUP($C1371,[1]!sgdq2017_bids[#Data],5,FALSE),6) &gt; 0,1,0),0),0)</f>
        <v>0</v>
      </c>
      <c r="F1371">
        <f>_xlfn.IFNA(IF(VLOOKUP($C1371,[1]!sgdq2017_bids[#Data],1,FALSE) = $C1371,1,0),0)</f>
        <v>0</v>
      </c>
      <c r="G1371">
        <f>_xlfn.IFNA(IF(VLOOKUP($C1371,[1]!sgdq2017_bids[#Data],4,FALSE) = "—",0,1),0)</f>
        <v>0</v>
      </c>
      <c r="H1371" t="s">
        <v>795</v>
      </c>
      <c r="I1371" t="s">
        <v>795</v>
      </c>
      <c r="J1371">
        <v>1991</v>
      </c>
      <c r="K1371" t="s">
        <v>1061</v>
      </c>
      <c r="L1371" t="str">
        <f>VLOOKUP(game_data!$K1371,[1]Sheet2!$A$2:$C$246,2,0)</f>
        <v>NES</v>
      </c>
      <c r="M1371">
        <f>VLOOKUP(game_data!$K1371,[1]Sheet2!$A$2:$C$246,3,0)</f>
        <v>3</v>
      </c>
      <c r="N1371" t="s">
        <v>20</v>
      </c>
      <c r="O1371" t="s">
        <v>20</v>
      </c>
      <c r="P1371">
        <v>0</v>
      </c>
    </row>
    <row r="1372" spans="1:16" x14ac:dyDescent="0.25">
      <c r="A1372" t="s">
        <v>654</v>
      </c>
      <c r="B1372">
        <v>2017</v>
      </c>
      <c r="C1372" t="s">
        <v>399</v>
      </c>
      <c r="D1372">
        <f>_xlfn.IFNA(IF(LEFT(VLOOKUP($C1372,[1]!sgdq2017_bids[#Data],5,FALSE),10) = "Bonus Game",1,0),0)</f>
        <v>0</v>
      </c>
      <c r="E1372">
        <f>_xlfn.IFNA(IFERROR(IF(FIND("TAS",VLOOKUP($C1372,[1]!sgdq2017_bids[#Data],5,FALSE),6) &gt; 0,1,0),0),0)</f>
        <v>0</v>
      </c>
      <c r="F1372">
        <f>_xlfn.IFNA(IF(VLOOKUP($C1372,[1]!sgdq2017_bids[#Data],1,FALSE) = $C1372,1,0),0)</f>
        <v>0</v>
      </c>
      <c r="G1372">
        <f>_xlfn.IFNA(IF(VLOOKUP($C1372,[1]!sgdq2017_bids[#Data],4,FALSE) = "—",0,1),0)</f>
        <v>0</v>
      </c>
      <c r="H1372" t="s">
        <v>98</v>
      </c>
      <c r="I1372" t="s">
        <v>85</v>
      </c>
      <c r="J1372">
        <v>2001</v>
      </c>
      <c r="K1372" t="s">
        <v>267</v>
      </c>
      <c r="L1372" t="str">
        <f>VLOOKUP(game_data!$K1372,[1]Sheet2!$A$2:$C$246,2,0)</f>
        <v>GameCube</v>
      </c>
      <c r="M1372">
        <f>VLOOKUP(game_data!$K1372,[1]Sheet2!$A$2:$C$246,3,0)</f>
        <v>6</v>
      </c>
      <c r="N1372">
        <v>78</v>
      </c>
      <c r="O1372">
        <v>8.1</v>
      </c>
      <c r="P1372">
        <v>0</v>
      </c>
    </row>
    <row r="1373" spans="1:16" x14ac:dyDescent="0.25">
      <c r="A1373" t="s">
        <v>654</v>
      </c>
      <c r="B1373">
        <v>2017</v>
      </c>
      <c r="C1373" t="s">
        <v>2105</v>
      </c>
      <c r="D1373">
        <f>_xlfn.IFNA(IF(LEFT(VLOOKUP($C1373,[1]!sgdq2017_bids[#Data],5,FALSE),10) = "Bonus Game",1,0),0)</f>
        <v>0</v>
      </c>
      <c r="E1373">
        <f>_xlfn.IFNA(IFERROR(IF(FIND("TAS",VLOOKUP($C1373,[1]!sgdq2017_bids[#Data],5,FALSE),6) &gt; 0,1,0),0),0)</f>
        <v>0</v>
      </c>
      <c r="F1373">
        <f>_xlfn.IFNA(IF(VLOOKUP($C1373,[1]!sgdq2017_bids[#Data],1,FALSE) = $C1373,1,0),0)</f>
        <v>0</v>
      </c>
      <c r="G1373">
        <f>_xlfn.IFNA(IF(VLOOKUP($C1373,[1]!sgdq2017_bids[#Data],4,FALSE) = "—",0,1),0)</f>
        <v>0</v>
      </c>
      <c r="H1373" t="s">
        <v>18</v>
      </c>
      <c r="I1373" t="s">
        <v>18</v>
      </c>
      <c r="J1373">
        <v>1996</v>
      </c>
      <c r="K1373" t="s">
        <v>2106</v>
      </c>
      <c r="L1373" t="str">
        <f>VLOOKUP(game_data!$K1373,[1]Sheet2!$A$2:$C$246,2,0)</f>
        <v>PC</v>
      </c>
      <c r="M1373" t="str">
        <f>VLOOKUP(game_data!$K1373,[1]Sheet2!$A$2:$C$246,3,0)</f>
        <v>Various</v>
      </c>
      <c r="N1373" t="s">
        <v>20</v>
      </c>
      <c r="O1373" t="s">
        <v>20</v>
      </c>
      <c r="P1373">
        <v>1</v>
      </c>
    </row>
    <row r="1374" spans="1:16" x14ac:dyDescent="0.25">
      <c r="A1374" t="s">
        <v>654</v>
      </c>
      <c r="B1374">
        <v>2017</v>
      </c>
      <c r="C1374" t="s">
        <v>1396</v>
      </c>
      <c r="D1374">
        <f>_xlfn.IFNA(IF(LEFT(VLOOKUP($C1374,[1]!sgdq2017_bids[#Data],5,FALSE),10) = "Bonus Game",1,0),0)</f>
        <v>0</v>
      </c>
      <c r="E1374">
        <f>_xlfn.IFNA(IFERROR(IF(FIND("TAS",VLOOKUP($C1374,[1]!sgdq2017_bids[#Data],5,FALSE),6) &gt; 0,1,0),0),0)</f>
        <v>0</v>
      </c>
      <c r="F1374">
        <f>_xlfn.IFNA(IF(VLOOKUP($C1374,[1]!sgdq2017_bids[#Data],1,FALSE) = $C1374,1,0),0)</f>
        <v>0</v>
      </c>
      <c r="G1374">
        <f>_xlfn.IFNA(IF(VLOOKUP($C1374,[1]!sgdq2017_bids[#Data],4,FALSE) = "—",0,1),0)</f>
        <v>0</v>
      </c>
      <c r="H1374" t="s">
        <v>1397</v>
      </c>
      <c r="I1374" t="s">
        <v>1397</v>
      </c>
      <c r="J1374">
        <v>1984</v>
      </c>
      <c r="K1374" t="s">
        <v>298</v>
      </c>
      <c r="L1374" t="str">
        <f>VLOOKUP(game_data!$K1374,[1]Sheet2!$A$2:$C$246,2,0)</f>
        <v>Arcade</v>
      </c>
      <c r="M1374" t="str">
        <f>VLOOKUP(game_data!$K1374,[1]Sheet2!$A$2:$C$246,3,0)</f>
        <v>Various</v>
      </c>
      <c r="N1374" t="s">
        <v>20</v>
      </c>
      <c r="O1374" t="s">
        <v>20</v>
      </c>
      <c r="P1374">
        <v>0</v>
      </c>
    </row>
    <row r="1375" spans="1:16" x14ac:dyDescent="0.25">
      <c r="A1375" t="s">
        <v>654</v>
      </c>
      <c r="B1375">
        <v>2017</v>
      </c>
      <c r="C1375" t="s">
        <v>757</v>
      </c>
      <c r="D1375">
        <f>_xlfn.IFNA(IF(LEFT(VLOOKUP($C1375,[1]!sgdq2017_bids[#Data],5,FALSE),10) = "Bonus Game",1,0),0)</f>
        <v>0</v>
      </c>
      <c r="E1375">
        <f>_xlfn.IFNA(IFERROR(IF(FIND("TAS",VLOOKUP($C1375,[1]!sgdq2017_bids[#Data],5,FALSE),6) &gt; 0,1,0),0),0)</f>
        <v>0</v>
      </c>
      <c r="F1375">
        <f>_xlfn.IFNA(IF(VLOOKUP($C1375,[1]!sgdq2017_bids[#Data],1,FALSE) = $C1375,1,0),0)</f>
        <v>0</v>
      </c>
      <c r="G1375">
        <f>_xlfn.IFNA(IF(VLOOKUP($C1375,[1]!sgdq2017_bids[#Data],4,FALSE) = "—",0,1),0)</f>
        <v>0</v>
      </c>
      <c r="H1375" t="s">
        <v>98</v>
      </c>
      <c r="I1375" t="s">
        <v>85</v>
      </c>
      <c r="J1375">
        <v>1996</v>
      </c>
      <c r="K1375" t="s">
        <v>288</v>
      </c>
      <c r="L1375" t="str">
        <f>VLOOKUP(game_data!$K1375,[1]Sheet2!$A$2:$C$246,2,0)</f>
        <v>N64</v>
      </c>
      <c r="M1375">
        <f>VLOOKUP(game_data!$K1375,[1]Sheet2!$A$2:$C$246,3,0)</f>
        <v>5</v>
      </c>
      <c r="N1375">
        <v>83</v>
      </c>
      <c r="O1375">
        <v>8.5</v>
      </c>
      <c r="P1375">
        <v>0</v>
      </c>
    </row>
    <row r="1376" spans="1:16" x14ac:dyDescent="0.25">
      <c r="A1376" t="s">
        <v>654</v>
      </c>
      <c r="B1376">
        <v>2017</v>
      </c>
      <c r="C1376" t="s">
        <v>2107</v>
      </c>
      <c r="D1376">
        <f>_xlfn.IFNA(IF(LEFT(VLOOKUP($C1376,[1]!sgdq2017_bids[#Data],5,FALSE),10) = "Bonus Game",1,0),0)</f>
        <v>0</v>
      </c>
      <c r="E1376">
        <f>_xlfn.IFNA(IFERROR(IF(FIND("TAS",VLOOKUP($C1376,[1]!sgdq2017_bids[#Data],5,FALSE),6) &gt; 0,1,0),0),0)</f>
        <v>0</v>
      </c>
      <c r="F1376">
        <f>_xlfn.IFNA(IF(VLOOKUP($C1376,[1]!sgdq2017_bids[#Data],1,FALSE) = $C1376,1,0),0)</f>
        <v>0</v>
      </c>
      <c r="G1376">
        <f>_xlfn.IFNA(IF(VLOOKUP($C1376,[1]!sgdq2017_bids[#Data],4,FALSE) = "—",0,1),0)</f>
        <v>0</v>
      </c>
      <c r="H1376" t="s">
        <v>98</v>
      </c>
      <c r="I1376" t="s">
        <v>85</v>
      </c>
      <c r="J1376">
        <v>2008</v>
      </c>
      <c r="K1376" t="s">
        <v>130</v>
      </c>
      <c r="L1376" t="str">
        <f>VLOOKUP(game_data!$K1376,[1]Sheet2!$A$2:$C$246,2,0)</f>
        <v>Wii</v>
      </c>
      <c r="M1376">
        <f>VLOOKUP(game_data!$K1376,[1]Sheet2!$A$2:$C$246,3,0)</f>
        <v>7</v>
      </c>
      <c r="N1376">
        <v>82</v>
      </c>
      <c r="O1376">
        <v>8.9</v>
      </c>
      <c r="P1376">
        <v>0</v>
      </c>
    </row>
    <row r="1377" spans="1:16" x14ac:dyDescent="0.25">
      <c r="A1377" t="s">
        <v>654</v>
      </c>
      <c r="B1377">
        <v>2017</v>
      </c>
      <c r="C1377" t="s">
        <v>2108</v>
      </c>
      <c r="D1377">
        <f>_xlfn.IFNA(IF(LEFT(VLOOKUP($C1377,[1]!sgdq2017_bids[#Data],5,FALSE),10) = "Bonus Game",1,0),0)</f>
        <v>0</v>
      </c>
      <c r="E1377">
        <f>_xlfn.IFNA(IFERROR(IF(FIND("TAS",VLOOKUP($C1377,[1]!sgdq2017_bids[#Data],5,FALSE),6) &gt; 0,1,0),0),0)</f>
        <v>0</v>
      </c>
      <c r="F1377">
        <f>_xlfn.IFNA(IF(VLOOKUP($C1377,[1]!sgdq2017_bids[#Data],1,FALSE) = $C1377,1,0),0)</f>
        <v>0</v>
      </c>
      <c r="G1377">
        <f>_xlfn.IFNA(IF(VLOOKUP($C1377,[1]!sgdq2017_bids[#Data],4,FALSE) = "—",0,1),0)</f>
        <v>0</v>
      </c>
      <c r="H1377" t="s">
        <v>723</v>
      </c>
      <c r="I1377" t="s">
        <v>724</v>
      </c>
      <c r="J1377">
        <v>1997</v>
      </c>
      <c r="K1377" t="s">
        <v>830</v>
      </c>
      <c r="L1377" t="str">
        <f>VLOOKUP(game_data!$K1377,[1]Sheet2!$A$2:$C$246,2,0)</f>
        <v>PC</v>
      </c>
      <c r="M1377" t="str">
        <f>VLOOKUP(game_data!$K1377,[1]Sheet2!$A$2:$C$246,3,0)</f>
        <v>Various</v>
      </c>
      <c r="N1377">
        <v>89</v>
      </c>
      <c r="O1377">
        <v>8.5</v>
      </c>
      <c r="P1377">
        <v>1</v>
      </c>
    </row>
    <row r="1378" spans="1:16" x14ac:dyDescent="0.25">
      <c r="A1378" t="s">
        <v>654</v>
      </c>
      <c r="B1378">
        <v>2017</v>
      </c>
      <c r="C1378" t="s">
        <v>2109</v>
      </c>
      <c r="D1378">
        <f>_xlfn.IFNA(IF(LEFT(VLOOKUP($C1378,[1]!sgdq2017_bids[#Data],5,FALSE),10) = "Bonus Game",1,0),0)</f>
        <v>0</v>
      </c>
      <c r="E1378">
        <f>_xlfn.IFNA(IFERROR(IF(FIND("TAS",VLOOKUP($C1378,[1]!sgdq2017_bids[#Data],5,FALSE),6) &gt; 0,1,0),0),0)</f>
        <v>0</v>
      </c>
      <c r="F1378">
        <f>_xlfn.IFNA(IF(VLOOKUP($C1378,[1]!sgdq2017_bids[#Data],1,FALSE) = $C1378,1,0),0)</f>
        <v>0</v>
      </c>
      <c r="G1378">
        <f>_xlfn.IFNA(IF(VLOOKUP($C1378,[1]!sgdq2017_bids[#Data],4,FALSE) = "—",0,1),0)</f>
        <v>0</v>
      </c>
      <c r="H1378" t="s">
        <v>67</v>
      </c>
      <c r="I1378" t="s">
        <v>67</v>
      </c>
      <c r="J1378">
        <v>1991</v>
      </c>
      <c r="K1378" t="s">
        <v>1061</v>
      </c>
      <c r="L1378" t="str">
        <f>VLOOKUP(game_data!$K1378,[1]Sheet2!$A$2:$C$246,2,0)</f>
        <v>NES</v>
      </c>
      <c r="M1378">
        <f>VLOOKUP(game_data!$K1378,[1]Sheet2!$A$2:$C$246,3,0)</f>
        <v>3</v>
      </c>
      <c r="N1378" t="s">
        <v>20</v>
      </c>
      <c r="O1378" t="s">
        <v>20</v>
      </c>
      <c r="P1378">
        <v>0</v>
      </c>
    </row>
    <row r="1379" spans="1:16" x14ac:dyDescent="0.25">
      <c r="A1379" t="s">
        <v>654</v>
      </c>
      <c r="B1379">
        <v>2017</v>
      </c>
      <c r="C1379" t="s">
        <v>767</v>
      </c>
      <c r="D1379">
        <f>_xlfn.IFNA(IF(LEFT(VLOOKUP($C1379,[1]!sgdq2017_bids[#Data],5,FALSE),10) = "Bonus Game",1,0),0)</f>
        <v>1</v>
      </c>
      <c r="E1379">
        <f>_xlfn.IFNA(IFERROR(IF(FIND("TAS",VLOOKUP($C1379,[1]!sgdq2017_bids[#Data],5,FALSE),6) &gt; 0,1,0),0),0)</f>
        <v>0</v>
      </c>
      <c r="F1379">
        <f>_xlfn.IFNA(IF(VLOOKUP($C1379,[1]!sgdq2017_bids[#Data],1,FALSE) = $C1379,1,0),0)</f>
        <v>1</v>
      </c>
      <c r="G1379">
        <f>_xlfn.IFNA(IF(VLOOKUP($C1379,[1]!sgdq2017_bids[#Data],4,FALSE) = "—",0,1),0)</f>
        <v>1</v>
      </c>
      <c r="H1379" t="s">
        <v>67</v>
      </c>
      <c r="I1379" t="s">
        <v>67</v>
      </c>
      <c r="J1379">
        <v>1993</v>
      </c>
      <c r="K1379" t="s">
        <v>1044</v>
      </c>
      <c r="L1379" t="str">
        <f>VLOOKUP(game_data!$K1379,[1]Sheet2!$A$2:$C$246,2,0)</f>
        <v>SNES</v>
      </c>
      <c r="M1379">
        <f>VLOOKUP(game_data!$K1379,[1]Sheet2!$A$2:$C$246,3,0)</f>
        <v>4</v>
      </c>
      <c r="N1379" t="s">
        <v>20</v>
      </c>
      <c r="O1379" t="s">
        <v>20</v>
      </c>
      <c r="P1379">
        <v>0</v>
      </c>
    </row>
    <row r="1380" spans="1:16" x14ac:dyDescent="0.25">
      <c r="A1380" t="s">
        <v>654</v>
      </c>
      <c r="B1380">
        <v>2017</v>
      </c>
      <c r="C1380" t="s">
        <v>694</v>
      </c>
      <c r="D1380">
        <f>_xlfn.IFNA(IF(LEFT(VLOOKUP($C1380,[1]!sgdq2017_bids[#Data],5,FALSE),10) = "Bonus Game",1,0),0)</f>
        <v>0</v>
      </c>
      <c r="E1380">
        <f>_xlfn.IFNA(IFERROR(IF(FIND("TAS",VLOOKUP($C1380,[1]!sgdq2017_bids[#Data],5,FALSE),6) &gt; 0,1,0),0),0)</f>
        <v>0</v>
      </c>
      <c r="F1380">
        <f>_xlfn.IFNA(IF(VLOOKUP($C1380,[1]!sgdq2017_bids[#Data],1,FALSE) = $C1380,1,0),0)</f>
        <v>0</v>
      </c>
      <c r="G1380">
        <f>_xlfn.IFNA(IF(VLOOKUP($C1380,[1]!sgdq2017_bids[#Data],4,FALSE) = "—",0,1),0)</f>
        <v>0</v>
      </c>
      <c r="H1380" t="s">
        <v>67</v>
      </c>
      <c r="I1380" t="s">
        <v>67</v>
      </c>
      <c r="J1380">
        <v>1994</v>
      </c>
      <c r="K1380" t="s">
        <v>1044</v>
      </c>
      <c r="L1380" t="str">
        <f>VLOOKUP(game_data!$K1380,[1]Sheet2!$A$2:$C$246,2,0)</f>
        <v>SNES</v>
      </c>
      <c r="M1380">
        <f>VLOOKUP(game_data!$K1380,[1]Sheet2!$A$2:$C$246,3,0)</f>
        <v>4</v>
      </c>
      <c r="N1380" t="s">
        <v>20</v>
      </c>
      <c r="O1380" t="s">
        <v>20</v>
      </c>
      <c r="P1380">
        <v>0</v>
      </c>
    </row>
    <row r="1381" spans="1:16" x14ac:dyDescent="0.25">
      <c r="A1381" t="s">
        <v>654</v>
      </c>
      <c r="B1381">
        <v>2017</v>
      </c>
      <c r="C1381" t="s">
        <v>597</v>
      </c>
      <c r="D1381">
        <f>_xlfn.IFNA(IF(LEFT(VLOOKUP($C1381,[1]!sgdq2017_bids[#Data],5,FALSE),10) = "Bonus Game",1,0),0)</f>
        <v>0</v>
      </c>
      <c r="E1381">
        <f>_xlfn.IFNA(IFERROR(IF(FIND("TAS",VLOOKUP($C1381,[1]!sgdq2017_bids[#Data],5,FALSE),6) &gt; 0,1,0),0),0)</f>
        <v>0</v>
      </c>
      <c r="F1381">
        <f>_xlfn.IFNA(IF(VLOOKUP($C1381,[1]!sgdq2017_bids[#Data],1,FALSE) = $C1381,1,0),0)</f>
        <v>0</v>
      </c>
      <c r="G1381">
        <f>_xlfn.IFNA(IF(VLOOKUP($C1381,[1]!sgdq2017_bids[#Data],4,FALSE) = "—",0,1),0)</f>
        <v>0</v>
      </c>
      <c r="H1381" t="s">
        <v>67</v>
      </c>
      <c r="I1381" t="s">
        <v>67</v>
      </c>
      <c r="J1381">
        <v>1995</v>
      </c>
      <c r="K1381" t="s">
        <v>1044</v>
      </c>
      <c r="L1381" t="str">
        <f>VLOOKUP(game_data!$K1381,[1]Sheet2!$A$2:$C$246,2,0)</f>
        <v>SNES</v>
      </c>
      <c r="M1381">
        <f>VLOOKUP(game_data!$K1381,[1]Sheet2!$A$2:$C$246,3,0)</f>
        <v>4</v>
      </c>
      <c r="N1381" t="s">
        <v>20</v>
      </c>
      <c r="O1381" t="s">
        <v>20</v>
      </c>
      <c r="P1381">
        <v>0</v>
      </c>
    </row>
    <row r="1382" spans="1:16" x14ac:dyDescent="0.25">
      <c r="A1382" t="s">
        <v>654</v>
      </c>
      <c r="B1382">
        <v>2017</v>
      </c>
      <c r="C1382" t="s">
        <v>2110</v>
      </c>
      <c r="D1382">
        <f>_xlfn.IFNA(IF(LEFT(VLOOKUP($C1382,[1]!sgdq2017_bids[#Data],5,FALSE),10) = "Bonus Game",1,0),0)</f>
        <v>0</v>
      </c>
      <c r="E1382">
        <f>_xlfn.IFNA(IFERROR(IF(FIND("TAS",VLOOKUP($C1382,[1]!sgdq2017_bids[#Data],5,FALSE),6) &gt; 0,1,0),0),0)</f>
        <v>0</v>
      </c>
      <c r="F1382">
        <f>_xlfn.IFNA(IF(VLOOKUP($C1382,[1]!sgdq2017_bids[#Data],1,FALSE) = $C1382,1,0),0)</f>
        <v>0</v>
      </c>
      <c r="G1382">
        <f>_xlfn.IFNA(IF(VLOOKUP($C1382,[1]!sgdq2017_bids[#Data],4,FALSE) = "—",0,1),0)</f>
        <v>0</v>
      </c>
      <c r="H1382" t="s">
        <v>67</v>
      </c>
      <c r="I1382" t="s">
        <v>67</v>
      </c>
      <c r="J1382">
        <v>2001</v>
      </c>
      <c r="K1382" t="s">
        <v>60</v>
      </c>
      <c r="L1382" t="str">
        <f>VLOOKUP(game_data!$K1382,[1]Sheet2!$A$2:$C$246,2,0)</f>
        <v>PlayStation</v>
      </c>
      <c r="M1382">
        <f>VLOOKUP(game_data!$K1382,[1]Sheet2!$A$2:$C$246,3,0)</f>
        <v>5</v>
      </c>
      <c r="N1382" t="s">
        <v>20</v>
      </c>
      <c r="O1382" t="s">
        <v>20</v>
      </c>
      <c r="P1382">
        <v>0</v>
      </c>
    </row>
    <row r="1383" spans="1:16" x14ac:dyDescent="0.25">
      <c r="A1383" t="s">
        <v>654</v>
      </c>
      <c r="B1383">
        <v>2017</v>
      </c>
      <c r="C1383" t="s">
        <v>1169</v>
      </c>
      <c r="D1383">
        <f>_xlfn.IFNA(IF(LEFT(VLOOKUP($C1383,[1]!sgdq2017_bids[#Data],5,FALSE),10) = "Bonus Game",1,0),0)</f>
        <v>0</v>
      </c>
      <c r="E1383">
        <f>_xlfn.IFNA(IFERROR(IF(FIND("TAS",VLOOKUP($C1383,[1]!sgdq2017_bids[#Data],5,FALSE),6) &gt; 0,1,0),0),0)</f>
        <v>0</v>
      </c>
      <c r="F1383">
        <f>_xlfn.IFNA(IF(VLOOKUP($C1383,[1]!sgdq2017_bids[#Data],1,FALSE) = $C1383,1,0),0)</f>
        <v>1</v>
      </c>
      <c r="G1383">
        <f>_xlfn.IFNA(IF(VLOOKUP($C1383,[1]!sgdq2017_bids[#Data],4,FALSE) = "—",0,1),0)</f>
        <v>0</v>
      </c>
      <c r="H1383" t="s">
        <v>401</v>
      </c>
      <c r="I1383" t="s">
        <v>85</v>
      </c>
      <c r="J1383">
        <v>2002</v>
      </c>
      <c r="K1383" t="s">
        <v>58</v>
      </c>
      <c r="L1383" t="str">
        <f>VLOOKUP(game_data!$K1383,[1]Sheet2!$A$2:$C$246,2,0)</f>
        <v>Game Boy Advance</v>
      </c>
      <c r="M1383">
        <f>VLOOKUP(game_data!$K1383,[1]Sheet2!$A$2:$C$246,3,0)</f>
        <v>6</v>
      </c>
      <c r="N1383" t="s">
        <v>20</v>
      </c>
      <c r="O1383" t="s">
        <v>20</v>
      </c>
      <c r="P1383">
        <v>0</v>
      </c>
    </row>
    <row r="1384" spans="1:16" x14ac:dyDescent="0.25">
      <c r="A1384" t="s">
        <v>654</v>
      </c>
      <c r="B1384">
        <v>2017</v>
      </c>
      <c r="C1384" t="s">
        <v>603</v>
      </c>
      <c r="D1384">
        <f>_xlfn.IFNA(IF(LEFT(VLOOKUP($C1384,[1]!sgdq2017_bids[#Data],5,FALSE),10) = "Bonus Game",1,0),0)</f>
        <v>0</v>
      </c>
      <c r="E1384">
        <f>_xlfn.IFNA(IFERROR(IF(FIND("TAS",VLOOKUP($C1384,[1]!sgdq2017_bids[#Data],5,FALSE),6) &gt; 0,1,0),0),0)</f>
        <v>0</v>
      </c>
      <c r="F1384">
        <f>_xlfn.IFNA(IF(VLOOKUP($C1384,[1]!sgdq2017_bids[#Data],1,FALSE) = $C1384,1,0),0)</f>
        <v>1</v>
      </c>
      <c r="G1384">
        <f>_xlfn.IFNA(IF(VLOOKUP($C1384,[1]!sgdq2017_bids[#Data],4,FALSE) = "—",0,1),0)</f>
        <v>0</v>
      </c>
      <c r="H1384" t="s">
        <v>604</v>
      </c>
      <c r="I1384" t="s">
        <v>85</v>
      </c>
      <c r="J1384">
        <v>2002</v>
      </c>
      <c r="K1384" t="s">
        <v>267</v>
      </c>
      <c r="L1384" t="str">
        <f>VLOOKUP(game_data!$K1384,[1]Sheet2!$A$2:$C$246,2,0)</f>
        <v>GameCube</v>
      </c>
      <c r="M1384">
        <f>VLOOKUP(game_data!$K1384,[1]Sheet2!$A$2:$C$246,3,0)</f>
        <v>6</v>
      </c>
      <c r="N1384">
        <v>97</v>
      </c>
      <c r="O1384">
        <v>9.3000000000000007</v>
      </c>
      <c r="P1384">
        <v>0</v>
      </c>
    </row>
    <row r="1385" spans="1:16" x14ac:dyDescent="0.25">
      <c r="A1385" t="s">
        <v>654</v>
      </c>
      <c r="B1385">
        <v>2017</v>
      </c>
      <c r="C1385" t="s">
        <v>2111</v>
      </c>
      <c r="D1385">
        <f>_xlfn.IFNA(IF(LEFT(VLOOKUP($C1385,[1]!sgdq2017_bids[#Data],5,FALSE),10) = "Bonus Game",1,0),0)</f>
        <v>0</v>
      </c>
      <c r="E1385">
        <f>_xlfn.IFNA(IFERROR(IF(FIND("TAS",VLOOKUP($C1385,[1]!sgdq2017_bids[#Data],5,FALSE),6) &gt; 0,1,0),0),0)</f>
        <v>0</v>
      </c>
      <c r="F1385">
        <f>_xlfn.IFNA(IF(VLOOKUP($C1385,[1]!sgdq2017_bids[#Data],1,FALSE) = $C1385,1,0),0)</f>
        <v>1</v>
      </c>
      <c r="G1385">
        <f>_xlfn.IFNA(IF(VLOOKUP($C1385,[1]!sgdq2017_bids[#Data],4,FALSE) = "—",0,1),0)</f>
        <v>0</v>
      </c>
      <c r="H1385" t="s">
        <v>2112</v>
      </c>
      <c r="I1385" t="s">
        <v>1331</v>
      </c>
      <c r="J1385">
        <v>1998</v>
      </c>
      <c r="K1385" t="s">
        <v>830</v>
      </c>
      <c r="L1385" t="str">
        <f>VLOOKUP(game_data!$K1385,[1]Sheet2!$A$2:$C$246,2,0)</f>
        <v>PC</v>
      </c>
      <c r="M1385" t="str">
        <f>VLOOKUP(game_data!$K1385,[1]Sheet2!$A$2:$C$246,3,0)</f>
        <v>Various</v>
      </c>
      <c r="N1385">
        <v>85</v>
      </c>
      <c r="O1385">
        <v>8.8000000000000007</v>
      </c>
      <c r="P1385">
        <v>1</v>
      </c>
    </row>
    <row r="1386" spans="1:16" x14ac:dyDescent="0.25">
      <c r="A1386" t="s">
        <v>654</v>
      </c>
      <c r="B1386">
        <v>2017</v>
      </c>
      <c r="C1386" t="s">
        <v>491</v>
      </c>
      <c r="D1386">
        <f>_xlfn.IFNA(IF(LEFT(VLOOKUP($C1386,[1]!sgdq2017_bids[#Data],5,FALSE),10) = "Bonus Game",1,0),0)</f>
        <v>0</v>
      </c>
      <c r="E1386">
        <f>_xlfn.IFNA(IFERROR(IF(FIND("TAS",VLOOKUP($C1386,[1]!sgdq2017_bids[#Data],5,FALSE),6) &gt; 0,1,0),0),0)</f>
        <v>0</v>
      </c>
      <c r="F1386">
        <f>_xlfn.IFNA(IF(VLOOKUP($C1386,[1]!sgdq2017_bids[#Data],1,FALSE) = $C1386,1,0),0)</f>
        <v>0</v>
      </c>
      <c r="G1386">
        <f>_xlfn.IFNA(IF(VLOOKUP($C1386,[1]!sgdq2017_bids[#Data],4,FALSE) = "—",0,1),0)</f>
        <v>0</v>
      </c>
      <c r="H1386" t="s">
        <v>492</v>
      </c>
      <c r="I1386" t="s">
        <v>211</v>
      </c>
      <c r="J1386">
        <v>2008</v>
      </c>
      <c r="K1386" t="s">
        <v>535</v>
      </c>
      <c r="L1386" t="str">
        <f>VLOOKUP(game_data!$K1386,[1]Sheet2!$A$2:$C$246,2,0)</f>
        <v>PS3, Xbox 360</v>
      </c>
      <c r="M1386">
        <f>VLOOKUP(game_data!$K1386,[1]Sheet2!$A$2:$C$246,3,0)</f>
        <v>7</v>
      </c>
      <c r="N1386">
        <v>81</v>
      </c>
      <c r="O1386">
        <v>7.5</v>
      </c>
      <c r="P1386">
        <v>0</v>
      </c>
    </row>
    <row r="1387" spans="1:16" x14ac:dyDescent="0.25">
      <c r="A1387" t="s">
        <v>654</v>
      </c>
      <c r="B1387">
        <v>2017</v>
      </c>
      <c r="C1387" t="s">
        <v>2113</v>
      </c>
      <c r="D1387">
        <f>_xlfn.IFNA(IF(LEFT(VLOOKUP($C1387,[1]!sgdq2017_bids[#Data],5,FALSE),10) = "Bonus Game",1,0),0)</f>
        <v>0</v>
      </c>
      <c r="E1387">
        <f>_xlfn.IFNA(IFERROR(IF(FIND("TAS",VLOOKUP($C1387,[1]!sgdq2017_bids[#Data],5,FALSE),6) &gt; 0,1,0),0),0)</f>
        <v>0</v>
      </c>
      <c r="F1387">
        <f>_xlfn.IFNA(IF(VLOOKUP($C1387,[1]!sgdq2017_bids[#Data],1,FALSE) = $C1387,1,0),0)</f>
        <v>1</v>
      </c>
      <c r="G1387">
        <f>_xlfn.IFNA(IF(VLOOKUP($C1387,[1]!sgdq2017_bids[#Data],4,FALSE) = "—",0,1),0)</f>
        <v>1</v>
      </c>
      <c r="H1387" t="s">
        <v>492</v>
      </c>
      <c r="I1387" t="s">
        <v>211</v>
      </c>
      <c r="J1387">
        <v>2016</v>
      </c>
      <c r="K1387" t="s">
        <v>666</v>
      </c>
      <c r="L1387" t="str">
        <f>VLOOKUP(game_data!$K1387,[1]Sheet2!$A$2:$C$246,2,0)</f>
        <v>PS4, Xbox One, PC</v>
      </c>
      <c r="M1387">
        <f>VLOOKUP(game_data!$K1387,[1]Sheet2!$A$2:$C$246,3,0)</f>
        <v>8</v>
      </c>
      <c r="N1387">
        <v>70</v>
      </c>
      <c r="O1387">
        <v>5.9</v>
      </c>
      <c r="P1387">
        <v>1</v>
      </c>
    </row>
    <row r="1388" spans="1:16" x14ac:dyDescent="0.25">
      <c r="A1388" t="s">
        <v>654</v>
      </c>
      <c r="B1388">
        <v>2017</v>
      </c>
      <c r="C1388" t="s">
        <v>25</v>
      </c>
      <c r="D1388">
        <f>_xlfn.IFNA(IF(LEFT(VLOOKUP($C1388,[1]!sgdq2017_bids[#Data],5,FALSE),10) = "Bonus Game",1,0),0)</f>
        <v>0</v>
      </c>
      <c r="E1388">
        <f>_xlfn.IFNA(IFERROR(IF(FIND("TAS",VLOOKUP($C1388,[1]!sgdq2017_bids[#Data],5,FALSE),6) &gt; 0,1,0),0),0)</f>
        <v>0</v>
      </c>
      <c r="F1388">
        <f>_xlfn.IFNA(IF(VLOOKUP($C1388,[1]!sgdq2017_bids[#Data],1,FALSE) = $C1388,1,0),0)</f>
        <v>1</v>
      </c>
      <c r="G1388">
        <f>_xlfn.IFNA(IF(VLOOKUP($C1388,[1]!sgdq2017_bids[#Data],4,FALSE) = "—",0,1),0)</f>
        <v>1</v>
      </c>
      <c r="H1388" t="s">
        <v>26</v>
      </c>
      <c r="I1388" t="s">
        <v>27</v>
      </c>
      <c r="J1388">
        <v>2017</v>
      </c>
      <c r="K1388" t="s">
        <v>497</v>
      </c>
      <c r="L1388" t="str">
        <f>VLOOKUP(game_data!$K1388,[1]Sheet2!$A$2:$C$246,2,0)</f>
        <v>PS4</v>
      </c>
      <c r="M1388">
        <f>VLOOKUP(game_data!$K1388,[1]Sheet2!$A$2:$C$246,3,0)</f>
        <v>8</v>
      </c>
      <c r="N1388">
        <v>88</v>
      </c>
      <c r="O1388">
        <v>8.9</v>
      </c>
      <c r="P1388">
        <v>0</v>
      </c>
    </row>
    <row r="1389" spans="1:16" x14ac:dyDescent="0.25">
      <c r="A1389" t="s">
        <v>654</v>
      </c>
      <c r="B1389">
        <v>2017</v>
      </c>
      <c r="C1389" t="s">
        <v>2114</v>
      </c>
      <c r="D1389">
        <f>_xlfn.IFNA(IF(LEFT(VLOOKUP($C1389,[1]!sgdq2017_bids[#Data],5,FALSE),10) = "Bonus Game",1,0),0)</f>
        <v>0</v>
      </c>
      <c r="E1389">
        <f>_xlfn.IFNA(IFERROR(IF(FIND("TAS",VLOOKUP($C1389,[1]!sgdq2017_bids[#Data],5,FALSE),6) &gt; 0,1,0),0),0)</f>
        <v>0</v>
      </c>
      <c r="F1389">
        <f>_xlfn.IFNA(IF(VLOOKUP($C1389,[1]!sgdq2017_bids[#Data],1,FALSE) = $C1389,1,0),0)</f>
        <v>0</v>
      </c>
      <c r="G1389">
        <f>_xlfn.IFNA(IF(VLOOKUP($C1389,[1]!sgdq2017_bids[#Data],4,FALSE) = "—",0,1),0)</f>
        <v>0</v>
      </c>
      <c r="H1389" t="s">
        <v>185</v>
      </c>
      <c r="I1389" t="s">
        <v>795</v>
      </c>
      <c r="J1389">
        <v>2012</v>
      </c>
      <c r="K1389" t="s">
        <v>535</v>
      </c>
      <c r="L1389" t="str">
        <f>VLOOKUP(game_data!$K1389,[1]Sheet2!$A$2:$C$246,2,0)</f>
        <v>PS3, Xbox 360</v>
      </c>
      <c r="M1389">
        <f>VLOOKUP(game_data!$K1389,[1]Sheet2!$A$2:$C$246,3,0)</f>
        <v>7</v>
      </c>
      <c r="N1389">
        <v>58</v>
      </c>
      <c r="O1389">
        <v>5.8</v>
      </c>
      <c r="P1389">
        <v>0</v>
      </c>
    </row>
    <row r="1390" spans="1:16" x14ac:dyDescent="0.25">
      <c r="A1390" t="s">
        <v>654</v>
      </c>
      <c r="B1390">
        <v>2017</v>
      </c>
      <c r="C1390" t="s">
        <v>2115</v>
      </c>
      <c r="D1390">
        <f>_xlfn.IFNA(IF(LEFT(VLOOKUP($C1390,[1]!sgdq2017_bids[#Data],5,FALSE),10) = "Bonus Game",1,0),0)</f>
        <v>0</v>
      </c>
      <c r="E1390">
        <f>_xlfn.IFNA(IFERROR(IF(FIND("TAS",VLOOKUP($C1390,[1]!sgdq2017_bids[#Data],5,FALSE),6) &gt; 0,1,0),0),0)</f>
        <v>0</v>
      </c>
      <c r="F1390">
        <f>_xlfn.IFNA(IF(VLOOKUP($C1390,[1]!sgdq2017_bids[#Data],1,FALSE) = $C1390,1,0),0)</f>
        <v>0</v>
      </c>
      <c r="G1390">
        <f>_xlfn.IFNA(IF(VLOOKUP($C1390,[1]!sgdq2017_bids[#Data],4,FALSE) = "—",0,1),0)</f>
        <v>0</v>
      </c>
      <c r="H1390" t="s">
        <v>43</v>
      </c>
      <c r="I1390" t="s">
        <v>43</v>
      </c>
      <c r="J1390">
        <v>1992</v>
      </c>
      <c r="K1390" t="s">
        <v>521</v>
      </c>
      <c r="L1390" t="str">
        <f>VLOOKUP(game_data!$K1390,[1]Sheet2!$A$2:$C$246,2,0)</f>
        <v>Sega Master System</v>
      </c>
      <c r="M1390">
        <f>VLOOKUP(game_data!$K1390,[1]Sheet2!$A$2:$C$246,3,0)</f>
        <v>3</v>
      </c>
      <c r="N1390" t="s">
        <v>20</v>
      </c>
      <c r="O1390" t="s">
        <v>20</v>
      </c>
      <c r="P1390">
        <v>0</v>
      </c>
    </row>
    <row r="1391" spans="1:16" x14ac:dyDescent="0.25">
      <c r="A1391" t="s">
        <v>654</v>
      </c>
      <c r="B1391">
        <v>2017</v>
      </c>
      <c r="C1391" t="s">
        <v>2116</v>
      </c>
      <c r="D1391">
        <f>_xlfn.IFNA(IF(LEFT(VLOOKUP($C1391,[1]!sgdq2017_bids[#Data],5,FALSE),10) = "Bonus Game",1,0),0)</f>
        <v>0</v>
      </c>
      <c r="E1391">
        <f>_xlfn.IFNA(IFERROR(IF(FIND("TAS",VLOOKUP($C1391,[1]!sgdq2017_bids[#Data],5,FALSE),6) &gt; 0,1,0),0),0)</f>
        <v>0</v>
      </c>
      <c r="F1391">
        <f>_xlfn.IFNA(IF(VLOOKUP($C1391,[1]!sgdq2017_bids[#Data],1,FALSE) = $C1391,1,0),0)</f>
        <v>0</v>
      </c>
      <c r="G1391">
        <f>_xlfn.IFNA(IF(VLOOKUP($C1391,[1]!sgdq2017_bids[#Data],4,FALSE) = "—",0,1),0)</f>
        <v>0</v>
      </c>
      <c r="H1391" t="s">
        <v>2117</v>
      </c>
      <c r="I1391" t="s">
        <v>67</v>
      </c>
      <c r="J1391">
        <v>2012</v>
      </c>
      <c r="K1391" t="s">
        <v>82</v>
      </c>
      <c r="L1391" t="str">
        <f>VLOOKUP(game_data!$K1391,[1]Sheet2!$A$2:$C$246,2,0)</f>
        <v>PS3</v>
      </c>
      <c r="M1391">
        <f>VLOOKUP(game_data!$K1391,[1]Sheet2!$A$2:$C$246,3,0)</f>
        <v>7</v>
      </c>
      <c r="N1391">
        <v>90</v>
      </c>
      <c r="O1391">
        <v>8.8000000000000007</v>
      </c>
      <c r="P1391">
        <v>0</v>
      </c>
    </row>
    <row r="1392" spans="1:16" x14ac:dyDescent="0.25">
      <c r="A1392" t="s">
        <v>654</v>
      </c>
      <c r="B1392">
        <v>2017</v>
      </c>
      <c r="C1392" t="s">
        <v>2118</v>
      </c>
      <c r="D1392">
        <f>_xlfn.IFNA(IF(LEFT(VLOOKUP($C1392,[1]!sgdq2017_bids[#Data],5,FALSE),10) = "Bonus Game",1,0),0)</f>
        <v>0</v>
      </c>
      <c r="E1392">
        <f>_xlfn.IFNA(IFERROR(IF(FIND("TAS",VLOOKUP($C1392,[1]!sgdq2017_bids[#Data],5,FALSE),6) &gt; 0,1,0),0),0)</f>
        <v>0</v>
      </c>
      <c r="F1392">
        <f>_xlfn.IFNA(IF(VLOOKUP($C1392,[1]!sgdq2017_bids[#Data],1,FALSE) = $C1392,1,0),0)</f>
        <v>1</v>
      </c>
      <c r="G1392">
        <f>_xlfn.IFNA(IF(VLOOKUP($C1392,[1]!sgdq2017_bids[#Data],4,FALSE) = "—",0,1),0)</f>
        <v>0</v>
      </c>
      <c r="H1392" t="s">
        <v>2119</v>
      </c>
      <c r="I1392" t="s">
        <v>141</v>
      </c>
      <c r="J1392">
        <v>2016</v>
      </c>
      <c r="K1392" t="s">
        <v>824</v>
      </c>
      <c r="L1392" t="str">
        <f>VLOOKUP(game_data!$K1392,[1]Sheet2!$A$2:$C$246,2,0)</f>
        <v>PC</v>
      </c>
      <c r="M1392" t="str">
        <f>VLOOKUP(game_data!$K1392,[1]Sheet2!$A$2:$C$246,3,0)</f>
        <v>Various</v>
      </c>
      <c r="N1392">
        <v>62</v>
      </c>
      <c r="O1392">
        <v>6.5</v>
      </c>
      <c r="P1392">
        <v>1</v>
      </c>
    </row>
    <row r="1393" spans="1:16" x14ac:dyDescent="0.25">
      <c r="A1393" t="s">
        <v>654</v>
      </c>
      <c r="B1393">
        <v>2017</v>
      </c>
      <c r="C1393" t="s">
        <v>2120</v>
      </c>
      <c r="D1393">
        <f>_xlfn.IFNA(IF(LEFT(VLOOKUP($C1393,[1]!sgdq2017_bids[#Data],5,FALSE),10) = "Bonus Game",1,0),0)</f>
        <v>0</v>
      </c>
      <c r="E1393">
        <f>_xlfn.IFNA(IFERROR(IF(FIND("TAS",VLOOKUP($C1393,[1]!sgdq2017_bids[#Data],5,FALSE),6) &gt; 0,1,0),0),0)</f>
        <v>0</v>
      </c>
      <c r="F1393">
        <f>_xlfn.IFNA(IF(VLOOKUP($C1393,[1]!sgdq2017_bids[#Data],1,FALSE) = $C1393,1,0),0)</f>
        <v>1</v>
      </c>
      <c r="G1393">
        <f>_xlfn.IFNA(IF(VLOOKUP($C1393,[1]!sgdq2017_bids[#Data],4,FALSE) = "—",0,1),0)</f>
        <v>1</v>
      </c>
      <c r="H1393" t="s">
        <v>67</v>
      </c>
      <c r="I1393" t="s">
        <v>67</v>
      </c>
      <c r="J1393">
        <v>2001</v>
      </c>
      <c r="K1393" t="s">
        <v>55</v>
      </c>
      <c r="L1393" t="str">
        <f>VLOOKUP(game_data!$K1393,[1]Sheet2!$A$2:$C$246,2,0)</f>
        <v>PS2</v>
      </c>
      <c r="M1393">
        <f>VLOOKUP(game_data!$K1393,[1]Sheet2!$A$2:$C$246,3,0)</f>
        <v>6</v>
      </c>
      <c r="N1393">
        <v>86</v>
      </c>
      <c r="O1393">
        <v>8.5</v>
      </c>
      <c r="P1393">
        <v>0</v>
      </c>
    </row>
    <row r="1394" spans="1:16" x14ac:dyDescent="0.25">
      <c r="A1394" t="s">
        <v>654</v>
      </c>
      <c r="B1394">
        <v>2017</v>
      </c>
      <c r="C1394" t="s">
        <v>2121</v>
      </c>
      <c r="D1394">
        <f>_xlfn.IFNA(IF(LEFT(VLOOKUP($C1394,[1]!sgdq2017_bids[#Data],5,FALSE),10) = "Bonus Game",1,0),0)</f>
        <v>0</v>
      </c>
      <c r="E1394">
        <f>_xlfn.IFNA(IFERROR(IF(FIND("TAS",VLOOKUP($C1394,[1]!sgdq2017_bids[#Data],5,FALSE),6) &gt; 0,1,0),0),0)</f>
        <v>0</v>
      </c>
      <c r="F1394">
        <f>_xlfn.IFNA(IF(VLOOKUP($C1394,[1]!sgdq2017_bids[#Data],1,FALSE) = $C1394,1,0),0)</f>
        <v>0</v>
      </c>
      <c r="G1394">
        <f>_xlfn.IFNA(IF(VLOOKUP($C1394,[1]!sgdq2017_bids[#Data],4,FALSE) = "—",0,1),0)</f>
        <v>0</v>
      </c>
      <c r="H1394" t="s">
        <v>2022</v>
      </c>
      <c r="I1394" t="s">
        <v>904</v>
      </c>
      <c r="J1394">
        <v>1993</v>
      </c>
      <c r="K1394" t="s">
        <v>1044</v>
      </c>
      <c r="L1394" t="str">
        <f>VLOOKUP(game_data!$K1394,[1]Sheet2!$A$2:$C$246,2,0)</f>
        <v>SNES</v>
      </c>
      <c r="M1394">
        <f>VLOOKUP(game_data!$K1394,[1]Sheet2!$A$2:$C$246,3,0)</f>
        <v>4</v>
      </c>
      <c r="N1394" t="s">
        <v>20</v>
      </c>
      <c r="O1394" t="s">
        <v>20</v>
      </c>
      <c r="P1394">
        <v>0</v>
      </c>
    </row>
    <row r="1395" spans="1:16" x14ac:dyDescent="0.25">
      <c r="A1395" t="s">
        <v>654</v>
      </c>
      <c r="B1395">
        <v>2017</v>
      </c>
      <c r="C1395" t="s">
        <v>2122</v>
      </c>
      <c r="D1395">
        <f>_xlfn.IFNA(IF(LEFT(VLOOKUP($C1395,[1]!sgdq2017_bids[#Data],5,FALSE),10) = "Bonus Game",1,0),0)</f>
        <v>0</v>
      </c>
      <c r="E1395">
        <f>_xlfn.IFNA(IFERROR(IF(FIND("TAS",VLOOKUP($C1395,[1]!sgdq2017_bids[#Data],5,FALSE),6) &gt; 0,1,0),0),0)</f>
        <v>0</v>
      </c>
      <c r="F1395">
        <f>_xlfn.IFNA(IF(VLOOKUP($C1395,[1]!sgdq2017_bids[#Data],1,FALSE) = $C1395,1,0),0)</f>
        <v>0</v>
      </c>
      <c r="G1395">
        <f>_xlfn.IFNA(IF(VLOOKUP($C1395,[1]!sgdq2017_bids[#Data],4,FALSE) = "—",0,1),0)</f>
        <v>0</v>
      </c>
      <c r="H1395" t="s">
        <v>2123</v>
      </c>
      <c r="I1395" t="s">
        <v>2123</v>
      </c>
      <c r="J1395">
        <v>2017</v>
      </c>
      <c r="K1395" t="s">
        <v>824</v>
      </c>
      <c r="L1395" t="str">
        <f>VLOOKUP(game_data!$K1395,[1]Sheet2!$A$2:$C$246,2,0)</f>
        <v>PC</v>
      </c>
      <c r="M1395" t="str">
        <f>VLOOKUP(game_data!$K1395,[1]Sheet2!$A$2:$C$246,3,0)</f>
        <v>Various</v>
      </c>
      <c r="N1395">
        <v>75</v>
      </c>
      <c r="O1395">
        <v>7</v>
      </c>
      <c r="P1395">
        <v>1</v>
      </c>
    </row>
    <row r="1396" spans="1:16" x14ac:dyDescent="0.25">
      <c r="A1396" t="s">
        <v>654</v>
      </c>
      <c r="B1396">
        <v>2017</v>
      </c>
      <c r="C1396" t="s">
        <v>2124</v>
      </c>
      <c r="D1396">
        <f>_xlfn.IFNA(IF(LEFT(VLOOKUP($C1396,[1]!sgdq2017_bids[#Data],5,FALSE),10) = "Bonus Game",1,0),0)</f>
        <v>0</v>
      </c>
      <c r="E1396">
        <f>_xlfn.IFNA(IFERROR(IF(FIND("TAS",VLOOKUP($C1396,[1]!sgdq2017_bids[#Data],5,FALSE),6) &gt; 0,1,0),0),0)</f>
        <v>0</v>
      </c>
      <c r="F1396">
        <f>_xlfn.IFNA(IF(VLOOKUP($C1396,[1]!sgdq2017_bids[#Data],1,FALSE) = $C1396,1,0),0)</f>
        <v>0</v>
      </c>
      <c r="G1396">
        <f>_xlfn.IFNA(IF(VLOOKUP($C1396,[1]!sgdq2017_bids[#Data],4,FALSE) = "—",0,1),0)</f>
        <v>0</v>
      </c>
      <c r="H1396" t="s">
        <v>247</v>
      </c>
      <c r="I1396" t="s">
        <v>85</v>
      </c>
      <c r="J1396">
        <v>2009</v>
      </c>
      <c r="K1396" t="s">
        <v>568</v>
      </c>
      <c r="L1396" t="str">
        <f>VLOOKUP(game_data!$K1396,[1]Sheet2!$A$2:$C$246,2,0)</f>
        <v>Nintendo DS</v>
      </c>
      <c r="M1396">
        <f>VLOOKUP(game_data!$K1396,[1]Sheet2!$A$2:$C$246,3,0)</f>
        <v>6</v>
      </c>
      <c r="N1396">
        <v>87</v>
      </c>
      <c r="O1396">
        <v>9.1</v>
      </c>
      <c r="P1396">
        <v>0</v>
      </c>
    </row>
    <row r="1397" spans="1:16" x14ac:dyDescent="0.25">
      <c r="A1397" t="s">
        <v>654</v>
      </c>
      <c r="B1397">
        <v>2017</v>
      </c>
      <c r="C1397" t="s">
        <v>2125</v>
      </c>
      <c r="D1397">
        <f>_xlfn.IFNA(IF(LEFT(VLOOKUP($C1397,[1]!sgdq2017_bids[#Data],5,FALSE),10) = "Bonus Game",1,0),0)</f>
        <v>0</v>
      </c>
      <c r="E1397">
        <f>_xlfn.IFNA(IFERROR(IF(FIND("TAS",VLOOKUP($C1397,[1]!sgdq2017_bids[#Data],5,FALSE),6) &gt; 0,1,0),0),0)</f>
        <v>0</v>
      </c>
      <c r="F1397">
        <f>_xlfn.IFNA(IF(VLOOKUP($C1397,[1]!sgdq2017_bids[#Data],1,FALSE) = $C1397,1,0),0)</f>
        <v>1</v>
      </c>
      <c r="G1397">
        <f>_xlfn.IFNA(IF(VLOOKUP($C1397,[1]!sgdq2017_bids[#Data],4,FALSE) = "—",0,1),0)</f>
        <v>1</v>
      </c>
      <c r="H1397" t="s">
        <v>1165</v>
      </c>
      <c r="I1397" t="s">
        <v>85</v>
      </c>
      <c r="J1397">
        <v>2000</v>
      </c>
      <c r="K1397" t="s">
        <v>288</v>
      </c>
      <c r="L1397" t="str">
        <f>VLOOKUP(game_data!$K1397,[1]Sheet2!$A$2:$C$246,2,0)</f>
        <v>N64</v>
      </c>
      <c r="M1397">
        <f>VLOOKUP(game_data!$K1397,[1]Sheet2!$A$2:$C$246,3,0)</f>
        <v>5</v>
      </c>
      <c r="N1397">
        <v>81</v>
      </c>
      <c r="O1397">
        <v>8</v>
      </c>
      <c r="P1397">
        <v>0</v>
      </c>
    </row>
    <row r="1398" spans="1:16" x14ac:dyDescent="0.25">
      <c r="A1398" t="s">
        <v>654</v>
      </c>
      <c r="B1398">
        <v>2017</v>
      </c>
      <c r="C1398" t="s">
        <v>994</v>
      </c>
      <c r="D1398">
        <f>_xlfn.IFNA(IF(LEFT(VLOOKUP($C1398,[1]!sgdq2017_bids[#Data],5,FALSE),10) = "Bonus Game",1,0),0)</f>
        <v>0</v>
      </c>
      <c r="E1398">
        <f>_xlfn.IFNA(IFERROR(IF(FIND("TAS",VLOOKUP($C1398,[1]!sgdq2017_bids[#Data],5,FALSE),6) &gt; 0,1,0),0),0)</f>
        <v>0</v>
      </c>
      <c r="F1398">
        <f>_xlfn.IFNA(IF(VLOOKUP($C1398,[1]!sgdq2017_bids[#Data],1,FALSE) = $C1398,1,0),0)</f>
        <v>0</v>
      </c>
      <c r="G1398">
        <f>_xlfn.IFNA(IF(VLOOKUP($C1398,[1]!sgdq2017_bids[#Data],4,FALSE) = "—",0,1),0)</f>
        <v>0</v>
      </c>
      <c r="H1398" t="s">
        <v>62</v>
      </c>
      <c r="I1398" t="s">
        <v>62</v>
      </c>
      <c r="J1398">
        <v>2007</v>
      </c>
      <c r="K1398" t="s">
        <v>2126</v>
      </c>
      <c r="L1398" t="str">
        <f>VLOOKUP(game_data!$K1398,[1]Sheet2!$A$2:$C$246,2,0)</f>
        <v>PC, Xbox 360</v>
      </c>
      <c r="M1398">
        <f>VLOOKUP(game_data!$K1398,[1]Sheet2!$A$2:$C$246,3,0)</f>
        <v>7</v>
      </c>
      <c r="N1398">
        <v>90</v>
      </c>
      <c r="O1398">
        <v>9.1999999999999993</v>
      </c>
      <c r="P1398">
        <v>1</v>
      </c>
    </row>
    <row r="1399" spans="1:16" x14ac:dyDescent="0.25">
      <c r="A1399" t="s">
        <v>654</v>
      </c>
      <c r="B1399">
        <v>2017</v>
      </c>
      <c r="C1399" t="s">
        <v>99</v>
      </c>
      <c r="D1399">
        <f>_xlfn.IFNA(IF(LEFT(VLOOKUP($C1399,[1]!sgdq2017_bids[#Data],5,FALSE),10) = "Bonus Game",1,0),0)</f>
        <v>1</v>
      </c>
      <c r="E1399">
        <f>_xlfn.IFNA(IFERROR(IF(FIND("TAS",VLOOKUP($C1399,[1]!sgdq2017_bids[#Data],5,FALSE),6) &gt; 0,1,0),0),0)</f>
        <v>0</v>
      </c>
      <c r="F1399">
        <f>_xlfn.IFNA(IF(VLOOKUP($C1399,[1]!sgdq2017_bids[#Data],1,FALSE) = $C1399,1,0),0)</f>
        <v>1</v>
      </c>
      <c r="G1399">
        <f>_xlfn.IFNA(IF(VLOOKUP($C1399,[1]!sgdq2017_bids[#Data],4,FALSE) = "—",0,1),0)</f>
        <v>1</v>
      </c>
      <c r="H1399" t="s">
        <v>62</v>
      </c>
      <c r="I1399" t="s">
        <v>62</v>
      </c>
      <c r="J1399">
        <v>2011</v>
      </c>
      <c r="K1399" t="s">
        <v>1380</v>
      </c>
      <c r="L1399" t="str">
        <f>VLOOKUP(game_data!$K1399,[1]Sheet2!$A$2:$C$246,2,0)</f>
        <v>PC, PS3, Xbox 360</v>
      </c>
      <c r="M1399">
        <f>VLOOKUP(game_data!$K1399,[1]Sheet2!$A$2:$C$246,3,0)</f>
        <v>7</v>
      </c>
      <c r="N1399">
        <v>95</v>
      </c>
      <c r="O1399">
        <v>9.4</v>
      </c>
      <c r="P1399">
        <v>1</v>
      </c>
    </row>
    <row r="1400" spans="1:16" x14ac:dyDescent="0.25">
      <c r="A1400" t="s">
        <v>654</v>
      </c>
      <c r="B1400">
        <v>2017</v>
      </c>
      <c r="C1400" t="s">
        <v>2127</v>
      </c>
      <c r="D1400">
        <f>_xlfn.IFNA(IF(LEFT(VLOOKUP($C1400,[1]!sgdq2017_bids[#Data],5,FALSE),10) = "Bonus Game",1,0),0)</f>
        <v>0</v>
      </c>
      <c r="E1400">
        <f>_xlfn.IFNA(IFERROR(IF(FIND("TAS",VLOOKUP($C1400,[1]!sgdq2017_bids[#Data],5,FALSE),6) &gt; 0,1,0),0),0)</f>
        <v>0</v>
      </c>
      <c r="F1400">
        <f>_xlfn.IFNA(IF(VLOOKUP($C1400,[1]!sgdq2017_bids[#Data],1,FALSE) = $C1400,1,0),0)</f>
        <v>0</v>
      </c>
      <c r="G1400">
        <f>_xlfn.IFNA(IF(VLOOKUP($C1400,[1]!sgdq2017_bids[#Data],4,FALSE) = "—",0,1),0)</f>
        <v>0</v>
      </c>
      <c r="H1400" t="s">
        <v>2128</v>
      </c>
      <c r="I1400" t="s">
        <v>276</v>
      </c>
      <c r="J1400">
        <v>2003</v>
      </c>
      <c r="K1400" t="s">
        <v>873</v>
      </c>
      <c r="L1400" t="str">
        <f>VLOOKUP(game_data!$K1400,[1]Sheet2!$A$2:$C$246,2,0)</f>
        <v>PS2, Xbox, GameCube</v>
      </c>
      <c r="M1400">
        <f>VLOOKUP(game_data!$K1400,[1]Sheet2!$A$2:$C$246,3,0)</f>
        <v>6</v>
      </c>
      <c r="N1400">
        <v>92</v>
      </c>
      <c r="O1400">
        <v>8.9</v>
      </c>
      <c r="P1400">
        <v>0</v>
      </c>
    </row>
    <row r="1401" spans="1:16" x14ac:dyDescent="0.25">
      <c r="A1401" t="s">
        <v>654</v>
      </c>
      <c r="B1401">
        <v>2017</v>
      </c>
      <c r="C1401" t="s">
        <v>1827</v>
      </c>
      <c r="D1401">
        <f>_xlfn.IFNA(IF(LEFT(VLOOKUP($C1401,[1]!sgdq2017_bids[#Data],5,FALSE),10) = "Bonus Game",1,0),0)</f>
        <v>0</v>
      </c>
      <c r="E1401">
        <f>_xlfn.IFNA(IFERROR(IF(FIND("TAS",VLOOKUP($C1401,[1]!sgdq2017_bids[#Data],5,FALSE),6) &gt; 0,1,0),0),0)</f>
        <v>0</v>
      </c>
      <c r="F1401">
        <f>_xlfn.IFNA(IF(VLOOKUP($C1401,[1]!sgdq2017_bids[#Data],1,FALSE) = $C1401,1,0),0)</f>
        <v>1</v>
      </c>
      <c r="G1401">
        <f>_xlfn.IFNA(IF(VLOOKUP($C1401,[1]!sgdq2017_bids[#Data],4,FALSE) = "—",0,1),0)</f>
        <v>1</v>
      </c>
      <c r="H1401" t="s">
        <v>326</v>
      </c>
      <c r="I1401" t="s">
        <v>81</v>
      </c>
      <c r="J1401">
        <v>2002</v>
      </c>
      <c r="K1401" t="s">
        <v>55</v>
      </c>
      <c r="L1401" t="str">
        <f>VLOOKUP(game_data!$K1401,[1]Sheet2!$A$2:$C$246,2,0)</f>
        <v>PS2</v>
      </c>
      <c r="M1401">
        <f>VLOOKUP(game_data!$K1401,[1]Sheet2!$A$2:$C$246,3,0)</f>
        <v>6</v>
      </c>
      <c r="N1401">
        <v>88</v>
      </c>
      <c r="O1401">
        <v>8.6</v>
      </c>
      <c r="P1401">
        <v>0</v>
      </c>
    </row>
    <row r="1402" spans="1:16" x14ac:dyDescent="0.25">
      <c r="A1402" t="s">
        <v>654</v>
      </c>
      <c r="B1402">
        <v>2017</v>
      </c>
      <c r="C1402" t="s">
        <v>1599</v>
      </c>
      <c r="D1402">
        <f>_xlfn.IFNA(IF(LEFT(VLOOKUP($C1402,[1]!sgdq2017_bids[#Data],5,FALSE),10) = "Bonus Game",1,0),0)</f>
        <v>0</v>
      </c>
      <c r="E1402">
        <f>_xlfn.IFNA(IFERROR(IF(FIND("TAS",VLOOKUP($C1402,[1]!sgdq2017_bids[#Data],5,FALSE),6) &gt; 0,1,0),0),0)</f>
        <v>0</v>
      </c>
      <c r="F1402">
        <f>_xlfn.IFNA(IF(VLOOKUP($C1402,[1]!sgdq2017_bids[#Data],1,FALSE) = $C1402,1,0),0)</f>
        <v>1</v>
      </c>
      <c r="G1402">
        <f>_xlfn.IFNA(IF(VLOOKUP($C1402,[1]!sgdq2017_bids[#Data],4,FALSE) = "—",0,1),0)</f>
        <v>0</v>
      </c>
      <c r="H1402" t="s">
        <v>67</v>
      </c>
      <c r="I1402" t="s">
        <v>67</v>
      </c>
      <c r="J1402">
        <v>1996</v>
      </c>
      <c r="K1402" t="s">
        <v>60</v>
      </c>
      <c r="L1402" t="str">
        <f>VLOOKUP(game_data!$K1402,[1]Sheet2!$A$2:$C$246,2,0)</f>
        <v>PlayStation</v>
      </c>
      <c r="M1402">
        <f>VLOOKUP(game_data!$K1402,[1]Sheet2!$A$2:$C$246,3,0)</f>
        <v>5</v>
      </c>
      <c r="N1402">
        <v>91</v>
      </c>
      <c r="O1402">
        <v>8.9</v>
      </c>
      <c r="P1402">
        <v>0</v>
      </c>
    </row>
    <row r="1403" spans="1:16" x14ac:dyDescent="0.25">
      <c r="A1403" t="s">
        <v>654</v>
      </c>
      <c r="B1403">
        <v>2017</v>
      </c>
      <c r="C1403" t="s">
        <v>2129</v>
      </c>
      <c r="D1403">
        <f>_xlfn.IFNA(IF(LEFT(VLOOKUP($C1403,[1]!sgdq2017_bids[#Data],5,FALSE),10) = "Bonus Game",1,0),0)</f>
        <v>0</v>
      </c>
      <c r="E1403">
        <f>_xlfn.IFNA(IFERROR(IF(FIND("TAS",VLOOKUP($C1403,[1]!sgdq2017_bids[#Data],5,FALSE),6) &gt; 0,1,0),0),0)</f>
        <v>0</v>
      </c>
      <c r="F1403">
        <f>_xlfn.IFNA(IF(VLOOKUP($C1403,[1]!sgdq2017_bids[#Data],1,FALSE) = $C1403,1,0),0)</f>
        <v>0</v>
      </c>
      <c r="G1403">
        <f>_xlfn.IFNA(IF(VLOOKUP($C1403,[1]!sgdq2017_bids[#Data],4,FALSE) = "—",0,1),0)</f>
        <v>0</v>
      </c>
      <c r="H1403" t="s">
        <v>67</v>
      </c>
      <c r="I1403" t="s">
        <v>67</v>
      </c>
      <c r="J1403">
        <v>2001</v>
      </c>
      <c r="K1403" t="s">
        <v>2130</v>
      </c>
      <c r="L1403" t="str">
        <f>VLOOKUP(game_data!$K1403,[1]Sheet2!$A$2:$C$246,2,0)</f>
        <v>PS2, Dreamcast</v>
      </c>
      <c r="M1403">
        <f>VLOOKUP(game_data!$K1403,[1]Sheet2!$A$2:$C$246,3,0)</f>
        <v>6</v>
      </c>
      <c r="N1403">
        <v>84</v>
      </c>
      <c r="O1403">
        <v>8.5</v>
      </c>
      <c r="P1403">
        <v>0</v>
      </c>
    </row>
    <row r="1404" spans="1:16" x14ac:dyDescent="0.25">
      <c r="A1404" t="s">
        <v>654</v>
      </c>
      <c r="B1404">
        <v>2017</v>
      </c>
      <c r="C1404" t="s">
        <v>2131</v>
      </c>
      <c r="D1404">
        <f>_xlfn.IFNA(IF(LEFT(VLOOKUP($C1404,[1]!sgdq2017_bids[#Data],5,FALSE),10) = "Bonus Game",1,0),0)</f>
        <v>0</v>
      </c>
      <c r="E1404">
        <f>_xlfn.IFNA(IFERROR(IF(FIND("TAS",VLOOKUP($C1404,[1]!sgdq2017_bids[#Data],5,FALSE),6) &gt; 0,1,0),0),0)</f>
        <v>0</v>
      </c>
      <c r="F1404">
        <f>_xlfn.IFNA(IF(VLOOKUP($C1404,[1]!sgdq2017_bids[#Data],1,FALSE) = $C1404,1,0),0)</f>
        <v>0</v>
      </c>
      <c r="G1404">
        <f>_xlfn.IFNA(IF(VLOOKUP($C1404,[1]!sgdq2017_bids[#Data],4,FALSE) = "—",0,1),0)</f>
        <v>0</v>
      </c>
      <c r="H1404" t="s">
        <v>527</v>
      </c>
      <c r="I1404" t="s">
        <v>2132</v>
      </c>
      <c r="J1404">
        <v>2023</v>
      </c>
      <c r="K1404" t="s">
        <v>378</v>
      </c>
      <c r="L1404" t="str">
        <f>VLOOKUP(game_data!$K1404,[1]Sheet2!$A$2:$C$246,2,0)</f>
        <v>PC, PS4, Xbox One, Switch</v>
      </c>
      <c r="M1404">
        <f>VLOOKUP(game_data!$K1404,[1]Sheet2!$A$2:$C$246,3,0)</f>
        <v>8</v>
      </c>
      <c r="N1404">
        <v>83</v>
      </c>
      <c r="O1404">
        <v>7.2</v>
      </c>
      <c r="P1404">
        <v>1</v>
      </c>
    </row>
    <row r="1405" spans="1:16" x14ac:dyDescent="0.25">
      <c r="A1405" t="s">
        <v>654</v>
      </c>
      <c r="B1405">
        <v>2017</v>
      </c>
      <c r="C1405" t="s">
        <v>2133</v>
      </c>
      <c r="D1405">
        <f>_xlfn.IFNA(IF(LEFT(VLOOKUP($C1405,[1]!sgdq2017_bids[#Data],5,FALSE),10) = "Bonus Game",1,0),0)</f>
        <v>0</v>
      </c>
      <c r="E1405">
        <f>_xlfn.IFNA(IFERROR(IF(FIND("TAS",VLOOKUP($C1405,[1]!sgdq2017_bids[#Data],5,FALSE),6) &gt; 0,1,0),0),0)</f>
        <v>0</v>
      </c>
      <c r="F1405">
        <f>_xlfn.IFNA(IF(VLOOKUP($C1405,[1]!sgdq2017_bids[#Data],1,FALSE) = $C1405,1,0),0)</f>
        <v>0</v>
      </c>
      <c r="G1405">
        <f>_xlfn.IFNA(IF(VLOOKUP($C1405,[1]!sgdq2017_bids[#Data],4,FALSE) = "—",0,1),0)</f>
        <v>0</v>
      </c>
      <c r="H1405" t="s">
        <v>2134</v>
      </c>
      <c r="I1405" t="s">
        <v>2135</v>
      </c>
      <c r="J1405">
        <v>2017</v>
      </c>
      <c r="K1405" t="s">
        <v>49</v>
      </c>
      <c r="L1405" t="str">
        <f>VLOOKUP(game_data!$K1405,[1]Sheet2!$A$2:$C$246,2,0)</f>
        <v>PC</v>
      </c>
      <c r="M1405" t="str">
        <f>VLOOKUP(game_data!$K1405,[1]Sheet2!$A$2:$C$246,3,0)</f>
        <v>Various</v>
      </c>
      <c r="N1405" t="s">
        <v>20</v>
      </c>
      <c r="O1405">
        <v>6.3</v>
      </c>
      <c r="P1405">
        <v>1</v>
      </c>
    </row>
    <row r="1406" spans="1:16" x14ac:dyDescent="0.25">
      <c r="A1406" t="s">
        <v>654</v>
      </c>
      <c r="B1406">
        <v>2017</v>
      </c>
      <c r="C1406" t="s">
        <v>2136</v>
      </c>
      <c r="D1406">
        <f>_xlfn.IFNA(IF(LEFT(VLOOKUP($C1406,[1]!sgdq2017_bids[#Data],5,FALSE),10) = "Bonus Game",1,0),0)</f>
        <v>0</v>
      </c>
      <c r="E1406">
        <f>_xlfn.IFNA(IFERROR(IF(FIND("TAS",VLOOKUP($C1406,[1]!sgdq2017_bids[#Data],5,FALSE),6) &gt; 0,1,0),0),0)</f>
        <v>0</v>
      </c>
      <c r="F1406">
        <f>_xlfn.IFNA(IF(VLOOKUP($C1406,[1]!sgdq2017_bids[#Data],1,FALSE) = $C1406,1,0),0)</f>
        <v>1</v>
      </c>
      <c r="G1406">
        <f>_xlfn.IFNA(IF(VLOOKUP($C1406,[1]!sgdq2017_bids[#Data],4,FALSE) = "—",0,1),0)</f>
        <v>1</v>
      </c>
      <c r="H1406" t="s">
        <v>2137</v>
      </c>
      <c r="I1406" t="s">
        <v>2138</v>
      </c>
      <c r="J1406">
        <v>2015</v>
      </c>
      <c r="K1406" t="s">
        <v>985</v>
      </c>
      <c r="L1406" t="str">
        <f>VLOOKUP(game_data!$K1406,[1]Sheet2!$A$2:$C$246,2,0)</f>
        <v>PC, PS4, Xbox One</v>
      </c>
      <c r="M1406">
        <f>VLOOKUP(game_data!$K1406,[1]Sheet2!$A$2:$C$246,3,0)</f>
        <v>8</v>
      </c>
      <c r="N1406">
        <v>82</v>
      </c>
      <c r="O1406">
        <v>7.8</v>
      </c>
      <c r="P1406">
        <v>1</v>
      </c>
    </row>
    <row r="1407" spans="1:16" x14ac:dyDescent="0.25">
      <c r="A1407" t="s">
        <v>654</v>
      </c>
      <c r="B1407">
        <v>2017</v>
      </c>
      <c r="C1407" t="s">
        <v>2139</v>
      </c>
      <c r="D1407">
        <f>_xlfn.IFNA(IF(LEFT(VLOOKUP($C1407,[1]!sgdq2017_bids[#Data],5,FALSE),10) = "Bonus Game",1,0),0)</f>
        <v>0</v>
      </c>
      <c r="E1407">
        <f>_xlfn.IFNA(IFERROR(IF(FIND("TAS",VLOOKUP($C1407,[1]!sgdq2017_bids[#Data],5,FALSE),6) &gt; 0,1,0),0),0)</f>
        <v>0</v>
      </c>
      <c r="F1407">
        <f>_xlfn.IFNA(IF(VLOOKUP($C1407,[1]!sgdq2017_bids[#Data],1,FALSE) = $C1407,1,0),0)</f>
        <v>0</v>
      </c>
      <c r="G1407">
        <f>_xlfn.IFNA(IF(VLOOKUP($C1407,[1]!sgdq2017_bids[#Data],4,FALSE) = "—",0,1),0)</f>
        <v>0</v>
      </c>
      <c r="H1407" t="s">
        <v>707</v>
      </c>
      <c r="I1407" t="s">
        <v>81</v>
      </c>
      <c r="J1407">
        <v>2005</v>
      </c>
      <c r="K1407" t="s">
        <v>55</v>
      </c>
      <c r="L1407" t="str">
        <f>VLOOKUP(game_data!$K1407,[1]Sheet2!$A$2:$C$246,2,0)</f>
        <v>PS2</v>
      </c>
      <c r="M1407">
        <f>VLOOKUP(game_data!$K1407,[1]Sheet2!$A$2:$C$246,3,0)</f>
        <v>6</v>
      </c>
      <c r="N1407">
        <v>91</v>
      </c>
      <c r="O1407">
        <v>9.1</v>
      </c>
      <c r="P1407">
        <v>0</v>
      </c>
    </row>
    <row r="1408" spans="1:16" x14ac:dyDescent="0.25">
      <c r="A1408" t="s">
        <v>654</v>
      </c>
      <c r="B1408">
        <v>2017</v>
      </c>
      <c r="C1408" t="s">
        <v>2140</v>
      </c>
      <c r="D1408">
        <f>_xlfn.IFNA(IF(LEFT(VLOOKUP($C1408,[1]!sgdq2017_bids[#Data],5,FALSE),10) = "Bonus Game",1,0),0)</f>
        <v>0</v>
      </c>
      <c r="E1408">
        <f>_xlfn.IFNA(IFERROR(IF(FIND("TAS",VLOOKUP($C1408,[1]!sgdq2017_bids[#Data],5,FALSE),6) &gt; 0,1,0),0),0)</f>
        <v>0</v>
      </c>
      <c r="F1408">
        <f>_xlfn.IFNA(IF(VLOOKUP($C1408,[1]!sgdq2017_bids[#Data],1,FALSE) = $C1408,1,0),0)</f>
        <v>0</v>
      </c>
      <c r="G1408">
        <f>_xlfn.IFNA(IF(VLOOKUP($C1408,[1]!sgdq2017_bids[#Data],4,FALSE) = "—",0,1),0)</f>
        <v>0</v>
      </c>
      <c r="H1408" t="s">
        <v>462</v>
      </c>
      <c r="I1408" t="s">
        <v>2141</v>
      </c>
      <c r="J1408">
        <v>2016</v>
      </c>
      <c r="K1408" t="s">
        <v>2142</v>
      </c>
      <c r="L1408" t="str">
        <f>VLOOKUP(game_data!$K1408,[1]Sheet2!$A$2:$C$246,2,0)</f>
        <v>PS4, Playstation Vita, Wii U, PC</v>
      </c>
      <c r="M1408">
        <f>VLOOKUP(game_data!$K1408,[1]Sheet2!$A$2:$C$246,3,0)</f>
        <v>8</v>
      </c>
      <c r="N1408">
        <v>80</v>
      </c>
      <c r="O1408">
        <v>7.8</v>
      </c>
      <c r="P1408">
        <v>1</v>
      </c>
    </row>
    <row r="1409" spans="1:16" x14ac:dyDescent="0.25">
      <c r="A1409" t="s">
        <v>654</v>
      </c>
      <c r="B1409">
        <v>2017</v>
      </c>
      <c r="C1409" t="s">
        <v>605</v>
      </c>
      <c r="D1409">
        <v>1</v>
      </c>
      <c r="E1409">
        <f>_xlfn.IFNA(IFERROR(IF(FIND("TAS",VLOOKUP($C1409,[1]!sgdq2017_bids[#Data],5,FALSE),6) &gt; 0,1,0),0),0)</f>
        <v>0</v>
      </c>
      <c r="F1409">
        <f>_xlfn.IFNA(IF(VLOOKUP($C1409,[1]!sgdq2017_bids[#Data],1,FALSE) = $C1409,1,0),0)</f>
        <v>1</v>
      </c>
      <c r="G1409">
        <f>_xlfn.IFNA(IF(VLOOKUP($C1409,[1]!sgdq2017_bids[#Data],4,FALSE) = "—",0,1),0)</f>
        <v>1</v>
      </c>
      <c r="H1409" t="s">
        <v>606</v>
      </c>
      <c r="I1409" t="s">
        <v>606</v>
      </c>
      <c r="J1409">
        <v>2017</v>
      </c>
      <c r="K1409" t="s">
        <v>222</v>
      </c>
      <c r="L1409" t="str">
        <f>VLOOKUP(game_data!$K1409,[1]Sheet2!$A$2:$C$246,2,0)</f>
        <v>Switch, PC</v>
      </c>
      <c r="M1409">
        <f>VLOOKUP(game_data!$K1409,[1]Sheet2!$A$2:$C$246,3,0)</f>
        <v>9</v>
      </c>
      <c r="N1409">
        <v>82</v>
      </c>
      <c r="O1409">
        <v>8.1999999999999993</v>
      </c>
      <c r="P1409">
        <v>1</v>
      </c>
    </row>
    <row r="1410" spans="1:16" x14ac:dyDescent="0.25">
      <c r="A1410" t="s">
        <v>654</v>
      </c>
      <c r="B1410">
        <v>2017</v>
      </c>
      <c r="C1410" t="s">
        <v>2143</v>
      </c>
      <c r="D1410">
        <f>_xlfn.IFNA(IF(LEFT(VLOOKUP($C1410,[1]!sgdq2017_bids[#Data],5,FALSE),10) = "Bonus Game",1,0),0)</f>
        <v>0</v>
      </c>
      <c r="E1410">
        <f>_xlfn.IFNA(IFERROR(IF(FIND("TAS",VLOOKUP($C1410,[1]!sgdq2017_bids[#Data],5,FALSE),6) &gt; 0,1,0),0),0)</f>
        <v>0</v>
      </c>
      <c r="F1410">
        <f>_xlfn.IFNA(IF(VLOOKUP($C1410,[1]!sgdq2017_bids[#Data],1,FALSE) = $C1410,1,0),0)</f>
        <v>0</v>
      </c>
      <c r="G1410">
        <f>_xlfn.IFNA(IF(VLOOKUP($C1410,[1]!sgdq2017_bids[#Data],4,FALSE) = "—",0,1),0)</f>
        <v>0</v>
      </c>
      <c r="H1410" t="s">
        <v>2144</v>
      </c>
      <c r="I1410" t="s">
        <v>20</v>
      </c>
      <c r="J1410">
        <v>2016</v>
      </c>
      <c r="K1410" t="s">
        <v>49</v>
      </c>
      <c r="L1410" t="str">
        <f>VLOOKUP(game_data!$K1410,[1]Sheet2!$A$2:$C$246,2,0)</f>
        <v>PC</v>
      </c>
      <c r="M1410" t="str">
        <f>VLOOKUP(game_data!$K1410,[1]Sheet2!$A$2:$C$246,3,0)</f>
        <v>Various</v>
      </c>
      <c r="N1410" t="s">
        <v>20</v>
      </c>
      <c r="O1410" t="s">
        <v>20</v>
      </c>
      <c r="P1410">
        <v>1</v>
      </c>
    </row>
    <row r="1411" spans="1:16" x14ac:dyDescent="0.25">
      <c r="A1411" t="s">
        <v>654</v>
      </c>
      <c r="B1411">
        <v>2017</v>
      </c>
      <c r="C1411" t="s">
        <v>1600</v>
      </c>
      <c r="D1411">
        <f>_xlfn.IFNA(IF(LEFT(VLOOKUP($C1411,[1]!sgdq2017_bids[#Data],5,FALSE),10) = "Bonus Game",1,0),0)</f>
        <v>0</v>
      </c>
      <c r="E1411">
        <f>_xlfn.IFNA(IFERROR(IF(FIND("TAS",VLOOKUP($C1411,[1]!sgdq2017_bids[#Data],5,FALSE),6) &gt; 0,1,0),0),0)</f>
        <v>0</v>
      </c>
      <c r="F1411">
        <f>_xlfn.IFNA(IF(VLOOKUP($C1411,[1]!sgdq2017_bids[#Data],1,FALSE) = $C1411,1,0),0)</f>
        <v>1</v>
      </c>
      <c r="G1411">
        <f>_xlfn.IFNA(IF(VLOOKUP($C1411,[1]!sgdq2017_bids[#Data],4,FALSE) = "—",0,1),0)</f>
        <v>1</v>
      </c>
      <c r="H1411" t="s">
        <v>37</v>
      </c>
      <c r="I1411" t="s">
        <v>37</v>
      </c>
      <c r="J1411">
        <v>2001</v>
      </c>
      <c r="K1411" t="s">
        <v>55</v>
      </c>
      <c r="L1411" t="str">
        <f>VLOOKUP(game_data!$K1411,[1]Sheet2!$A$2:$C$246,2,0)</f>
        <v>PS2</v>
      </c>
      <c r="M1411">
        <f>VLOOKUP(game_data!$K1411,[1]Sheet2!$A$2:$C$246,3,0)</f>
        <v>6</v>
      </c>
      <c r="N1411">
        <v>89</v>
      </c>
      <c r="O1411">
        <v>9</v>
      </c>
      <c r="P1411">
        <v>0</v>
      </c>
    </row>
    <row r="1412" spans="1:16" x14ac:dyDescent="0.25">
      <c r="A1412" t="s">
        <v>654</v>
      </c>
      <c r="B1412">
        <v>2017</v>
      </c>
      <c r="C1412" t="s">
        <v>2145</v>
      </c>
      <c r="D1412">
        <f>_xlfn.IFNA(IF(LEFT(VLOOKUP($C1412,[1]!sgdq2017_bids[#Data],5,FALSE),10) = "Bonus Game",1,0),0)</f>
        <v>0</v>
      </c>
      <c r="E1412">
        <f>_xlfn.IFNA(IFERROR(IF(FIND("TAS",VLOOKUP($C1412,[1]!sgdq2017_bids[#Data],5,FALSE),6) &gt; 0,1,0),0),0)</f>
        <v>0</v>
      </c>
      <c r="F1412">
        <f>_xlfn.IFNA(IF(VLOOKUP($C1412,[1]!sgdq2017_bids[#Data],1,FALSE) = $C1412,1,0),0)</f>
        <v>1</v>
      </c>
      <c r="G1412">
        <f>_xlfn.IFNA(IF(VLOOKUP($C1412,[1]!sgdq2017_bids[#Data],4,FALSE) = "—",0,1),0)</f>
        <v>1</v>
      </c>
      <c r="H1412" t="s">
        <v>266</v>
      </c>
      <c r="I1412" t="s">
        <v>43</v>
      </c>
      <c r="J1412">
        <v>2011</v>
      </c>
      <c r="K1412" t="s">
        <v>212</v>
      </c>
      <c r="L1412" t="str">
        <f>VLOOKUP(game_data!$K1412,[1]Sheet2!$A$2:$C$246,2,0)</f>
        <v>PS3, Xbox 360, PC</v>
      </c>
      <c r="M1412">
        <f>VLOOKUP(game_data!$K1412,[1]Sheet2!$A$2:$C$246,3,0)</f>
        <v>7</v>
      </c>
      <c r="N1412">
        <v>82</v>
      </c>
      <c r="O1412">
        <v>7.8</v>
      </c>
      <c r="P1412">
        <v>1</v>
      </c>
    </row>
    <row r="1413" spans="1:16" x14ac:dyDescent="0.25">
      <c r="A1413" t="s">
        <v>654</v>
      </c>
      <c r="B1413">
        <v>2017</v>
      </c>
      <c r="C1413" t="s">
        <v>1356</v>
      </c>
      <c r="D1413">
        <f>_xlfn.IFNA(IF(LEFT(VLOOKUP($C1413,[1]!sgdq2017_bids[#Data],5,FALSE),10) = "Bonus Game",1,0),0)</f>
        <v>0</v>
      </c>
      <c r="E1413">
        <f>_xlfn.IFNA(IFERROR(IF(FIND("TAS",VLOOKUP($C1413,[1]!sgdq2017_bids[#Data],5,FALSE),6) &gt; 0,1,0),0),0)</f>
        <v>0</v>
      </c>
      <c r="F1413">
        <f>_xlfn.IFNA(IF(VLOOKUP($C1413,[1]!sgdq2017_bids[#Data],1,FALSE) = $C1413,1,0),0)</f>
        <v>0</v>
      </c>
      <c r="G1413">
        <f>_xlfn.IFNA(IF(VLOOKUP($C1413,[1]!sgdq2017_bids[#Data],4,FALSE) = "—",0,1),0)</f>
        <v>0</v>
      </c>
      <c r="H1413" t="s">
        <v>266</v>
      </c>
      <c r="I1413" t="s">
        <v>43</v>
      </c>
      <c r="J1413">
        <v>2010</v>
      </c>
      <c r="K1413" t="s">
        <v>130</v>
      </c>
      <c r="L1413" t="str">
        <f>VLOOKUP(game_data!$K1413,[1]Sheet2!$A$2:$C$246,2,0)</f>
        <v>Wii</v>
      </c>
      <c r="M1413">
        <f>VLOOKUP(game_data!$K1413,[1]Sheet2!$A$2:$C$246,3,0)</f>
        <v>7</v>
      </c>
      <c r="N1413">
        <v>78</v>
      </c>
      <c r="O1413">
        <v>8.4</v>
      </c>
      <c r="P1413">
        <v>0</v>
      </c>
    </row>
    <row r="1414" spans="1:16" x14ac:dyDescent="0.25">
      <c r="A1414" t="s">
        <v>654</v>
      </c>
      <c r="B1414">
        <v>2017</v>
      </c>
      <c r="C1414" t="s">
        <v>1382</v>
      </c>
      <c r="D1414">
        <f>_xlfn.IFNA(IF(LEFT(VLOOKUP($C1414,[1]!sgdq2017_bids[#Data],5,FALSE),10) = "Bonus Game",1,0),0)</f>
        <v>0</v>
      </c>
      <c r="E1414">
        <f>_xlfn.IFNA(IFERROR(IF(FIND("TAS",VLOOKUP($C1414,[1]!sgdq2017_bids[#Data],5,FALSE),6) &gt; 0,1,0),0),0)</f>
        <v>0</v>
      </c>
      <c r="F1414">
        <f>_xlfn.IFNA(IF(VLOOKUP($C1414,[1]!sgdq2017_bids[#Data],1,FALSE) = $C1414,1,0),0)</f>
        <v>1</v>
      </c>
      <c r="G1414">
        <f>_xlfn.IFNA(IF(VLOOKUP($C1414,[1]!sgdq2017_bids[#Data],4,FALSE) = "—",0,1),0)</f>
        <v>1</v>
      </c>
      <c r="H1414" t="s">
        <v>266</v>
      </c>
      <c r="I1414" t="s">
        <v>43</v>
      </c>
      <c r="J1414">
        <v>2011</v>
      </c>
      <c r="K1414" t="s">
        <v>212</v>
      </c>
      <c r="L1414" t="str">
        <f>VLOOKUP(game_data!$K1414,[1]Sheet2!$A$2:$C$246,2,0)</f>
        <v>PS3, Xbox 360, PC</v>
      </c>
      <c r="M1414">
        <f>VLOOKUP(game_data!$K1414,[1]Sheet2!$A$2:$C$246,3,0)</f>
        <v>7</v>
      </c>
      <c r="N1414">
        <v>77</v>
      </c>
      <c r="O1414">
        <v>8.1999999999999993</v>
      </c>
      <c r="P1414">
        <v>1</v>
      </c>
    </row>
    <row r="1415" spans="1:16" x14ac:dyDescent="0.25">
      <c r="A1415" t="s">
        <v>654</v>
      </c>
      <c r="B1415">
        <v>2017</v>
      </c>
      <c r="C1415" t="s">
        <v>2146</v>
      </c>
      <c r="D1415">
        <f>_xlfn.IFNA(IF(LEFT(VLOOKUP($C1415,[1]!sgdq2017_bids[#Data],5,FALSE),10) = "Bonus Game",1,0),0)</f>
        <v>0</v>
      </c>
      <c r="E1415">
        <f>_xlfn.IFNA(IFERROR(IF(FIND("TAS",VLOOKUP($C1415,[1]!sgdq2017_bids[#Data],5,FALSE),6) &gt; 0,1,0),0),0)</f>
        <v>0</v>
      </c>
      <c r="F1415">
        <f>_xlfn.IFNA(IF(VLOOKUP($C1415,[1]!sgdq2017_bids[#Data],1,FALSE) = $C1415,1,0),0)</f>
        <v>0</v>
      </c>
      <c r="G1415">
        <f>_xlfn.IFNA(IF(VLOOKUP($C1415,[1]!sgdq2017_bids[#Data],4,FALSE) = "—",0,1),0)</f>
        <v>0</v>
      </c>
      <c r="H1415" t="s">
        <v>2147</v>
      </c>
      <c r="I1415" t="s">
        <v>2148</v>
      </c>
      <c r="J1415">
        <v>2017</v>
      </c>
      <c r="K1415" t="s">
        <v>49</v>
      </c>
      <c r="L1415" t="str">
        <f>VLOOKUP(game_data!$K1415,[1]Sheet2!$A$2:$C$246,2,0)</f>
        <v>PC</v>
      </c>
      <c r="M1415" t="str">
        <f>VLOOKUP(game_data!$K1415,[1]Sheet2!$A$2:$C$246,3,0)</f>
        <v>Various</v>
      </c>
      <c r="N1415">
        <v>81</v>
      </c>
      <c r="O1415">
        <v>7.9</v>
      </c>
      <c r="P1415">
        <v>1</v>
      </c>
    </row>
    <row r="1416" spans="1:16" x14ac:dyDescent="0.25">
      <c r="A1416" t="s">
        <v>654</v>
      </c>
      <c r="B1416">
        <v>2017</v>
      </c>
      <c r="C1416" t="s">
        <v>2149</v>
      </c>
      <c r="D1416">
        <f>_xlfn.IFNA(IF(LEFT(VLOOKUP($C1416,[1]!sgdq2017_bids[#Data],5,FALSE),10) = "Bonus Game",1,0),0)</f>
        <v>0</v>
      </c>
      <c r="E1416">
        <f>_xlfn.IFNA(IFERROR(IF(FIND("TAS",VLOOKUP($C1416,[1]!sgdq2017_bids[#Data],5,FALSE),6) &gt; 0,1,0),0),0)</f>
        <v>0</v>
      </c>
      <c r="F1416">
        <f>_xlfn.IFNA(IF(VLOOKUP($C1416,[1]!sgdq2017_bids[#Data],1,FALSE) = $C1416,1,0),0)</f>
        <v>0</v>
      </c>
      <c r="G1416">
        <f>_xlfn.IFNA(IF(VLOOKUP($C1416,[1]!sgdq2017_bids[#Data],4,FALSE) = "—",0,1),0)</f>
        <v>0</v>
      </c>
      <c r="H1416" t="s">
        <v>326</v>
      </c>
      <c r="I1416" t="s">
        <v>81</v>
      </c>
      <c r="J1416">
        <v>2000</v>
      </c>
      <c r="K1416" t="s">
        <v>60</v>
      </c>
      <c r="L1416" t="str">
        <f>VLOOKUP(game_data!$K1416,[1]Sheet2!$A$2:$C$246,2,0)</f>
        <v>PlayStation</v>
      </c>
      <c r="M1416">
        <f>VLOOKUP(game_data!$K1416,[1]Sheet2!$A$2:$C$246,3,0)</f>
        <v>5</v>
      </c>
      <c r="N1416">
        <v>91</v>
      </c>
      <c r="O1416">
        <v>9</v>
      </c>
      <c r="P1416">
        <v>0</v>
      </c>
    </row>
    <row r="1417" spans="1:16" x14ac:dyDescent="0.25">
      <c r="A1417" t="s">
        <v>654</v>
      </c>
      <c r="B1417">
        <v>2017</v>
      </c>
      <c r="C1417" t="s">
        <v>518</v>
      </c>
      <c r="D1417">
        <f>_xlfn.IFNA(IF(LEFT(VLOOKUP($C1417,[1]!sgdq2017_bids[#Data],5,FALSE),10) = "Bonus Game",1,0),0)</f>
        <v>0</v>
      </c>
      <c r="E1417">
        <f>_xlfn.IFNA(IFERROR(IF(FIND("TAS",VLOOKUP($C1417,[1]!sgdq2017_bids[#Data],5,FALSE),6) &gt; 0,1,0),0),0)</f>
        <v>0</v>
      </c>
      <c r="F1417">
        <f>_xlfn.IFNA(IF(VLOOKUP($C1417,[1]!sgdq2017_bids[#Data],1,FALSE) = $C1417,1,0),0)</f>
        <v>1</v>
      </c>
      <c r="G1417">
        <f>_xlfn.IFNA(IF(VLOOKUP($C1417,[1]!sgdq2017_bids[#Data],4,FALSE) = "—",0,1),0)</f>
        <v>0</v>
      </c>
      <c r="H1417" t="s">
        <v>519</v>
      </c>
      <c r="I1417" t="s">
        <v>85</v>
      </c>
      <c r="J1417">
        <v>1990</v>
      </c>
      <c r="K1417" t="s">
        <v>153</v>
      </c>
      <c r="L1417" t="str">
        <f>VLOOKUP(game_data!$K1417,[1]Sheet2!$A$2:$C$246,2,0)</f>
        <v>NES</v>
      </c>
      <c r="M1417">
        <f>VLOOKUP(game_data!$K1417,[1]Sheet2!$A$2:$C$246,3,0)</f>
        <v>3</v>
      </c>
      <c r="N1417" t="s">
        <v>20</v>
      </c>
      <c r="O1417" t="s">
        <v>20</v>
      </c>
      <c r="P1417">
        <v>0</v>
      </c>
    </row>
    <row r="1418" spans="1:16" x14ac:dyDescent="0.25">
      <c r="A1418" t="s">
        <v>654</v>
      </c>
      <c r="B1418">
        <v>2017</v>
      </c>
      <c r="C1418" t="s">
        <v>2150</v>
      </c>
      <c r="D1418">
        <f>_xlfn.IFNA(IF(LEFT(VLOOKUP($C1418,[1]!sgdq2017_bids[#Data],5,FALSE),10) = "Bonus Game",1,0),0)</f>
        <v>0</v>
      </c>
      <c r="E1418">
        <f>_xlfn.IFNA(IFERROR(IF(FIND("TAS",VLOOKUP($C1418,[1]!sgdq2017_bids[#Data],5,FALSE),6) &gt; 0,1,0),0),0)</f>
        <v>0</v>
      </c>
      <c r="F1418">
        <f>_xlfn.IFNA(IF(VLOOKUP($C1418,[1]!sgdq2017_bids[#Data],1,FALSE) = $C1418,1,0),0)</f>
        <v>1</v>
      </c>
      <c r="G1418">
        <f>_xlfn.IFNA(IF(VLOOKUP($C1418,[1]!sgdq2017_bids[#Data],4,FALSE) = "—",0,1),0)</f>
        <v>0</v>
      </c>
      <c r="H1418" t="s">
        <v>1844</v>
      </c>
      <c r="I1418" t="s">
        <v>147</v>
      </c>
      <c r="J1418">
        <v>2002</v>
      </c>
      <c r="K1418" t="s">
        <v>49</v>
      </c>
      <c r="L1418" t="str">
        <f>VLOOKUP(game_data!$K1418,[1]Sheet2!$A$2:$C$246,2,0)</f>
        <v>PC</v>
      </c>
      <c r="M1418" t="str">
        <f>VLOOKUP(game_data!$K1418,[1]Sheet2!$A$2:$C$246,3,0)</f>
        <v>Various</v>
      </c>
      <c r="N1418">
        <v>89</v>
      </c>
      <c r="O1418">
        <v>8.9</v>
      </c>
      <c r="P1418">
        <v>1</v>
      </c>
    </row>
    <row r="1419" spans="1:16" x14ac:dyDescent="0.25">
      <c r="A1419" t="s">
        <v>654</v>
      </c>
      <c r="B1419">
        <v>2017</v>
      </c>
      <c r="C1419" t="s">
        <v>2151</v>
      </c>
      <c r="D1419">
        <f>_xlfn.IFNA(IF(LEFT(VLOOKUP($C1419,[1]!sgdq2017_bids[#Data],5,FALSE),10) = "Bonus Game",1,0),0)</f>
        <v>0</v>
      </c>
      <c r="E1419">
        <f>_xlfn.IFNA(IFERROR(IF(FIND("TAS",VLOOKUP($C1419,[1]!sgdq2017_bids[#Data],5,FALSE),6) &gt; 0,1,0),0),0)</f>
        <v>0</v>
      </c>
      <c r="F1419">
        <f>_xlfn.IFNA(IF(VLOOKUP($C1419,[1]!sgdq2017_bids[#Data],1,FALSE) = $C1419,1,0),0)</f>
        <v>0</v>
      </c>
      <c r="G1419">
        <f>_xlfn.IFNA(IF(VLOOKUP($C1419,[1]!sgdq2017_bids[#Data],4,FALSE) = "—",0,1),0)</f>
        <v>0</v>
      </c>
      <c r="H1419" t="s">
        <v>632</v>
      </c>
      <c r="I1419" t="s">
        <v>67</v>
      </c>
      <c r="J1419">
        <v>2014</v>
      </c>
      <c r="K1419" t="s">
        <v>633</v>
      </c>
      <c r="L1419" t="str">
        <f>VLOOKUP(game_data!$K1419,[1]Sheet2!$A$2:$C$246,2,0)</f>
        <v>PS3, PS4, Xbox 360, Xbox One, PC</v>
      </c>
      <c r="M1419">
        <f>VLOOKUP(game_data!$K1419,[1]Sheet2!$A$2:$C$246,3,0)</f>
        <v>7</v>
      </c>
      <c r="N1419">
        <v>77</v>
      </c>
      <c r="O1419">
        <v>7.5</v>
      </c>
      <c r="P1419">
        <v>1</v>
      </c>
    </row>
    <row r="1420" spans="1:16" x14ac:dyDescent="0.25">
      <c r="A1420" t="s">
        <v>654</v>
      </c>
      <c r="B1420">
        <v>2017</v>
      </c>
      <c r="C1420" t="s">
        <v>2152</v>
      </c>
      <c r="D1420">
        <f>_xlfn.IFNA(IF(LEFT(VLOOKUP($C1420,[1]!sgdq2017_bids[#Data],5,FALSE),10) = "Bonus Game",1,0),0)</f>
        <v>0</v>
      </c>
      <c r="E1420">
        <f>_xlfn.IFNA(IFERROR(IF(FIND("TAS",VLOOKUP($C1420,[1]!sgdq2017_bids[#Data],5,FALSE),6) &gt; 0,1,0),0),0)</f>
        <v>0</v>
      </c>
      <c r="F1420">
        <f>_xlfn.IFNA(IF(VLOOKUP($C1420,[1]!sgdq2017_bids[#Data],1,FALSE) = $C1420,1,0),0)</f>
        <v>0</v>
      </c>
      <c r="G1420">
        <f>_xlfn.IFNA(IF(VLOOKUP($C1420,[1]!sgdq2017_bids[#Data],4,FALSE) = "—",0,1),0)</f>
        <v>0</v>
      </c>
      <c r="H1420" t="s">
        <v>549</v>
      </c>
      <c r="I1420" t="s">
        <v>549</v>
      </c>
      <c r="J1420">
        <v>1994</v>
      </c>
      <c r="K1420" t="s">
        <v>34</v>
      </c>
      <c r="L1420" t="str">
        <f>VLOOKUP(game_data!$K1420,[1]Sheet2!$A$2:$C$246,2,0)</f>
        <v>SNES</v>
      </c>
      <c r="M1420">
        <f>VLOOKUP(game_data!$K1420,[1]Sheet2!$A$2:$C$246,3,0)</f>
        <v>4</v>
      </c>
      <c r="N1420" t="s">
        <v>20</v>
      </c>
      <c r="O1420" t="s">
        <v>20</v>
      </c>
      <c r="P1420">
        <v>0</v>
      </c>
    </row>
    <row r="1421" spans="1:16" x14ac:dyDescent="0.25">
      <c r="A1421" t="s">
        <v>654</v>
      </c>
      <c r="B1421">
        <v>2017</v>
      </c>
      <c r="C1421" t="s">
        <v>2153</v>
      </c>
      <c r="D1421">
        <f>_xlfn.IFNA(IF(LEFT(VLOOKUP($C1421,[1]!sgdq2017_bids[#Data],5,FALSE),10) = "Bonus Game",1,0),0)</f>
        <v>0</v>
      </c>
      <c r="E1421">
        <f>_xlfn.IFNA(IFERROR(IF(FIND("TAS",VLOOKUP($C1421,[1]!sgdq2017_bids[#Data],5,FALSE),6) &gt; 0,1,0),0),0)</f>
        <v>0</v>
      </c>
      <c r="F1421">
        <f>_xlfn.IFNA(IF(VLOOKUP($C1421,[1]!sgdq2017_bids[#Data],1,FALSE) = $C1421,1,0),0)</f>
        <v>0</v>
      </c>
      <c r="G1421">
        <f>_xlfn.IFNA(IF(VLOOKUP($C1421,[1]!sgdq2017_bids[#Data],4,FALSE) = "—",0,1),0)</f>
        <v>0</v>
      </c>
      <c r="H1421" t="s">
        <v>2154</v>
      </c>
      <c r="I1421" t="s">
        <v>2154</v>
      </c>
      <c r="J1421">
        <v>2016</v>
      </c>
      <c r="K1421" t="s">
        <v>49</v>
      </c>
      <c r="L1421" t="str">
        <f>VLOOKUP(game_data!$K1421,[1]Sheet2!$A$2:$C$246,2,0)</f>
        <v>PC</v>
      </c>
      <c r="M1421" t="str">
        <f>VLOOKUP(game_data!$K1421,[1]Sheet2!$A$2:$C$246,3,0)</f>
        <v>Various</v>
      </c>
      <c r="N1421">
        <v>82</v>
      </c>
      <c r="O1421">
        <v>7.5</v>
      </c>
      <c r="P1421">
        <v>1</v>
      </c>
    </row>
    <row r="1422" spans="1:16" x14ac:dyDescent="0.25">
      <c r="A1422" t="s">
        <v>654</v>
      </c>
      <c r="B1422">
        <v>2017</v>
      </c>
      <c r="C1422" t="s">
        <v>759</v>
      </c>
      <c r="D1422">
        <f>_xlfn.IFNA(IF(LEFT(VLOOKUP($C1422,[1]!sgdq2017_bids[#Data],5,FALSE),10) = "Bonus Game",1,0),0)</f>
        <v>0</v>
      </c>
      <c r="E1422">
        <f>_xlfn.IFNA(IFERROR(IF(FIND("TAS",VLOOKUP($C1422,[1]!sgdq2017_bids[#Data],5,FALSE),6) &gt; 0,1,0),0),0)</f>
        <v>0</v>
      </c>
      <c r="F1422">
        <f>_xlfn.IFNA(IF(VLOOKUP($C1422,[1]!sgdq2017_bids[#Data],1,FALSE) = $C1422,1,0),0)</f>
        <v>0</v>
      </c>
      <c r="G1422">
        <f>_xlfn.IFNA(IF(VLOOKUP($C1422,[1]!sgdq2017_bids[#Data],4,FALSE) = "—",0,1),0)</f>
        <v>0</v>
      </c>
      <c r="H1422" t="s">
        <v>98</v>
      </c>
      <c r="I1422" t="s">
        <v>85</v>
      </c>
      <c r="J1422">
        <v>1996</v>
      </c>
      <c r="K1422" t="s">
        <v>288</v>
      </c>
      <c r="L1422" t="str">
        <f>VLOOKUP(game_data!$K1422,[1]Sheet2!$A$2:$C$246,2,0)</f>
        <v>N64</v>
      </c>
      <c r="M1422">
        <f>VLOOKUP(game_data!$K1422,[1]Sheet2!$A$2:$C$246,3,0)</f>
        <v>5</v>
      </c>
      <c r="N1422">
        <v>94</v>
      </c>
      <c r="O1422">
        <v>9.1999999999999993</v>
      </c>
      <c r="P1422">
        <v>0</v>
      </c>
    </row>
    <row r="1423" spans="1:16" x14ac:dyDescent="0.25">
      <c r="A1423" t="s">
        <v>654</v>
      </c>
      <c r="B1423">
        <v>2017</v>
      </c>
      <c r="C1423" t="s">
        <v>2155</v>
      </c>
      <c r="D1423">
        <f>_xlfn.IFNA(IF(LEFT(VLOOKUP($C1423,[1]!sgdq2017_bids[#Data],5,FALSE),10) = "Bonus Game",1,0),0)</f>
        <v>0</v>
      </c>
      <c r="E1423">
        <f>_xlfn.IFNA(IFERROR(IF(FIND("TAS",VLOOKUP($C1423,[1]!sgdq2017_bids[#Data],5,FALSE),6) &gt; 0,1,0),0),0)</f>
        <v>0</v>
      </c>
      <c r="F1423">
        <f>_xlfn.IFNA(IF(VLOOKUP($C1423,[1]!sgdq2017_bids[#Data],1,FALSE) = $C1423,1,0),0)</f>
        <v>0</v>
      </c>
      <c r="G1423">
        <f>_xlfn.IFNA(IF(VLOOKUP($C1423,[1]!sgdq2017_bids[#Data],4,FALSE) = "—",0,1),0)</f>
        <v>0</v>
      </c>
      <c r="H1423" t="s">
        <v>1863</v>
      </c>
      <c r="I1423" t="s">
        <v>85</v>
      </c>
      <c r="J1423">
        <v>1985</v>
      </c>
      <c r="K1423" t="s">
        <v>153</v>
      </c>
      <c r="L1423" t="str">
        <f>VLOOKUP(game_data!$K1423,[1]Sheet2!$A$2:$C$246,2,0)</f>
        <v>NES</v>
      </c>
      <c r="M1423">
        <f>VLOOKUP(game_data!$K1423,[1]Sheet2!$A$2:$C$246,3,0)</f>
        <v>3</v>
      </c>
      <c r="N1423" t="s">
        <v>20</v>
      </c>
      <c r="O1423" t="s">
        <v>20</v>
      </c>
      <c r="P1423">
        <v>0</v>
      </c>
    </row>
    <row r="1424" spans="1:16" x14ac:dyDescent="0.25">
      <c r="A1424" t="s">
        <v>654</v>
      </c>
      <c r="B1424">
        <v>2017</v>
      </c>
      <c r="C1424" t="s">
        <v>419</v>
      </c>
      <c r="D1424">
        <f>_xlfn.IFNA(IF(LEFT(VLOOKUP($C1424,[1]!sgdq2017_bids[#Data],5,FALSE),10) = "Bonus Game",1,0),0)</f>
        <v>0</v>
      </c>
      <c r="E1424">
        <f>_xlfn.IFNA(IFERROR(IF(FIND("TAS",VLOOKUP($C1424,[1]!sgdq2017_bids[#Data],5,FALSE),6) &gt; 0,1,0),0),0)</f>
        <v>0</v>
      </c>
      <c r="F1424">
        <f>_xlfn.IFNA(IF(VLOOKUP($C1424,[1]!sgdq2017_bids[#Data],1,FALSE) = $C1424,1,0),0)</f>
        <v>0</v>
      </c>
      <c r="G1424">
        <f>_xlfn.IFNA(IF(VLOOKUP($C1424,[1]!sgdq2017_bids[#Data],4,FALSE) = "—",0,1),0)</f>
        <v>0</v>
      </c>
      <c r="H1424" t="s">
        <v>420</v>
      </c>
      <c r="I1424" t="s">
        <v>420</v>
      </c>
      <c r="J1424">
        <v>2010</v>
      </c>
      <c r="K1424" t="s">
        <v>346</v>
      </c>
      <c r="L1424" t="str">
        <f>VLOOKUP(game_data!$K1424,[1]Sheet2!$A$2:$C$246,2,0)</f>
        <v>Xbox 360</v>
      </c>
      <c r="M1424">
        <f>VLOOKUP(game_data!$K1424,[1]Sheet2!$A$2:$C$246,3,0)</f>
        <v>7</v>
      </c>
      <c r="N1424">
        <v>90</v>
      </c>
      <c r="O1424">
        <v>8.4</v>
      </c>
      <c r="P1424">
        <v>0</v>
      </c>
    </row>
    <row r="1425" spans="1:16" x14ac:dyDescent="0.25">
      <c r="A1425" t="s">
        <v>654</v>
      </c>
      <c r="B1425">
        <v>2017</v>
      </c>
      <c r="C1425" t="s">
        <v>758</v>
      </c>
      <c r="D1425">
        <f>_xlfn.IFNA(IF(LEFT(VLOOKUP($C1425,[1]!sgdq2017_bids[#Data],5,FALSE),10) = "Bonus Game",1,0),0)</f>
        <v>0</v>
      </c>
      <c r="E1425">
        <f>_xlfn.IFNA(IFERROR(IF(FIND("TAS",VLOOKUP($C1425,[1]!sgdq2017_bids[#Data],5,FALSE),6) &gt; 0,1,0),0),0)</f>
        <v>0</v>
      </c>
      <c r="F1425">
        <f>_xlfn.IFNA(IF(VLOOKUP($C1425,[1]!sgdq2017_bids[#Data],1,FALSE) = $C1425,1,0),0)</f>
        <v>1</v>
      </c>
      <c r="G1425">
        <f>_xlfn.IFNA(IF(VLOOKUP($C1425,[1]!sgdq2017_bids[#Data],4,FALSE) = "—",0,1),0)</f>
        <v>0</v>
      </c>
      <c r="H1425" t="s">
        <v>401</v>
      </c>
      <c r="I1425" t="s">
        <v>85</v>
      </c>
      <c r="J1425">
        <v>1994</v>
      </c>
      <c r="K1425" t="s">
        <v>34</v>
      </c>
      <c r="L1425" t="str">
        <f>VLOOKUP(game_data!$K1425,[1]Sheet2!$A$2:$C$246,2,0)</f>
        <v>SNES</v>
      </c>
      <c r="M1425">
        <f>VLOOKUP(game_data!$K1425,[1]Sheet2!$A$2:$C$246,3,0)</f>
        <v>4</v>
      </c>
      <c r="N1425" t="s">
        <v>20</v>
      </c>
      <c r="O1425" t="s">
        <v>20</v>
      </c>
      <c r="P1425">
        <v>0</v>
      </c>
    </row>
    <row r="1426" spans="1:16" x14ac:dyDescent="0.25">
      <c r="A1426" t="s">
        <v>654</v>
      </c>
      <c r="B1426">
        <v>2017</v>
      </c>
      <c r="C1426" t="s">
        <v>2156</v>
      </c>
      <c r="D1426">
        <f>_xlfn.IFNA(IF(LEFT(VLOOKUP($C1426,[1]!sgdq2017_bids[#Data],5,FALSE),10) = "Bonus Game",1,0),0)</f>
        <v>0</v>
      </c>
      <c r="E1426">
        <f>_xlfn.IFNA(IFERROR(IF(FIND("TAS",VLOOKUP($C1426,[1]!sgdq2017_bids[#Data],5,FALSE),6) &gt; 0,1,0),0),0)</f>
        <v>0</v>
      </c>
      <c r="F1426">
        <f>_xlfn.IFNA(IF(VLOOKUP($C1426,[1]!sgdq2017_bids[#Data],1,FALSE) = $C1426,1,0),0)</f>
        <v>1</v>
      </c>
      <c r="G1426">
        <f>_xlfn.IFNA(IF(VLOOKUP($C1426,[1]!sgdq2017_bids[#Data],4,FALSE) = "—",0,1),0)</f>
        <v>1</v>
      </c>
      <c r="H1426" t="s">
        <v>43</v>
      </c>
      <c r="I1426" t="s">
        <v>43</v>
      </c>
      <c r="J1426">
        <v>2005</v>
      </c>
      <c r="K1426" t="s">
        <v>2157</v>
      </c>
      <c r="L1426" t="str">
        <f>VLOOKUP(game_data!$K1426,[1]Sheet2!$A$2:$C$246,2,0)</f>
        <v>PS2, Xbox</v>
      </c>
      <c r="M1426">
        <f>VLOOKUP(game_data!$K1426,[1]Sheet2!$A$2:$C$246,3,0)</f>
        <v>6</v>
      </c>
      <c r="N1426" t="s">
        <v>20</v>
      </c>
      <c r="O1426" t="s">
        <v>20</v>
      </c>
      <c r="P1426">
        <v>0</v>
      </c>
    </row>
    <row r="1427" spans="1:16" x14ac:dyDescent="0.25">
      <c r="A1427" t="s">
        <v>654</v>
      </c>
      <c r="B1427">
        <v>2017</v>
      </c>
      <c r="C1427" t="s">
        <v>2158</v>
      </c>
      <c r="D1427">
        <f>_xlfn.IFNA(IF(LEFT(VLOOKUP($C1427,[1]!sgdq2017_bids[#Data],5,FALSE),10) = "Bonus Game",1,0),0)</f>
        <v>0</v>
      </c>
      <c r="E1427">
        <f>_xlfn.IFNA(IFERROR(IF(FIND("TAS",VLOOKUP($C1427,[1]!sgdq2017_bids[#Data],5,FALSE),6) &gt; 0,1,0),0),0)</f>
        <v>0</v>
      </c>
      <c r="F1427">
        <f>_xlfn.IFNA(IF(VLOOKUP($C1427,[1]!sgdq2017_bids[#Data],1,FALSE) = $C1427,1,0),0)</f>
        <v>0</v>
      </c>
      <c r="G1427">
        <f>_xlfn.IFNA(IF(VLOOKUP($C1427,[1]!sgdq2017_bids[#Data],4,FALSE) = "—",0,1),0)</f>
        <v>0</v>
      </c>
      <c r="H1427" t="s">
        <v>1848</v>
      </c>
      <c r="I1427" t="s">
        <v>20</v>
      </c>
      <c r="J1427">
        <v>2015</v>
      </c>
      <c r="K1427" t="s">
        <v>693</v>
      </c>
      <c r="L1427" t="str">
        <f>VLOOKUP(game_data!$K1427,[1]Sheet2!$A$2:$C$246,2,0)</f>
        <v>SNES</v>
      </c>
      <c r="M1427">
        <f>VLOOKUP(game_data!$K1427,[1]Sheet2!$A$2:$C$246,3,0)</f>
        <v>4</v>
      </c>
      <c r="N1427" t="s">
        <v>20</v>
      </c>
      <c r="O1427" t="s">
        <v>20</v>
      </c>
      <c r="P1427">
        <v>0</v>
      </c>
    </row>
    <row r="1428" spans="1:16" x14ac:dyDescent="0.25">
      <c r="A1428" t="s">
        <v>654</v>
      </c>
      <c r="B1428">
        <v>2017</v>
      </c>
      <c r="C1428" t="s">
        <v>2159</v>
      </c>
      <c r="D1428">
        <f>_xlfn.IFNA(IF(LEFT(VLOOKUP($C1428,[1]!sgdq2017_bids[#Data],5,FALSE),10) = "Bonus Game",1,0),0)</f>
        <v>0</v>
      </c>
      <c r="E1428">
        <f>_xlfn.IFNA(IFERROR(IF(FIND("TAS",VLOOKUP($C1428,[1]!sgdq2017_bids[#Data],5,FALSE),6) &gt; 0,1,0),0),0)</f>
        <v>0</v>
      </c>
      <c r="F1428">
        <f>_xlfn.IFNA(IF(VLOOKUP($C1428,[1]!sgdq2017_bids[#Data],1,FALSE) = $C1428,1,0),0)</f>
        <v>0</v>
      </c>
      <c r="G1428">
        <f>_xlfn.IFNA(IF(VLOOKUP($C1428,[1]!sgdq2017_bids[#Data],4,FALSE) = "—",0,1),0)</f>
        <v>0</v>
      </c>
      <c r="H1428" t="s">
        <v>20</v>
      </c>
      <c r="I1428" t="s">
        <v>20</v>
      </c>
      <c r="J1428" t="s">
        <v>20</v>
      </c>
      <c r="K1428" t="s">
        <v>20</v>
      </c>
      <c r="L1428" t="str">
        <f>VLOOKUP(game_data!$K1428,[1]Sheet2!$A$2:$C$246,2,0)</f>
        <v>N/A</v>
      </c>
      <c r="M1428" t="str">
        <f>VLOOKUP(game_data!$K1428,[1]Sheet2!$A$2:$C$246,3,0)</f>
        <v>N/A</v>
      </c>
      <c r="N1428" t="s">
        <v>20</v>
      </c>
      <c r="O1428" t="s">
        <v>20</v>
      </c>
      <c r="P1428" t="s">
        <v>20</v>
      </c>
    </row>
    <row r="1429" spans="1:16" x14ac:dyDescent="0.25">
      <c r="A1429" t="s">
        <v>654</v>
      </c>
      <c r="B1429">
        <v>2017</v>
      </c>
      <c r="C1429" t="s">
        <v>2160</v>
      </c>
      <c r="D1429">
        <f>_xlfn.IFNA(IF(LEFT(VLOOKUP($C1429,[1]!sgdq2017_bids[#Data],5,FALSE),10) = "Bonus Game",1,0),0)</f>
        <v>0</v>
      </c>
      <c r="E1429">
        <f>_xlfn.IFNA(IFERROR(IF(FIND("TAS",VLOOKUP($C1429,[1]!sgdq2017_bids[#Data],5,FALSE),6) &gt; 0,1,0),0),0)</f>
        <v>0</v>
      </c>
      <c r="F1429">
        <f>_xlfn.IFNA(IF(VLOOKUP($C1429,[1]!sgdq2017_bids[#Data],1,FALSE) = $C1429,1,0),0)</f>
        <v>0</v>
      </c>
      <c r="G1429">
        <f>_xlfn.IFNA(IF(VLOOKUP($C1429,[1]!sgdq2017_bids[#Data],4,FALSE) = "—",0,1),0)</f>
        <v>0</v>
      </c>
      <c r="H1429" t="s">
        <v>2161</v>
      </c>
      <c r="I1429" t="s">
        <v>2161</v>
      </c>
      <c r="J1429">
        <v>2014</v>
      </c>
      <c r="K1429" t="s">
        <v>49</v>
      </c>
      <c r="L1429" t="str">
        <f>VLOOKUP(game_data!$K1429,[1]Sheet2!$A$2:$C$246,2,0)</f>
        <v>PC</v>
      </c>
      <c r="M1429" t="str">
        <f>VLOOKUP(game_data!$K1429,[1]Sheet2!$A$2:$C$246,3,0)</f>
        <v>Various</v>
      </c>
      <c r="N1429">
        <v>74</v>
      </c>
      <c r="O1429">
        <v>7.5</v>
      </c>
      <c r="P1429">
        <v>1</v>
      </c>
    </row>
    <row r="1430" spans="1:16" x14ac:dyDescent="0.25">
      <c r="A1430" t="s">
        <v>654</v>
      </c>
      <c r="B1430">
        <v>2017</v>
      </c>
      <c r="C1430" t="s">
        <v>2162</v>
      </c>
      <c r="D1430">
        <f>_xlfn.IFNA(IF(LEFT(VLOOKUP($C1430,[1]!sgdq2017_bids[#Data],5,FALSE),10) = "Bonus Game",1,0),0)</f>
        <v>0</v>
      </c>
      <c r="E1430">
        <f>_xlfn.IFNA(IFERROR(IF(FIND("TAS",VLOOKUP($C1430,[1]!sgdq2017_bids[#Data],5,FALSE),6) &gt; 0,1,0),0),0)</f>
        <v>0</v>
      </c>
      <c r="F1430">
        <f>_xlfn.IFNA(IF(VLOOKUP($C1430,[1]!sgdq2017_bids[#Data],1,FALSE) = $C1430,1,0),0)</f>
        <v>0</v>
      </c>
      <c r="G1430">
        <f>_xlfn.IFNA(IF(VLOOKUP($C1430,[1]!sgdq2017_bids[#Data],4,FALSE) = "—",0,1),0)</f>
        <v>0</v>
      </c>
      <c r="H1430" t="s">
        <v>37</v>
      </c>
      <c r="I1430" t="s">
        <v>37</v>
      </c>
      <c r="J1430">
        <v>1993</v>
      </c>
      <c r="K1430" t="s">
        <v>78</v>
      </c>
      <c r="L1430" t="str">
        <f>VLOOKUP(game_data!$K1430,[1]Sheet2!$A$2:$C$246,2,0)</f>
        <v>Game Boy</v>
      </c>
      <c r="M1430">
        <f>VLOOKUP(game_data!$K1430,[1]Sheet2!$A$2:$C$246,3,0)</f>
        <v>3</v>
      </c>
      <c r="N1430" t="s">
        <v>20</v>
      </c>
      <c r="O1430" t="s">
        <v>20</v>
      </c>
      <c r="P1430">
        <v>0</v>
      </c>
    </row>
    <row r="1431" spans="1:16" x14ac:dyDescent="0.25">
      <c r="A1431" t="s">
        <v>654</v>
      </c>
      <c r="B1431">
        <v>2017</v>
      </c>
      <c r="C1431" t="s">
        <v>380</v>
      </c>
      <c r="D1431">
        <f>_xlfn.IFNA(IF(LEFT(VLOOKUP($C1431,[1]!sgdq2017_bids[#Data],5,FALSE),10) = "Bonus Game",1,0),0)</f>
        <v>0</v>
      </c>
      <c r="E1431">
        <f>_xlfn.IFNA(IFERROR(IF(FIND("TAS",VLOOKUP($C1431,[1]!sgdq2017_bids[#Data],5,FALSE),6) &gt; 0,1,0),0),0)</f>
        <v>0</v>
      </c>
      <c r="F1431">
        <f>_xlfn.IFNA(IF(VLOOKUP($C1431,[1]!sgdq2017_bids[#Data],1,FALSE) = $C1431,1,0),0)</f>
        <v>1</v>
      </c>
      <c r="G1431">
        <f>_xlfn.IFNA(IF(VLOOKUP($C1431,[1]!sgdq2017_bids[#Data],4,FALSE) = "—",0,1),0)</f>
        <v>1</v>
      </c>
      <c r="H1431" t="s">
        <v>381</v>
      </c>
      <c r="I1431" t="s">
        <v>67</v>
      </c>
      <c r="J1431">
        <v>1998</v>
      </c>
      <c r="K1431" t="s">
        <v>298</v>
      </c>
      <c r="L1431" t="str">
        <f>VLOOKUP(game_data!$K1431,[1]Sheet2!$A$2:$C$246,2,0)</f>
        <v>Arcade</v>
      </c>
      <c r="M1431" t="str">
        <f>VLOOKUP(game_data!$K1431,[1]Sheet2!$A$2:$C$246,3,0)</f>
        <v>Various</v>
      </c>
      <c r="N1431" t="s">
        <v>20</v>
      </c>
      <c r="O1431" t="s">
        <v>20</v>
      </c>
      <c r="P1431">
        <v>0</v>
      </c>
    </row>
    <row r="1432" spans="1:16" x14ac:dyDescent="0.25">
      <c r="A1432" t="s">
        <v>654</v>
      </c>
      <c r="B1432">
        <v>2017</v>
      </c>
      <c r="C1432" t="s">
        <v>2163</v>
      </c>
      <c r="D1432">
        <f>_xlfn.IFNA(IF(LEFT(VLOOKUP($C1432,[1]!sgdq2017_bids[#Data],5,FALSE),10) = "Bonus Game",1,0),0)</f>
        <v>0</v>
      </c>
      <c r="E1432">
        <f>_xlfn.IFNA(IFERROR(IF(FIND("TAS",VLOOKUP($C1432,[1]!sgdq2017_bids[#Data],5,FALSE),6) &gt; 0,1,0),0),0)</f>
        <v>0</v>
      </c>
      <c r="F1432">
        <f>_xlfn.IFNA(IF(VLOOKUP($C1432,[1]!sgdq2017_bids[#Data],1,FALSE) = $C1432,1,0),0)</f>
        <v>0</v>
      </c>
      <c r="G1432">
        <f>_xlfn.IFNA(IF(VLOOKUP($C1432,[1]!sgdq2017_bids[#Data],4,FALSE) = "—",0,1),0)</f>
        <v>0</v>
      </c>
      <c r="H1432" t="s">
        <v>381</v>
      </c>
      <c r="I1432" t="s">
        <v>2164</v>
      </c>
      <c r="J1432">
        <v>2005</v>
      </c>
      <c r="K1432" t="s">
        <v>298</v>
      </c>
      <c r="L1432" t="str">
        <f>VLOOKUP(game_data!$K1432,[1]Sheet2!$A$2:$C$246,2,0)</f>
        <v>Arcade</v>
      </c>
      <c r="M1432" t="str">
        <f>VLOOKUP(game_data!$K1432,[1]Sheet2!$A$2:$C$246,3,0)</f>
        <v>Various</v>
      </c>
      <c r="N1432" t="s">
        <v>20</v>
      </c>
      <c r="O1432" t="s">
        <v>20</v>
      </c>
      <c r="P1432">
        <v>0</v>
      </c>
    </row>
    <row r="1433" spans="1:16" x14ac:dyDescent="0.25">
      <c r="A1433" t="s">
        <v>654</v>
      </c>
      <c r="B1433">
        <v>2017</v>
      </c>
      <c r="C1433" t="s">
        <v>2165</v>
      </c>
      <c r="D1433">
        <f>_xlfn.IFNA(IF(LEFT(VLOOKUP($C1433,[1]!sgdq2017_bids[#Data],5,FALSE),10) = "Bonus Game",1,0),0)</f>
        <v>0</v>
      </c>
      <c r="E1433">
        <f>_xlfn.IFNA(IFERROR(IF(FIND("TAS",VLOOKUP($C1433,[1]!sgdq2017_bids[#Data],5,FALSE),6) &gt; 0,1,0),0),0)</f>
        <v>0</v>
      </c>
      <c r="F1433">
        <f>_xlfn.IFNA(IF(VLOOKUP($C1433,[1]!sgdq2017_bids[#Data],1,FALSE) = $C1433,1,0),0)</f>
        <v>0</v>
      </c>
      <c r="G1433">
        <f>_xlfn.IFNA(IF(VLOOKUP($C1433,[1]!sgdq2017_bids[#Data],4,FALSE) = "—",0,1),0)</f>
        <v>0</v>
      </c>
      <c r="H1433" t="s">
        <v>40</v>
      </c>
      <c r="I1433" t="s">
        <v>40</v>
      </c>
      <c r="J1433">
        <v>1993</v>
      </c>
      <c r="K1433" t="s">
        <v>2166</v>
      </c>
      <c r="L1433" t="str">
        <f>VLOOKUP(game_data!$K1433,[1]Sheet2!$A$2:$C$246,2,0)</f>
        <v>SNES, NES, Game Boy</v>
      </c>
      <c r="M1433">
        <f>VLOOKUP(game_data!$K1433,[1]Sheet2!$A$2:$C$246,3,0)</f>
        <v>3</v>
      </c>
      <c r="N1433" t="s">
        <v>20</v>
      </c>
      <c r="O1433" t="s">
        <v>20</v>
      </c>
      <c r="P1433">
        <v>0</v>
      </c>
    </row>
    <row r="1434" spans="1:16" x14ac:dyDescent="0.25">
      <c r="A1434" t="s">
        <v>654</v>
      </c>
      <c r="B1434">
        <v>2017</v>
      </c>
      <c r="C1434" t="s">
        <v>306</v>
      </c>
      <c r="D1434">
        <f>_xlfn.IFNA(IF(LEFT(VLOOKUP($C1434,[1]!sgdq2017_bids[#Data],5,FALSE),10) = "Bonus Game",1,0),0)</f>
        <v>0</v>
      </c>
      <c r="E1434">
        <f>_xlfn.IFNA(IFERROR(IF(FIND("TAS",VLOOKUP($C1434,[1]!sgdq2017_bids[#Data],5,FALSE),6) &gt; 0,1,0),0),0)</f>
        <v>0</v>
      </c>
      <c r="F1434">
        <f>_xlfn.IFNA(IF(VLOOKUP($C1434,[1]!sgdq2017_bids[#Data],1,FALSE) = $C1434,1,0),0)</f>
        <v>0</v>
      </c>
      <c r="G1434">
        <f>_xlfn.IFNA(IF(VLOOKUP($C1434,[1]!sgdq2017_bids[#Data],4,FALSE) = "—",0,1),0)</f>
        <v>0</v>
      </c>
      <c r="H1434" t="s">
        <v>307</v>
      </c>
      <c r="I1434" t="s">
        <v>1099</v>
      </c>
      <c r="J1434">
        <v>2006</v>
      </c>
      <c r="K1434" t="s">
        <v>613</v>
      </c>
      <c r="L1434" t="str">
        <f>VLOOKUP(game_data!$K1434,[1]Sheet2!$A$2:$C$246,2,0)</f>
        <v>PC, Xbox 360</v>
      </c>
      <c r="M1434">
        <f>VLOOKUP(game_data!$K1434,[1]Sheet2!$A$2:$C$246,3,0)</f>
        <v>7</v>
      </c>
      <c r="N1434">
        <v>94</v>
      </c>
      <c r="O1434">
        <v>8.6</v>
      </c>
      <c r="P1434">
        <v>1</v>
      </c>
    </row>
    <row r="1435" spans="1:16" x14ac:dyDescent="0.25">
      <c r="A1435" t="s">
        <v>654</v>
      </c>
      <c r="B1435">
        <v>2017</v>
      </c>
      <c r="C1435" t="s">
        <v>2167</v>
      </c>
      <c r="D1435">
        <f>_xlfn.IFNA(IF(LEFT(VLOOKUP($C1435,[1]!sgdq2017_bids[#Data],5,FALSE),10) = "Bonus Game",1,0),0)</f>
        <v>0</v>
      </c>
      <c r="E1435">
        <f>_xlfn.IFNA(IFERROR(IF(FIND("TAS",VLOOKUP($C1435,[1]!sgdq2017_bids[#Data],5,FALSE),6) &gt; 0,1,0),0),0)</f>
        <v>0</v>
      </c>
      <c r="F1435">
        <f>_xlfn.IFNA(IF(VLOOKUP($C1435,[1]!sgdq2017_bids[#Data],1,FALSE) = $C1435,1,0),0)</f>
        <v>1</v>
      </c>
      <c r="G1435">
        <f>_xlfn.IFNA(IF(VLOOKUP($C1435,[1]!sgdq2017_bids[#Data],4,FALSE) = "—",0,1),0)</f>
        <v>1</v>
      </c>
      <c r="H1435" t="s">
        <v>2168</v>
      </c>
      <c r="I1435" t="s">
        <v>2168</v>
      </c>
      <c r="J1435">
        <v>1994</v>
      </c>
      <c r="K1435" t="s">
        <v>34</v>
      </c>
      <c r="L1435" t="str">
        <f>VLOOKUP(game_data!$K1435,[1]Sheet2!$A$2:$C$246,2,0)</f>
        <v>SNES</v>
      </c>
      <c r="M1435">
        <f>VLOOKUP(game_data!$K1435,[1]Sheet2!$A$2:$C$246,3,0)</f>
        <v>4</v>
      </c>
      <c r="N1435" t="s">
        <v>20</v>
      </c>
      <c r="O1435" t="s">
        <v>20</v>
      </c>
      <c r="P1435">
        <v>0</v>
      </c>
    </row>
    <row r="1436" spans="1:16" x14ac:dyDescent="0.25">
      <c r="A1436" t="s">
        <v>654</v>
      </c>
      <c r="B1436">
        <v>2017</v>
      </c>
      <c r="C1436" t="s">
        <v>97</v>
      </c>
      <c r="D1436">
        <f>_xlfn.IFNA(IF(LEFT(VLOOKUP($C1436,[1]!sgdq2017_bids[#Data],5,FALSE),10) = "Bonus Game",1,0),0)</f>
        <v>0</v>
      </c>
      <c r="E1436">
        <f>_xlfn.IFNA(IFERROR(IF(FIND("TAS",VLOOKUP($C1436,[1]!sgdq2017_bids[#Data],5,FALSE),6) &gt; 0,1,0),0),0)</f>
        <v>0</v>
      </c>
      <c r="F1436">
        <f>_xlfn.IFNA(IF(VLOOKUP($C1436,[1]!sgdq2017_bids[#Data],1,FALSE) = $C1436,1,0),0)</f>
        <v>0</v>
      </c>
      <c r="G1436">
        <f>_xlfn.IFNA(IF(VLOOKUP($C1436,[1]!sgdq2017_bids[#Data],4,FALSE) = "—",0,1),0)</f>
        <v>0</v>
      </c>
      <c r="H1436" t="s">
        <v>98</v>
      </c>
      <c r="I1436" t="s">
        <v>85</v>
      </c>
      <c r="J1436">
        <v>1991</v>
      </c>
      <c r="K1436" t="s">
        <v>34</v>
      </c>
      <c r="L1436" t="str">
        <f>VLOOKUP(game_data!$K1436,[1]Sheet2!$A$2:$C$246,2,0)</f>
        <v>SNES</v>
      </c>
      <c r="M1436">
        <f>VLOOKUP(game_data!$K1436,[1]Sheet2!$A$2:$C$246,3,0)</f>
        <v>4</v>
      </c>
      <c r="N1436" t="s">
        <v>20</v>
      </c>
      <c r="O1436" t="s">
        <v>20</v>
      </c>
      <c r="P1436">
        <v>0</v>
      </c>
    </row>
    <row r="1437" spans="1:16" x14ac:dyDescent="0.25">
      <c r="A1437" t="s">
        <v>654</v>
      </c>
      <c r="B1437">
        <v>2017</v>
      </c>
      <c r="C1437" t="s">
        <v>684</v>
      </c>
      <c r="D1437">
        <f>_xlfn.IFNA(IF(LEFT(VLOOKUP($C1437,[1]!sgdq2017_bids[#Data],5,FALSE),10) = "Bonus Game",1,0),0)</f>
        <v>1</v>
      </c>
      <c r="E1437">
        <f>_xlfn.IFNA(IFERROR(IF(FIND("TAS",VLOOKUP($C1437,[1]!sgdq2017_bids[#Data],5,FALSE),6) &gt; 0,1,0),0),0)</f>
        <v>0</v>
      </c>
      <c r="F1437">
        <f>_xlfn.IFNA(IF(VLOOKUP($C1437,[1]!sgdq2017_bids[#Data],1,FALSE) = $C1437,1,0),0)</f>
        <v>1</v>
      </c>
      <c r="G1437">
        <f>_xlfn.IFNA(IF(VLOOKUP($C1437,[1]!sgdq2017_bids[#Data],4,FALSE) = "—",0,1),0)</f>
        <v>1</v>
      </c>
      <c r="H1437" t="s">
        <v>290</v>
      </c>
      <c r="I1437" t="s">
        <v>85</v>
      </c>
      <c r="J1437">
        <v>2017</v>
      </c>
      <c r="K1437" t="s">
        <v>685</v>
      </c>
      <c r="L1437" t="str">
        <f>VLOOKUP(game_data!$K1437,[1]Sheet2!$A$2:$C$246,2,0)</f>
        <v>Switch, Wii U</v>
      </c>
      <c r="M1437">
        <f>VLOOKUP(game_data!$K1437,[1]Sheet2!$A$2:$C$246,3,0)</f>
        <v>8</v>
      </c>
      <c r="N1437">
        <v>97</v>
      </c>
      <c r="O1437">
        <v>8.6999999999999993</v>
      </c>
      <c r="P1437">
        <v>0</v>
      </c>
    </row>
    <row r="1438" spans="1:16" x14ac:dyDescent="0.25">
      <c r="A1438" t="s">
        <v>654</v>
      </c>
      <c r="B1438">
        <v>2017</v>
      </c>
      <c r="C1438" t="s">
        <v>566</v>
      </c>
      <c r="D1438">
        <f>_xlfn.IFNA(IF(LEFT(VLOOKUP($C1438,[1]!sgdq2017_bids[#Data],5,FALSE),10) = "Bonus Game",1,0),0)</f>
        <v>0</v>
      </c>
      <c r="E1438">
        <f>_xlfn.IFNA(IFERROR(IF(FIND("TAS",VLOOKUP($C1438,[1]!sgdq2017_bids[#Data],5,FALSE),6) &gt; 0,1,0),0),0)</f>
        <v>0</v>
      </c>
      <c r="F1438">
        <f>_xlfn.IFNA(IF(VLOOKUP($C1438,[1]!sgdq2017_bids[#Data],1,FALSE) = $C1438,1,0),0)</f>
        <v>0</v>
      </c>
      <c r="G1438">
        <f>_xlfn.IFNA(IF(VLOOKUP($C1438,[1]!sgdq2017_bids[#Data],4,FALSE) = "—",0,1),0)</f>
        <v>0</v>
      </c>
      <c r="H1438" t="s">
        <v>98</v>
      </c>
      <c r="I1438" t="s">
        <v>85</v>
      </c>
      <c r="J1438">
        <v>1998</v>
      </c>
      <c r="K1438" t="s">
        <v>207</v>
      </c>
      <c r="L1438" t="str">
        <f>VLOOKUP(game_data!$K1438,[1]Sheet2!$A$2:$C$246,2,0)</f>
        <v>Game Boy Color</v>
      </c>
      <c r="M1438">
        <f>VLOOKUP(game_data!$K1438,[1]Sheet2!$A$2:$C$246,3,0)</f>
        <v>5</v>
      </c>
      <c r="N1438" t="s">
        <v>20</v>
      </c>
      <c r="O1438" t="s">
        <v>20</v>
      </c>
      <c r="P1438">
        <v>0</v>
      </c>
    </row>
    <row r="1439" spans="1:16" x14ac:dyDescent="0.25">
      <c r="A1439" t="s">
        <v>654</v>
      </c>
      <c r="B1439">
        <v>2017</v>
      </c>
      <c r="C1439" t="s">
        <v>408</v>
      </c>
      <c r="D1439">
        <f>_xlfn.IFNA(IF(LEFT(VLOOKUP($C1439,[1]!sgdq2017_bids[#Data],5,FALSE),10) = "Bonus Game",1,0),0)</f>
        <v>0</v>
      </c>
      <c r="E1439">
        <f>_xlfn.IFNA(IFERROR(IF(FIND("TAS",VLOOKUP($C1439,[1]!sgdq2017_bids[#Data],5,FALSE),6) &gt; 0,1,0),0),0)</f>
        <v>0</v>
      </c>
      <c r="F1439">
        <f>_xlfn.IFNA(IF(VLOOKUP($C1439,[1]!sgdq2017_bids[#Data],1,FALSE) = $C1439,1,0),0)</f>
        <v>1</v>
      </c>
      <c r="G1439">
        <f>_xlfn.IFNA(IF(VLOOKUP($C1439,[1]!sgdq2017_bids[#Data],4,FALSE) = "—",0,1),0)</f>
        <v>1</v>
      </c>
      <c r="H1439" t="s">
        <v>98</v>
      </c>
      <c r="I1439" t="s">
        <v>85</v>
      </c>
      <c r="J1439">
        <v>2000</v>
      </c>
      <c r="K1439" t="s">
        <v>288</v>
      </c>
      <c r="L1439" t="str">
        <f>VLOOKUP(game_data!$K1439,[1]Sheet2!$A$2:$C$246,2,0)</f>
        <v>N64</v>
      </c>
      <c r="M1439">
        <f>VLOOKUP(game_data!$K1439,[1]Sheet2!$A$2:$C$246,3,0)</f>
        <v>5</v>
      </c>
      <c r="N1439">
        <v>95</v>
      </c>
      <c r="O1439">
        <v>9.1</v>
      </c>
      <c r="P1439">
        <v>0</v>
      </c>
    </row>
    <row r="1440" spans="1:16" x14ac:dyDescent="0.25">
      <c r="A1440" t="s">
        <v>654</v>
      </c>
      <c r="B1440">
        <v>2017</v>
      </c>
      <c r="C1440" t="s">
        <v>1026</v>
      </c>
      <c r="D1440">
        <f>_xlfn.IFNA(IF(LEFT(VLOOKUP($C1440,[1]!sgdq2017_bids[#Data],5,FALSE),10) = "Bonus Game",1,0),0)</f>
        <v>0</v>
      </c>
      <c r="E1440">
        <f>_xlfn.IFNA(IFERROR(IF(FIND("TAS",VLOOKUP($C1440,[1]!sgdq2017_bids[#Data],5,FALSE),6) &gt; 0,1,0),0),0)</f>
        <v>0</v>
      </c>
      <c r="F1440">
        <f>_xlfn.IFNA(IF(VLOOKUP($C1440,[1]!sgdq2017_bids[#Data],1,FALSE) = $C1440,1,0),0)</f>
        <v>0</v>
      </c>
      <c r="G1440">
        <f>_xlfn.IFNA(IF(VLOOKUP($C1440,[1]!sgdq2017_bids[#Data],4,FALSE) = "—",0,1),0)</f>
        <v>0</v>
      </c>
      <c r="H1440" t="s">
        <v>1027</v>
      </c>
      <c r="I1440" t="s">
        <v>85</v>
      </c>
      <c r="J1440">
        <v>2016</v>
      </c>
      <c r="K1440" t="s">
        <v>1028</v>
      </c>
      <c r="L1440" t="str">
        <f>VLOOKUP(game_data!$K1440,[1]Sheet2!$A$2:$C$246,2,0)</f>
        <v>Wii U</v>
      </c>
      <c r="M1440">
        <f>VLOOKUP(game_data!$K1440,[1]Sheet2!$A$2:$C$246,3,0)</f>
        <v>8</v>
      </c>
      <c r="N1440">
        <v>86</v>
      </c>
      <c r="O1440">
        <v>8.6999999999999993</v>
      </c>
      <c r="P1440">
        <v>0</v>
      </c>
    </row>
    <row r="1441" spans="1:16" x14ac:dyDescent="0.25">
      <c r="A1441" t="s">
        <v>654</v>
      </c>
      <c r="B1441">
        <v>2017</v>
      </c>
      <c r="C1441" t="s">
        <v>1016</v>
      </c>
      <c r="D1441">
        <f>_xlfn.IFNA(IF(LEFT(VLOOKUP($C1441,[1]!sgdq2017_bids[#Data],5,FALSE),10) = "Bonus Game",1,0),0)</f>
        <v>0</v>
      </c>
      <c r="E1441">
        <f>_xlfn.IFNA(IFERROR(IF(FIND("TAS",VLOOKUP($C1441,[1]!sgdq2017_bids[#Data],5,FALSE),6) &gt; 0,1,0),0),0)</f>
        <v>0</v>
      </c>
      <c r="F1441">
        <f>_xlfn.IFNA(IF(VLOOKUP($C1441,[1]!sgdq2017_bids[#Data],1,FALSE) = $C1441,1,0),0)</f>
        <v>0</v>
      </c>
      <c r="G1441">
        <f>_xlfn.IFNA(IF(VLOOKUP($C1441,[1]!sgdq2017_bids[#Data],4,FALSE) = "—",0,1),0)</f>
        <v>0</v>
      </c>
      <c r="H1441" t="s">
        <v>1017</v>
      </c>
      <c r="I1441" t="s">
        <v>650</v>
      </c>
      <c r="J1441">
        <v>1994</v>
      </c>
      <c r="K1441" t="s">
        <v>486</v>
      </c>
      <c r="L1441" t="str">
        <f>VLOOKUP(game_data!$K1441,[1]Sheet2!$A$2:$C$246,2,0)</f>
        <v>SNES, Sega Genesis</v>
      </c>
      <c r="M1441">
        <f>VLOOKUP(game_data!$K1441,[1]Sheet2!$A$2:$C$246,3,0)</f>
        <v>4</v>
      </c>
      <c r="N1441" t="s">
        <v>20</v>
      </c>
      <c r="O1441" t="s">
        <v>20</v>
      </c>
      <c r="P1441">
        <v>0</v>
      </c>
    </row>
    <row r="1442" spans="1:16" x14ac:dyDescent="0.25">
      <c r="A1442" t="s">
        <v>654</v>
      </c>
      <c r="B1442">
        <v>2017</v>
      </c>
      <c r="C1442" t="s">
        <v>2169</v>
      </c>
      <c r="D1442">
        <f>_xlfn.IFNA(IF(LEFT(VLOOKUP($C1442,[1]!sgdq2017_bids[#Data],5,FALSE),10) = "Bonus Game",1,0),0)</f>
        <v>0</v>
      </c>
      <c r="E1442">
        <f>_xlfn.IFNA(IFERROR(IF(FIND("TAS",VLOOKUP($C1442,[1]!sgdq2017_bids[#Data],5,FALSE),6) &gt; 0,1,0),0),0)</f>
        <v>0</v>
      </c>
      <c r="F1442">
        <f>_xlfn.IFNA(IF(VLOOKUP($C1442,[1]!sgdq2017_bids[#Data],1,FALSE) = $C1442,1,0),0)</f>
        <v>1</v>
      </c>
      <c r="G1442">
        <f>_xlfn.IFNA(IF(VLOOKUP($C1442,[1]!sgdq2017_bids[#Data],4,FALSE) = "—",0,1),0)</f>
        <v>1</v>
      </c>
      <c r="H1442" t="s">
        <v>2170</v>
      </c>
      <c r="I1442" t="s">
        <v>2170</v>
      </c>
      <c r="J1442">
        <v>2014</v>
      </c>
      <c r="K1442" t="s">
        <v>49</v>
      </c>
      <c r="L1442" t="str">
        <f>VLOOKUP(game_data!$K1442,[1]Sheet2!$A$2:$C$246,2,0)</f>
        <v>PC</v>
      </c>
      <c r="M1442" t="str">
        <f>VLOOKUP(game_data!$K1442,[1]Sheet2!$A$2:$C$246,3,0)</f>
        <v>Various</v>
      </c>
      <c r="N1442" t="s">
        <v>20</v>
      </c>
      <c r="O1442" t="s">
        <v>20</v>
      </c>
      <c r="P1442">
        <v>1</v>
      </c>
    </row>
    <row r="1443" spans="1:16" x14ac:dyDescent="0.25">
      <c r="A1443" t="s">
        <v>654</v>
      </c>
      <c r="B1443">
        <v>2017</v>
      </c>
      <c r="C1443" t="s">
        <v>996</v>
      </c>
      <c r="D1443">
        <f>_xlfn.IFNA(IF(LEFT(VLOOKUP($C1443,[1]!sgdq2017_bids[#Data],5,FALSE),10) = "Bonus Game",1,0),0)</f>
        <v>0</v>
      </c>
      <c r="E1443">
        <f>_xlfn.IFNA(IFERROR(IF(FIND("TAS",VLOOKUP($C1443,[1]!sgdq2017_bids[#Data],5,FALSE),6) &gt; 0,1,0),0),0)</f>
        <v>0</v>
      </c>
      <c r="F1443">
        <f>_xlfn.IFNA(IF(VLOOKUP($C1443,[1]!sgdq2017_bids[#Data],1,FALSE) = $C1443,1,0),0)</f>
        <v>0</v>
      </c>
      <c r="G1443">
        <f>_xlfn.IFNA(IF(VLOOKUP($C1443,[1]!sgdq2017_bids[#Data],4,FALSE) = "—",0,1),0)</f>
        <v>0</v>
      </c>
      <c r="H1443" t="s">
        <v>140</v>
      </c>
      <c r="I1443" t="s">
        <v>141</v>
      </c>
      <c r="J1443">
        <v>2014</v>
      </c>
      <c r="K1443" t="s">
        <v>49</v>
      </c>
      <c r="L1443" t="str">
        <f>VLOOKUP(game_data!$K1443,[1]Sheet2!$A$2:$C$246,2,0)</f>
        <v>PC</v>
      </c>
      <c r="M1443" t="str">
        <f>VLOOKUP(game_data!$K1443,[1]Sheet2!$A$2:$C$246,3,0)</f>
        <v>Various</v>
      </c>
      <c r="N1443">
        <v>85</v>
      </c>
      <c r="O1443">
        <v>8.5</v>
      </c>
      <c r="P1443">
        <v>1</v>
      </c>
    </row>
    <row r="1444" spans="1:16" x14ac:dyDescent="0.25">
      <c r="A1444" t="s">
        <v>654</v>
      </c>
      <c r="B1444">
        <v>2017</v>
      </c>
      <c r="C1444" t="s">
        <v>2171</v>
      </c>
      <c r="D1444">
        <f>_xlfn.IFNA(IF(LEFT(VLOOKUP($C1444,[1]!sgdq2017_bids[#Data],5,FALSE),10) = "Bonus Game",1,0),0)</f>
        <v>0</v>
      </c>
      <c r="E1444">
        <f>_xlfn.IFNA(IFERROR(IF(FIND("TAS",VLOOKUP($C1444,[1]!sgdq2017_bids[#Data],5,FALSE),6) &gt; 0,1,0),0),0)</f>
        <v>0</v>
      </c>
      <c r="F1444">
        <f>_xlfn.IFNA(IF(VLOOKUP($C1444,[1]!sgdq2017_bids[#Data],1,FALSE) = $C1444,1,0),0)</f>
        <v>1</v>
      </c>
      <c r="G1444">
        <f>_xlfn.IFNA(IF(VLOOKUP($C1444,[1]!sgdq2017_bids[#Data],4,FALSE) = "—",0,1),0)</f>
        <v>1</v>
      </c>
      <c r="H1444" t="s">
        <v>2172</v>
      </c>
      <c r="I1444" t="s">
        <v>962</v>
      </c>
      <c r="J1444">
        <v>1999</v>
      </c>
      <c r="K1444" t="s">
        <v>49</v>
      </c>
      <c r="L1444" t="str">
        <f>VLOOKUP(game_data!$K1444,[1]Sheet2!$A$2:$C$246,2,0)</f>
        <v>PC</v>
      </c>
      <c r="M1444" t="str">
        <f>VLOOKUP(game_data!$K1444,[1]Sheet2!$A$2:$C$246,3,0)</f>
        <v>Various</v>
      </c>
      <c r="N1444">
        <v>83</v>
      </c>
      <c r="O1444">
        <v>8.5</v>
      </c>
      <c r="P1444">
        <v>1</v>
      </c>
    </row>
    <row r="1445" spans="1:16" x14ac:dyDescent="0.25">
      <c r="A1445" t="s">
        <v>654</v>
      </c>
      <c r="B1445">
        <v>2017</v>
      </c>
      <c r="C1445" t="s">
        <v>2173</v>
      </c>
      <c r="D1445">
        <f>_xlfn.IFNA(IF(LEFT(VLOOKUP($C1445,[1]!sgdq2017_bids[#Data],5,FALSE),10) = "Bonus Game",1,0),0)</f>
        <v>0</v>
      </c>
      <c r="E1445">
        <f>_xlfn.IFNA(IFERROR(IF(FIND("TAS",VLOOKUP($C1445,[1]!sgdq2017_bids[#Data],5,FALSE),6) &gt; 0,1,0),0),0)</f>
        <v>0</v>
      </c>
      <c r="F1445">
        <f>_xlfn.IFNA(IF(VLOOKUP($C1445,[1]!sgdq2017_bids[#Data],1,FALSE) = $C1445,1,0),0)</f>
        <v>0</v>
      </c>
      <c r="G1445">
        <f>_xlfn.IFNA(IF(VLOOKUP($C1445,[1]!sgdq2017_bids[#Data],4,FALSE) = "—",0,1),0)</f>
        <v>0</v>
      </c>
      <c r="H1445" t="s">
        <v>37</v>
      </c>
      <c r="I1445" t="s">
        <v>37</v>
      </c>
      <c r="J1445">
        <v>1992</v>
      </c>
      <c r="K1445" t="s">
        <v>34</v>
      </c>
      <c r="L1445" t="str">
        <f>VLOOKUP(game_data!$K1445,[1]Sheet2!$A$2:$C$246,2,0)</f>
        <v>SNES</v>
      </c>
      <c r="M1445">
        <f>VLOOKUP(game_data!$K1445,[1]Sheet2!$A$2:$C$246,3,0)</f>
        <v>4</v>
      </c>
      <c r="N1445" t="s">
        <v>20</v>
      </c>
      <c r="O1445" t="s">
        <v>20</v>
      </c>
      <c r="P1445">
        <v>0</v>
      </c>
    </row>
    <row r="1446" spans="1:16" x14ac:dyDescent="0.25">
      <c r="A1446" t="s">
        <v>654</v>
      </c>
      <c r="B1446">
        <v>2017</v>
      </c>
      <c r="C1446" t="s">
        <v>1418</v>
      </c>
      <c r="D1446">
        <f>_xlfn.IFNA(IF(LEFT(VLOOKUP($C1446,[1]!sgdq2017_bids[#Data],5,FALSE),10) = "Bonus Game",1,0),0)</f>
        <v>0</v>
      </c>
      <c r="E1446">
        <f>_xlfn.IFNA(IFERROR(IF(FIND("TAS",VLOOKUP($C1446,[1]!sgdq2017_bids[#Data],5,FALSE),6) &gt; 0,1,0),0),0)</f>
        <v>0</v>
      </c>
      <c r="F1446">
        <f>_xlfn.IFNA(IF(VLOOKUP($C1446,[1]!sgdq2017_bids[#Data],1,FALSE) = $C1446,1,0),0)</f>
        <v>1</v>
      </c>
      <c r="G1446">
        <f>_xlfn.IFNA(IF(VLOOKUP($C1446,[1]!sgdq2017_bids[#Data],4,FALSE) = "—",0,1),0)</f>
        <v>0</v>
      </c>
      <c r="H1446" t="s">
        <v>635</v>
      </c>
      <c r="I1446" t="s">
        <v>211</v>
      </c>
      <c r="J1446">
        <v>2016</v>
      </c>
      <c r="K1446" t="s">
        <v>985</v>
      </c>
      <c r="L1446" t="str">
        <f>VLOOKUP(game_data!$K1446,[1]Sheet2!$A$2:$C$246,2,0)</f>
        <v>PC, PS4, Xbox One</v>
      </c>
      <c r="M1446">
        <f>VLOOKUP(game_data!$K1446,[1]Sheet2!$A$2:$C$246,3,0)</f>
        <v>8</v>
      </c>
      <c r="N1446">
        <v>86</v>
      </c>
      <c r="O1446">
        <v>8.5</v>
      </c>
      <c r="P1446">
        <v>1</v>
      </c>
    </row>
    <row r="1447" spans="1:16" x14ac:dyDescent="0.25">
      <c r="A1447" t="s">
        <v>654</v>
      </c>
      <c r="B1447">
        <v>2017</v>
      </c>
      <c r="C1447" t="s">
        <v>2174</v>
      </c>
      <c r="D1447">
        <f>_xlfn.IFNA(IF(LEFT(VLOOKUP($C1447,[1]!sgdq2017_bids[#Data],5,FALSE),10) = "Bonus Game",1,0),0)</f>
        <v>0</v>
      </c>
      <c r="E1447">
        <f>_xlfn.IFNA(IFERROR(IF(FIND("TAS",VLOOKUP($C1447,[1]!sgdq2017_bids[#Data],5,FALSE),6) &gt; 0,1,0),0),0)</f>
        <v>0</v>
      </c>
      <c r="F1447">
        <f>_xlfn.IFNA(IF(VLOOKUP($C1447,[1]!sgdq2017_bids[#Data],1,FALSE) = $C1447,1,0),0)</f>
        <v>0</v>
      </c>
      <c r="G1447">
        <f>_xlfn.IFNA(IF(VLOOKUP($C1447,[1]!sgdq2017_bids[#Data],4,FALSE) = "—",0,1),0)</f>
        <v>0</v>
      </c>
      <c r="H1447" t="s">
        <v>599</v>
      </c>
      <c r="I1447" t="s">
        <v>169</v>
      </c>
      <c r="J1447">
        <v>2000</v>
      </c>
      <c r="K1447" t="s">
        <v>245</v>
      </c>
      <c r="L1447" t="str">
        <f>VLOOKUP(game_data!$K1447,[1]Sheet2!$A$2:$C$246,2,0)</f>
        <v>Playstation</v>
      </c>
      <c r="M1447">
        <f>VLOOKUP(game_data!$K1447,[1]Sheet2!$A$2:$C$246,3,0)</f>
        <v>5</v>
      </c>
      <c r="N1447">
        <v>98</v>
      </c>
      <c r="O1447">
        <v>8.9</v>
      </c>
      <c r="P1447">
        <v>0</v>
      </c>
    </row>
    <row r="1448" spans="1:16" x14ac:dyDescent="0.25">
      <c r="A1448" t="s">
        <v>654</v>
      </c>
      <c r="B1448">
        <v>2017</v>
      </c>
      <c r="C1448" t="s">
        <v>2175</v>
      </c>
      <c r="D1448">
        <f>_xlfn.IFNA(IF(LEFT(VLOOKUP($C1448,[1]!sgdq2017_bids[#Data],5,FALSE),10) = "Bonus Game",1,0),0)</f>
        <v>0</v>
      </c>
      <c r="E1448">
        <f>_xlfn.IFNA(IFERROR(IF(FIND("TAS",VLOOKUP($C1448,[1]!sgdq2017_bids[#Data],5,FALSE),6) &gt; 0,1,0),0),0)</f>
        <v>0</v>
      </c>
      <c r="F1448">
        <f>_xlfn.IFNA(IF(VLOOKUP($C1448,[1]!sgdq2017_bids[#Data],1,FALSE) = $C1448,1,0),0)</f>
        <v>0</v>
      </c>
      <c r="G1448">
        <f>_xlfn.IFNA(IF(VLOOKUP($C1448,[1]!sgdq2017_bids[#Data],4,FALSE) = "—",0,1),0)</f>
        <v>0</v>
      </c>
      <c r="H1448" t="s">
        <v>599</v>
      </c>
      <c r="I1448" t="s">
        <v>169</v>
      </c>
      <c r="J1448">
        <v>2002</v>
      </c>
      <c r="K1448" t="s">
        <v>170</v>
      </c>
      <c r="L1448" t="str">
        <f>VLOOKUP(game_data!$K1448,[1]Sheet2!$A$2:$C$246,2,0)</f>
        <v>PS2, Xbox, GameCube</v>
      </c>
      <c r="M1448">
        <f>VLOOKUP(game_data!$K1448,[1]Sheet2!$A$2:$C$246,3,0)</f>
        <v>6</v>
      </c>
      <c r="N1448">
        <v>94</v>
      </c>
      <c r="O1448">
        <v>8.6999999999999993</v>
      </c>
      <c r="P1448">
        <v>0</v>
      </c>
    </row>
    <row r="1449" spans="1:16" x14ac:dyDescent="0.25">
      <c r="A1449" t="s">
        <v>654</v>
      </c>
      <c r="B1449">
        <v>2017</v>
      </c>
      <c r="C1449" t="s">
        <v>2176</v>
      </c>
      <c r="D1449">
        <f>_xlfn.IFNA(IF(LEFT(VLOOKUP($C1449,[1]!sgdq2017_bids[#Data],5,FALSE),10) = "Bonus Game",1,0),0)</f>
        <v>0</v>
      </c>
      <c r="E1449">
        <f>_xlfn.IFNA(IFERROR(IF(FIND("TAS",VLOOKUP($C1449,[1]!sgdq2017_bids[#Data],5,FALSE),6) &gt; 0,1,0),0),0)</f>
        <v>0</v>
      </c>
      <c r="F1449">
        <f>_xlfn.IFNA(IF(VLOOKUP($C1449,[1]!sgdq2017_bids[#Data],1,FALSE) = $C1449,1,0),0)</f>
        <v>1</v>
      </c>
      <c r="G1449">
        <f>_xlfn.IFNA(IF(VLOOKUP($C1449,[1]!sgdq2017_bids[#Data],4,FALSE) = "—",0,1),0)</f>
        <v>0</v>
      </c>
      <c r="H1449" t="s">
        <v>2177</v>
      </c>
      <c r="I1449" t="s">
        <v>456</v>
      </c>
      <c r="J1449">
        <v>1996</v>
      </c>
      <c r="K1449" t="s">
        <v>260</v>
      </c>
      <c r="L1449" t="str">
        <f>VLOOKUP(game_data!$K1449,[1]Sheet2!$A$2:$C$246,2,0)</f>
        <v>Sega Saturn</v>
      </c>
      <c r="M1449">
        <f>VLOOKUP(game_data!$K1449,[1]Sheet2!$A$2:$C$246,3,0)</f>
        <v>5</v>
      </c>
      <c r="N1449" t="s">
        <v>20</v>
      </c>
      <c r="O1449" t="s">
        <v>20</v>
      </c>
      <c r="P1449">
        <v>0</v>
      </c>
    </row>
    <row r="1450" spans="1:16" x14ac:dyDescent="0.25">
      <c r="A1450" t="s">
        <v>654</v>
      </c>
      <c r="B1450">
        <v>2017</v>
      </c>
      <c r="C1450" t="s">
        <v>1213</v>
      </c>
      <c r="D1450">
        <f>_xlfn.IFNA(IF(LEFT(VLOOKUP($C1450,[1]!sgdq2017_bids[#Data],5,FALSE),10) = "Bonus Game",1,0),0)</f>
        <v>0</v>
      </c>
      <c r="E1450">
        <f>_xlfn.IFNA(IFERROR(IF(FIND("TAS",VLOOKUP($C1450,[1]!sgdq2017_bids[#Data],5,FALSE),6) &gt; 0,1,0),0),0)</f>
        <v>0</v>
      </c>
      <c r="F1450">
        <f>_xlfn.IFNA(IF(VLOOKUP($C1450,[1]!sgdq2017_bids[#Data],1,FALSE) = $C1450,1,0),0)</f>
        <v>0</v>
      </c>
      <c r="G1450">
        <f>_xlfn.IFNA(IF(VLOOKUP($C1450,[1]!sgdq2017_bids[#Data],4,FALSE) = "—",0,1),0)</f>
        <v>0</v>
      </c>
      <c r="H1450" t="s">
        <v>1214</v>
      </c>
      <c r="I1450" t="s">
        <v>1214</v>
      </c>
      <c r="J1450">
        <v>2010</v>
      </c>
      <c r="K1450" t="s">
        <v>49</v>
      </c>
      <c r="L1450" t="str">
        <f>VLOOKUP(game_data!$K1450,[1]Sheet2!$A$2:$C$246,2,0)</f>
        <v>PC</v>
      </c>
      <c r="M1450" t="str">
        <f>VLOOKUP(game_data!$K1450,[1]Sheet2!$A$2:$C$246,3,0)</f>
        <v>Various</v>
      </c>
      <c r="N1450">
        <v>81</v>
      </c>
      <c r="O1450">
        <v>7.9</v>
      </c>
      <c r="P1450">
        <v>1</v>
      </c>
    </row>
    <row r="1451" spans="1:16" x14ac:dyDescent="0.25">
      <c r="A1451" t="s">
        <v>654</v>
      </c>
      <c r="B1451">
        <v>2017</v>
      </c>
      <c r="C1451" t="s">
        <v>2178</v>
      </c>
      <c r="D1451">
        <f>_xlfn.IFNA(IF(LEFT(VLOOKUP($C1451,[1]!sgdq2017_bids[#Data],5,FALSE),10) = "Bonus Game",1,0),0)</f>
        <v>0</v>
      </c>
      <c r="E1451">
        <f>_xlfn.IFNA(IFERROR(IF(FIND("TAS",VLOOKUP($C1451,[1]!sgdq2017_bids[#Data],5,FALSE),6) &gt; 0,1,0),0),0)</f>
        <v>0</v>
      </c>
      <c r="F1451">
        <f>_xlfn.IFNA(IF(VLOOKUP($C1451,[1]!sgdq2017_bids[#Data],1,FALSE) = $C1451,1,0),0)</f>
        <v>0</v>
      </c>
      <c r="G1451">
        <f>_xlfn.IFNA(IF(VLOOKUP($C1451,[1]!sgdq2017_bids[#Data],4,FALSE) = "—",0,1),0)</f>
        <v>0</v>
      </c>
      <c r="H1451" t="s">
        <v>67</v>
      </c>
      <c r="I1451" t="s">
        <v>67</v>
      </c>
      <c r="J1451">
        <v>1994</v>
      </c>
      <c r="K1451" t="s">
        <v>34</v>
      </c>
      <c r="L1451" t="str">
        <f>VLOOKUP(game_data!$K1451,[1]Sheet2!$A$2:$C$246,2,0)</f>
        <v>SNES</v>
      </c>
      <c r="M1451">
        <f>VLOOKUP(game_data!$K1451,[1]Sheet2!$A$2:$C$246,3,0)</f>
        <v>4</v>
      </c>
      <c r="N1451" t="s">
        <v>20</v>
      </c>
      <c r="O1451" t="s">
        <v>20</v>
      </c>
      <c r="P1451">
        <v>0</v>
      </c>
    </row>
    <row r="1452" spans="1:16" x14ac:dyDescent="0.25">
      <c r="A1452" t="s">
        <v>654</v>
      </c>
      <c r="B1452">
        <v>2017</v>
      </c>
      <c r="C1452" t="s">
        <v>2179</v>
      </c>
      <c r="D1452">
        <f>_xlfn.IFNA(IF(LEFT(VLOOKUP($C1452,[1]!sgdq2017_bids[#Data],5,FALSE),10) = "Bonus Game",1,0),0)</f>
        <v>0</v>
      </c>
      <c r="E1452">
        <f>_xlfn.IFNA(IFERROR(IF(FIND("TAS",VLOOKUP($C1452,[1]!sgdq2017_bids[#Data],5,FALSE),6) &gt; 0,1,0),0),0)</f>
        <v>0</v>
      </c>
      <c r="F1452">
        <f>_xlfn.IFNA(IF(VLOOKUP($C1452,[1]!sgdq2017_bids[#Data],1,FALSE) = $C1452,1,0),0)</f>
        <v>1</v>
      </c>
      <c r="G1452">
        <f>_xlfn.IFNA(IF(VLOOKUP($C1452,[1]!sgdq2017_bids[#Data],4,FALSE) = "—",0,1),0)</f>
        <v>1</v>
      </c>
      <c r="H1452" t="s">
        <v>1070</v>
      </c>
      <c r="I1452" t="s">
        <v>1070</v>
      </c>
      <c r="J1452">
        <v>2006</v>
      </c>
      <c r="K1452" t="s">
        <v>49</v>
      </c>
      <c r="L1452" t="str">
        <f>VLOOKUP(game_data!$K1452,[1]Sheet2!$A$2:$C$246,2,0)</f>
        <v>PC</v>
      </c>
      <c r="M1452" t="str">
        <f>VLOOKUP(game_data!$K1452,[1]Sheet2!$A$2:$C$246,3,0)</f>
        <v>Various</v>
      </c>
      <c r="N1452">
        <v>80</v>
      </c>
      <c r="O1452">
        <v>8.1999999999999993</v>
      </c>
      <c r="P1452">
        <v>1</v>
      </c>
    </row>
    <row r="1453" spans="1:16" x14ac:dyDescent="0.25">
      <c r="A1453" t="s">
        <v>654</v>
      </c>
      <c r="B1453">
        <v>2017</v>
      </c>
      <c r="C1453" t="s">
        <v>2180</v>
      </c>
      <c r="D1453">
        <f>_xlfn.IFNA(IF(LEFT(VLOOKUP($C1453,[1]!sgdq2017_bids[#Data],5,FALSE),10) = "Bonus Game",1,0),0)</f>
        <v>0</v>
      </c>
      <c r="E1453">
        <f>_xlfn.IFNA(IFERROR(IF(FIND("TAS",VLOOKUP($C1453,[1]!sgdq2017_bids[#Data],5,FALSE),6) &gt; 0,1,0),0),0)</f>
        <v>0</v>
      </c>
      <c r="F1453">
        <f>_xlfn.IFNA(IF(VLOOKUP($C1453,[1]!sgdq2017_bids[#Data],1,FALSE) = $C1453,1,0),0)</f>
        <v>1</v>
      </c>
      <c r="G1453">
        <f>_xlfn.IFNA(IF(VLOOKUP($C1453,[1]!sgdq2017_bids[#Data],4,FALSE) = "—",0,1),0)</f>
        <v>0</v>
      </c>
      <c r="H1453" t="s">
        <v>98</v>
      </c>
      <c r="I1453" t="s">
        <v>85</v>
      </c>
      <c r="J1453">
        <v>1987</v>
      </c>
      <c r="K1453" t="s">
        <v>153</v>
      </c>
      <c r="L1453" t="str">
        <f>VLOOKUP(game_data!$K1453,[1]Sheet2!$A$2:$C$246,2,0)</f>
        <v>NES</v>
      </c>
      <c r="M1453">
        <f>VLOOKUP(game_data!$K1453,[1]Sheet2!$A$2:$C$246,3,0)</f>
        <v>3</v>
      </c>
      <c r="N1453" t="s">
        <v>20</v>
      </c>
      <c r="O1453" t="s">
        <v>20</v>
      </c>
      <c r="P1453">
        <v>0</v>
      </c>
    </row>
  </sheetData>
  <autoFilter ref="A1:P1453" xr:uid="{341E3E12-E556-4688-A307-277756C34C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McMahon</dc:creator>
  <cp:lastModifiedBy>Liam McMahon</cp:lastModifiedBy>
  <dcterms:created xsi:type="dcterms:W3CDTF">2024-12-02T23:43:05Z</dcterms:created>
  <dcterms:modified xsi:type="dcterms:W3CDTF">2024-12-04T04:28:53Z</dcterms:modified>
</cp:coreProperties>
</file>