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rlim/PycharmProjects/IndianTV/"/>
    </mc:Choice>
  </mc:AlternateContent>
  <xr:revisionPtr revIDLastSave="0" documentId="13_ncr:1_{59D0CC9E-977F-5E43-81D8-9F69D8FA3E8C}" xr6:coauthVersionLast="36" xr6:coauthVersionMax="36" xr10:uidLastSave="{00000000-0000-0000-0000-000000000000}"/>
  <bookViews>
    <workbookView xWindow="0" yWindow="440" windowWidth="33600" windowHeight="20560" xr2:uid="{00000000-000D-0000-FFFF-FFFF00000000}"/>
  </bookViews>
  <sheets>
    <sheet name="arima_transform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3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R5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2" i="1"/>
</calcChain>
</file>

<file path=xl/sharedStrings.xml><?xml version="1.0" encoding="utf-8"?>
<sst xmlns="http://schemas.openxmlformats.org/spreadsheetml/2006/main" count="114" uniqueCount="113">
  <si>
    <t>Actual GRP</t>
  </si>
  <si>
    <t>GRPRatingsDate</t>
  </si>
  <si>
    <t>17/06/2007</t>
  </si>
  <si>
    <t>24/06/2007</t>
  </si>
  <si>
    <t>01/07/2007</t>
  </si>
  <si>
    <t>08/07/2007</t>
  </si>
  <si>
    <t>15/07/2007</t>
  </si>
  <si>
    <t>22/07/2007</t>
  </si>
  <si>
    <t>29/07/2007</t>
  </si>
  <si>
    <t>05/08/2007</t>
  </si>
  <si>
    <t>12/08/2007</t>
  </si>
  <si>
    <t>19/08/2007</t>
  </si>
  <si>
    <t>26/08/2007</t>
  </si>
  <si>
    <t>02/09/2007</t>
  </si>
  <si>
    <t>09/09/2007</t>
  </si>
  <si>
    <t>16/09/2007</t>
  </si>
  <si>
    <t>23/09/2007</t>
  </si>
  <si>
    <t>30/09/2007</t>
  </si>
  <si>
    <t>07/10/2007</t>
  </si>
  <si>
    <t>14/10/2007</t>
  </si>
  <si>
    <t>21/10/2007</t>
  </si>
  <si>
    <t>28/10/2007</t>
  </si>
  <si>
    <t>04/11/2007</t>
  </si>
  <si>
    <t>11/11/2007</t>
  </si>
  <si>
    <t>18/11/2007</t>
  </si>
  <si>
    <t>25/11/2007</t>
  </si>
  <si>
    <t>02/12/2007</t>
  </si>
  <si>
    <t>09/12/2007</t>
  </si>
  <si>
    <t>16/12/2007</t>
  </si>
  <si>
    <t>23/12/2007</t>
  </si>
  <si>
    <t>30/12/2007</t>
  </si>
  <si>
    <t>06/01/2008</t>
  </si>
  <si>
    <t>13/01/2008</t>
  </si>
  <si>
    <t>20/01/2008</t>
  </si>
  <si>
    <t>27/01/2008</t>
  </si>
  <si>
    <t>03/02/2008</t>
  </si>
  <si>
    <t>10/02/2008</t>
  </si>
  <si>
    <t>17/02/2008</t>
  </si>
  <si>
    <t>24/02/2008</t>
  </si>
  <si>
    <t>02/03/2008</t>
  </si>
  <si>
    <t>09/03/2008</t>
  </si>
  <si>
    <t>16/03/2008</t>
  </si>
  <si>
    <t>23/03/2008</t>
  </si>
  <si>
    <t>30/03/2008</t>
  </si>
  <si>
    <t>06/04/2008</t>
  </si>
  <si>
    <t>13/04/2008</t>
  </si>
  <si>
    <t>20/04/2008</t>
  </si>
  <si>
    <t>27/04/2008</t>
  </si>
  <si>
    <t>04/05/2008</t>
  </si>
  <si>
    <t>11/05/2008</t>
  </si>
  <si>
    <t>18/05/2008</t>
  </si>
  <si>
    <t>25/05/2008</t>
  </si>
  <si>
    <t>01/06/2008</t>
  </si>
  <si>
    <t>08/06/2008</t>
  </si>
  <si>
    <t>15/06/2008</t>
  </si>
  <si>
    <t>22/06/2008</t>
  </si>
  <si>
    <t>29/06/2008</t>
  </si>
  <si>
    <t>06/07/2008</t>
  </si>
  <si>
    <t>13/07/2008</t>
  </si>
  <si>
    <t>20/07/2008</t>
  </si>
  <si>
    <t>27/07/2008</t>
  </si>
  <si>
    <t>03/08/2008</t>
  </si>
  <si>
    <t>10/08/2008</t>
  </si>
  <si>
    <t>17/08/2008</t>
  </si>
  <si>
    <t>24/08/2008</t>
  </si>
  <si>
    <t>31/08/2008</t>
  </si>
  <si>
    <t>07/09/2008</t>
  </si>
  <si>
    <t>14/09/2008</t>
  </si>
  <si>
    <t>21/09/2008</t>
  </si>
  <si>
    <t>28/09/2008</t>
  </si>
  <si>
    <t>05/10/2008</t>
  </si>
  <si>
    <t>12/10/2008</t>
  </si>
  <si>
    <t>19/10/2008</t>
  </si>
  <si>
    <t>26/10/2008</t>
  </si>
  <si>
    <t>02/11/2008</t>
  </si>
  <si>
    <t>09/11/2008</t>
  </si>
  <si>
    <t>16/11/2008</t>
  </si>
  <si>
    <t>23/11/2008</t>
  </si>
  <si>
    <t>30/11/2008</t>
  </si>
  <si>
    <t>07/12/2008</t>
  </si>
  <si>
    <t>14/12/2008</t>
  </si>
  <si>
    <t>21/12/2008</t>
  </si>
  <si>
    <t>28/12/2008</t>
  </si>
  <si>
    <t>04/01/2009</t>
  </si>
  <si>
    <t>11/01/2009</t>
  </si>
  <si>
    <t>18/01/2009</t>
  </si>
  <si>
    <t>25/01/2009</t>
  </si>
  <si>
    <t>01/02/2009</t>
  </si>
  <si>
    <t>08/02/2009</t>
  </si>
  <si>
    <t>15/02/2009</t>
  </si>
  <si>
    <t>22/02/2009</t>
  </si>
  <si>
    <t>01/03/2009</t>
  </si>
  <si>
    <t>08/03/2009</t>
  </si>
  <si>
    <t>15/03/2009</t>
  </si>
  <si>
    <t>22/03/2009</t>
  </si>
  <si>
    <t>29/03/2009</t>
  </si>
  <si>
    <t>05/04/2009</t>
  </si>
  <si>
    <t>12/04/2009</t>
  </si>
  <si>
    <t>19/04/2009</t>
  </si>
  <si>
    <t>26/04/2009</t>
  </si>
  <si>
    <t>03/05/2009</t>
  </si>
  <si>
    <t>Predicted GRP</t>
  </si>
  <si>
    <t>Std Err Pred GRP</t>
  </si>
  <si>
    <t>Residual GRP</t>
  </si>
  <si>
    <t>Upper CL (0.95) GRP</t>
  </si>
  <si>
    <t>Lower CL (0.95) GRP</t>
  </si>
  <si>
    <t>Predicted Transformed Back</t>
  </si>
  <si>
    <t>Actual Transformed Back</t>
  </si>
  <si>
    <t>Error Percentage</t>
  </si>
  <si>
    <t>Train MAPE</t>
  </si>
  <si>
    <t>Test MAPE</t>
  </si>
  <si>
    <t>Test Error Percentage</t>
  </si>
  <si>
    <t>Predicted Test 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</si>
</sst>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name val="Calibri"/>
    </font>
    <font>
      <b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right"/>
    </xf>
    <xf numFmtId="164" fontId="0" fillId="0" borderId="3" xfId="0" applyNumberFormat="1" applyBorder="1" applyAlignment="1">
      <alignment horizontal="right"/>
    </xf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"/>
  <sheetViews>
    <sheetView tabSelected="1" topLeftCell="F8" workbookViewId="0">
      <selection activeCell="R53" sqref="R53"/>
    </sheetView>
  </sheetViews>
  <sheetFormatPr baseColWidth="10" defaultColWidth="8.83203125" defaultRowHeight="15" x14ac:dyDescent="0.2"/>
  <cols>
    <col min="10" max="10" width="20.1640625" bestFit="1" customWidth="1"/>
    <col min="11" max="11" width="23" bestFit="1" customWidth="1"/>
    <col min="12" max="12" width="20.83203125" customWidth="1"/>
    <col min="24" max="24" width="17.1640625" bestFit="1" customWidth="1"/>
  </cols>
  <sheetData>
    <row r="1" spans="1:24" x14ac:dyDescent="0.2">
      <c r="A1" s="1" t="s">
        <v>0</v>
      </c>
      <c r="B1" s="1" t="s">
        <v>1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J1" s="4" t="s">
        <v>107</v>
      </c>
      <c r="K1" s="4" t="s">
        <v>106</v>
      </c>
      <c r="L1" s="4" t="s">
        <v>108</v>
      </c>
      <c r="V1" t="s">
        <v>112</v>
      </c>
      <c r="W1" t="s">
        <v>0</v>
      </c>
      <c r="X1" t="s">
        <v>111</v>
      </c>
    </row>
    <row r="2" spans="1:24" x14ac:dyDescent="0.2">
      <c r="A2" s="2">
        <v>46.84617094</v>
      </c>
      <c r="B2" s="3" t="s">
        <v>2</v>
      </c>
      <c r="J2">
        <f>POWER(A2,1/0.7)</f>
        <v>243.60000001967668</v>
      </c>
      <c r="V2">
        <v>179.97406790731694</v>
      </c>
      <c r="W2">
        <v>206.61</v>
      </c>
      <c r="X2">
        <f>ABS((V2-W2)/W2) * 100</f>
        <v>12.891889111215853</v>
      </c>
    </row>
    <row r="3" spans="1:24" x14ac:dyDescent="0.2">
      <c r="A3" s="2">
        <v>49.452536119999998</v>
      </c>
      <c r="B3" s="3" t="s">
        <v>3</v>
      </c>
      <c r="C3" s="2">
        <v>46.704061370527612</v>
      </c>
      <c r="D3" s="2">
        <v>2.3939447491583081</v>
      </c>
      <c r="E3" s="2">
        <v>2.7484747494723862</v>
      </c>
      <c r="F3" s="2">
        <v>51.396106859856673</v>
      </c>
      <c r="G3" s="2">
        <v>42.01201588119855</v>
      </c>
      <c r="J3">
        <f t="shared" ref="J3:J66" si="0">POWER(A3,1/0.7)</f>
        <v>263.18999997736643</v>
      </c>
      <c r="K3">
        <f>POWER(C3,1/0.7)</f>
        <v>242.54501594619481</v>
      </c>
      <c r="L3">
        <f>ABS((K3-J3)/J3) * 100</f>
        <v>7.8441369478122374</v>
      </c>
      <c r="V3">
        <v>182.09966150014569</v>
      </c>
      <c r="W3">
        <v>188.68</v>
      </c>
      <c r="X3">
        <f t="shared" ref="X3:X21" si="1">ABS((V3-W3)/W3) * 100</f>
        <v>3.4875654546609716</v>
      </c>
    </row>
    <row r="4" spans="1:24" x14ac:dyDescent="0.2">
      <c r="A4" s="2">
        <v>50.330443270000004</v>
      </c>
      <c r="B4" s="3" t="s">
        <v>4</v>
      </c>
      <c r="C4" s="2">
        <v>48.582192961153972</v>
      </c>
      <c r="D4" s="2">
        <v>2.3939447491583081</v>
      </c>
      <c r="E4" s="2">
        <v>1.7482503088460319</v>
      </c>
      <c r="F4" s="2">
        <v>53.274238450483033</v>
      </c>
      <c r="G4" s="2">
        <v>43.89014747182491</v>
      </c>
      <c r="J4">
        <f t="shared" si="0"/>
        <v>269.89000000650589</v>
      </c>
      <c r="K4">
        <f t="shared" ref="K4:K67" si="2">POWER(C4,1/0.7)</f>
        <v>256.59785456252922</v>
      </c>
      <c r="L4">
        <f t="shared" ref="L4:L67" si="3">ABS((K4-J4)/J4) * 100</f>
        <v>4.9250233219668189</v>
      </c>
      <c r="V4">
        <v>182.06266196392718</v>
      </c>
      <c r="W4">
        <v>197.64</v>
      </c>
      <c r="X4">
        <f t="shared" si="1"/>
        <v>7.8816727565638551</v>
      </c>
    </row>
    <row r="5" spans="1:24" x14ac:dyDescent="0.2">
      <c r="A5" s="2">
        <v>48.088379019999998</v>
      </c>
      <c r="B5" s="3" t="s">
        <v>5</v>
      </c>
      <c r="C5" s="2">
        <v>49.431685872215375</v>
      </c>
      <c r="D5" s="2">
        <v>2.3939447491583081</v>
      </c>
      <c r="E5" s="2">
        <v>-1.3433068522153775</v>
      </c>
      <c r="F5" s="2">
        <v>54.123731361544436</v>
      </c>
      <c r="G5" s="2">
        <v>44.739640382886314</v>
      </c>
      <c r="J5">
        <f t="shared" si="0"/>
        <v>252.87999998940757</v>
      </c>
      <c r="K5">
        <f t="shared" si="2"/>
        <v>263.03149067542859</v>
      </c>
      <c r="L5">
        <f t="shared" si="3"/>
        <v>4.0143509516158806</v>
      </c>
      <c r="V5">
        <v>181.37521500712705</v>
      </c>
      <c r="W5">
        <v>193.16</v>
      </c>
      <c r="X5">
        <f t="shared" si="1"/>
        <v>6.1010483500067005</v>
      </c>
    </row>
    <row r="6" spans="1:24" x14ac:dyDescent="0.2">
      <c r="A6" s="2">
        <v>54.635008810000002</v>
      </c>
      <c r="B6" s="3" t="s">
        <v>6</v>
      </c>
      <c r="C6" s="2">
        <v>48.153973140720133</v>
      </c>
      <c r="D6" s="2">
        <v>2.3939447491583081</v>
      </c>
      <c r="E6" s="2">
        <v>6.4810356692798692</v>
      </c>
      <c r="F6" s="2">
        <v>52.846018630049194</v>
      </c>
      <c r="G6" s="2">
        <v>43.461927651391072</v>
      </c>
      <c r="J6">
        <f t="shared" si="0"/>
        <v>303.46000000289331</v>
      </c>
      <c r="K6">
        <f t="shared" si="2"/>
        <v>253.37291053436755</v>
      </c>
      <c r="L6">
        <f t="shared" si="3"/>
        <v>16.50533495948336</v>
      </c>
      <c r="V6">
        <v>180.49347906076352</v>
      </c>
      <c r="W6">
        <v>184.74</v>
      </c>
      <c r="X6">
        <f t="shared" si="1"/>
        <v>2.298647255189179</v>
      </c>
    </row>
    <row r="7" spans="1:24" x14ac:dyDescent="0.2">
      <c r="A7" s="2">
        <v>52.452274459999998</v>
      </c>
      <c r="B7" s="3" t="s">
        <v>7</v>
      </c>
      <c r="C7" s="2">
        <v>52.415015428727727</v>
      </c>
      <c r="D7" s="2">
        <v>2.3939447491583081</v>
      </c>
      <c r="E7" s="2">
        <v>3.7259031272270704E-2</v>
      </c>
      <c r="F7" s="2">
        <v>57.107060918056789</v>
      </c>
      <c r="G7" s="2">
        <v>47.722969939398666</v>
      </c>
      <c r="J7">
        <f t="shared" si="0"/>
        <v>286.29000003313058</v>
      </c>
      <c r="K7">
        <f t="shared" si="2"/>
        <v>285.99952470422761</v>
      </c>
      <c r="L7">
        <f t="shared" si="3"/>
        <v>0.10146191933681106</v>
      </c>
      <c r="V7">
        <v>179.55452273199873</v>
      </c>
      <c r="W7">
        <v>188.88</v>
      </c>
      <c r="X7">
        <f t="shared" si="1"/>
        <v>4.9372497183403565</v>
      </c>
    </row>
    <row r="8" spans="1:24" x14ac:dyDescent="0.2">
      <c r="A8" s="2">
        <v>53.218100470000003</v>
      </c>
      <c r="B8" s="3" t="s">
        <v>8</v>
      </c>
      <c r="C8" s="2">
        <v>51.673462589602174</v>
      </c>
      <c r="D8" s="2">
        <v>2.3939447491583081</v>
      </c>
      <c r="E8" s="2">
        <v>1.5446378803978291</v>
      </c>
      <c r="F8" s="2">
        <v>56.365508078931235</v>
      </c>
      <c r="G8" s="2">
        <v>46.981417100273113</v>
      </c>
      <c r="J8">
        <f t="shared" si="0"/>
        <v>292.28000001393974</v>
      </c>
      <c r="K8">
        <f t="shared" si="2"/>
        <v>280.23675258614094</v>
      </c>
      <c r="L8">
        <f t="shared" si="3"/>
        <v>4.1204486886630711</v>
      </c>
      <c r="V8">
        <v>178.59948622401515</v>
      </c>
      <c r="W8">
        <v>224.85</v>
      </c>
      <c r="X8">
        <f t="shared" si="1"/>
        <v>20.569496898369955</v>
      </c>
    </row>
    <row r="9" spans="1:24" x14ac:dyDescent="0.2">
      <c r="A9" s="2">
        <v>52.763525770000001</v>
      </c>
      <c r="B9" s="3" t="s">
        <v>9</v>
      </c>
      <c r="C9" s="2">
        <v>52.369075811143517</v>
      </c>
      <c r="D9" s="2">
        <v>2.3939447491583081</v>
      </c>
      <c r="E9" s="2">
        <v>0.39444995885648382</v>
      </c>
      <c r="F9" s="2">
        <v>57.061121300472578</v>
      </c>
      <c r="G9" s="2">
        <v>47.677030321814456</v>
      </c>
      <c r="J9">
        <f t="shared" si="0"/>
        <v>288.71999998156582</v>
      </c>
      <c r="K9">
        <f t="shared" si="2"/>
        <v>285.6414964162671</v>
      </c>
      <c r="L9">
        <f t="shared" si="3"/>
        <v>1.0662592011274845</v>
      </c>
      <c r="V9">
        <v>177.64071471023215</v>
      </c>
      <c r="W9">
        <v>186.91</v>
      </c>
      <c r="X9">
        <f t="shared" si="1"/>
        <v>4.9592238455769353</v>
      </c>
    </row>
    <row r="10" spans="1:24" x14ac:dyDescent="0.2">
      <c r="A10" s="2">
        <v>52.376583750000002</v>
      </c>
      <c r="B10" s="3" t="s">
        <v>10</v>
      </c>
      <c r="C10" s="2">
        <v>52.277188365051771</v>
      </c>
      <c r="D10" s="2">
        <v>2.3939447491583081</v>
      </c>
      <c r="E10" s="2">
        <v>9.9395384948230969E-2</v>
      </c>
      <c r="F10" s="2">
        <v>56.969233854380832</v>
      </c>
      <c r="G10" s="2">
        <v>47.58514287572271</v>
      </c>
      <c r="J10">
        <f t="shared" si="0"/>
        <v>285.6999999930199</v>
      </c>
      <c r="K10">
        <f t="shared" si="2"/>
        <v>284.92577970810572</v>
      </c>
      <c r="L10">
        <f t="shared" si="3"/>
        <v>0.27099064925904598</v>
      </c>
      <c r="V10">
        <v>176.68191391492971</v>
      </c>
      <c r="W10">
        <v>192.65</v>
      </c>
      <c r="X10">
        <f t="shared" si="1"/>
        <v>8.2886509655179328</v>
      </c>
    </row>
    <row r="11" spans="1:24" x14ac:dyDescent="0.2">
      <c r="A11" s="2">
        <v>52.416359280000002</v>
      </c>
      <c r="B11" s="3" t="s">
        <v>11</v>
      </c>
      <c r="C11" s="2">
        <v>52.097813740373624</v>
      </c>
      <c r="D11" s="2">
        <v>2.3939447491583081</v>
      </c>
      <c r="E11" s="2">
        <v>0.31854553962637766</v>
      </c>
      <c r="F11" s="2">
        <v>56.789859229702685</v>
      </c>
      <c r="G11" s="2">
        <v>47.405768251044563</v>
      </c>
      <c r="J11">
        <f t="shared" si="0"/>
        <v>286.0099999723098</v>
      </c>
      <c r="K11">
        <f t="shared" si="2"/>
        <v>283.53017366200146</v>
      </c>
      <c r="L11">
        <f t="shared" si="3"/>
        <v>0.86704182040782696</v>
      </c>
      <c r="V11">
        <v>175.72419782813623</v>
      </c>
      <c r="W11">
        <v>200.88</v>
      </c>
      <c r="X11">
        <f t="shared" si="1"/>
        <v>12.522800762576548</v>
      </c>
    </row>
    <row r="12" spans="1:24" x14ac:dyDescent="0.2">
      <c r="A12" s="2">
        <v>55.279905749999998</v>
      </c>
      <c r="B12" s="3" t="s">
        <v>12</v>
      </c>
      <c r="C12" s="2">
        <v>52.12665044567504</v>
      </c>
      <c r="D12" s="2">
        <v>2.3939447491583081</v>
      </c>
      <c r="E12" s="2">
        <v>3.1532553043249578</v>
      </c>
      <c r="F12" s="2">
        <v>56.818695935004101</v>
      </c>
      <c r="G12" s="2">
        <v>47.434604956345979</v>
      </c>
      <c r="J12">
        <f t="shared" si="0"/>
        <v>308.59000000152429</v>
      </c>
      <c r="K12">
        <f t="shared" si="2"/>
        <v>283.75439600544962</v>
      </c>
      <c r="L12">
        <f t="shared" si="3"/>
        <v>8.0480909932117033</v>
      </c>
      <c r="V12">
        <v>174.76790299669398</v>
      </c>
      <c r="W12">
        <v>198.88</v>
      </c>
      <c r="X12">
        <f t="shared" si="1"/>
        <v>12.123942580101579</v>
      </c>
    </row>
    <row r="13" spans="1:24" x14ac:dyDescent="0.2">
      <c r="A13" s="2">
        <v>56.773545149999997</v>
      </c>
      <c r="B13" s="3" t="s">
        <v>13</v>
      </c>
      <c r="C13" s="2">
        <v>54.038739701581179</v>
      </c>
      <c r="D13" s="2">
        <v>2.3939447491583081</v>
      </c>
      <c r="E13" s="2">
        <v>2.7348054484188182</v>
      </c>
      <c r="F13" s="2">
        <v>58.73078519091024</v>
      </c>
      <c r="G13" s="2">
        <v>49.346694212252117</v>
      </c>
      <c r="J13">
        <f t="shared" si="0"/>
        <v>320.56999997887669</v>
      </c>
      <c r="K13">
        <f t="shared" si="2"/>
        <v>298.73985076582892</v>
      </c>
      <c r="L13">
        <f t="shared" si="3"/>
        <v>6.8097916880825489</v>
      </c>
      <c r="V13">
        <v>173.81313277202719</v>
      </c>
      <c r="W13">
        <v>227.61</v>
      </c>
      <c r="X13">
        <f t="shared" si="1"/>
        <v>23.635546429406801</v>
      </c>
    </row>
    <row r="14" spans="1:24" x14ac:dyDescent="0.2">
      <c r="A14" s="2">
        <v>55.790512319999998</v>
      </c>
      <c r="B14" s="3" t="s">
        <v>14</v>
      </c>
      <c r="C14" s="2">
        <v>55.386447102273536</v>
      </c>
      <c r="D14" s="2">
        <v>2.3939447491583081</v>
      </c>
      <c r="E14" s="2">
        <v>0.40406521772646187</v>
      </c>
      <c r="F14" s="2">
        <v>60.078492591602597</v>
      </c>
      <c r="G14" s="2">
        <v>50.694401612944475</v>
      </c>
      <c r="J14">
        <f t="shared" si="0"/>
        <v>312.66999997298217</v>
      </c>
      <c r="K14">
        <f t="shared" si="2"/>
        <v>309.43999031725258</v>
      </c>
      <c r="L14">
        <f t="shared" si="3"/>
        <v>1.0330411155559196</v>
      </c>
      <c r="V14">
        <v>172.85992056907179</v>
      </c>
      <c r="W14">
        <v>214.15</v>
      </c>
      <c r="X14">
        <f t="shared" si="1"/>
        <v>19.280914980587539</v>
      </c>
    </row>
    <row r="15" spans="1:24" x14ac:dyDescent="0.2">
      <c r="A15" s="2">
        <v>51.459427920000003</v>
      </c>
      <c r="B15" s="3" t="s">
        <v>15</v>
      </c>
      <c r="C15" s="2">
        <v>55.139184016448027</v>
      </c>
      <c r="D15" s="2">
        <v>2.3939447491583081</v>
      </c>
      <c r="E15" s="2">
        <v>-3.679756096448024</v>
      </c>
      <c r="F15" s="2">
        <v>59.831229505777088</v>
      </c>
      <c r="G15" s="2">
        <v>50.447138527118966</v>
      </c>
      <c r="J15">
        <f t="shared" si="0"/>
        <v>278.57999997047801</v>
      </c>
      <c r="K15">
        <f t="shared" si="2"/>
        <v>307.46839326793054</v>
      </c>
      <c r="L15">
        <f t="shared" si="3"/>
        <v>10.369873393823648</v>
      </c>
      <c r="V15">
        <v>171.90827883889938</v>
      </c>
      <c r="W15">
        <v>191.91</v>
      </c>
      <c r="X15">
        <f t="shared" si="1"/>
        <v>10.422448627534063</v>
      </c>
    </row>
    <row r="16" spans="1:24" x14ac:dyDescent="0.2">
      <c r="A16" s="2">
        <v>54.584587569999997</v>
      </c>
      <c r="B16" s="3" t="s">
        <v>16</v>
      </c>
      <c r="C16" s="2">
        <v>52.39520556627923</v>
      </c>
      <c r="D16" s="2">
        <v>2.3939447491583081</v>
      </c>
      <c r="E16" s="2">
        <v>2.1893820037207661</v>
      </c>
      <c r="F16" s="2">
        <v>57.087251055608291</v>
      </c>
      <c r="G16" s="2">
        <v>47.703160076950169</v>
      </c>
      <c r="J16">
        <f t="shared" si="0"/>
        <v>303.05999998671746</v>
      </c>
      <c r="K16">
        <f t="shared" si="2"/>
        <v>285.84512095667981</v>
      </c>
      <c r="L16">
        <f t="shared" si="3"/>
        <v>5.6803534055276659</v>
      </c>
      <c r="V16">
        <v>170.95821375897918</v>
      </c>
      <c r="W16">
        <v>208.17</v>
      </c>
      <c r="X16">
        <f t="shared" si="1"/>
        <v>17.87567192247721</v>
      </c>
    </row>
    <row r="17" spans="1:24" x14ac:dyDescent="0.2">
      <c r="A17" s="2">
        <v>57.595411859999999</v>
      </c>
      <c r="B17" s="3" t="s">
        <v>17</v>
      </c>
      <c r="C17" s="2">
        <v>54.033979845624138</v>
      </c>
      <c r="D17" s="2">
        <v>2.3939447491583081</v>
      </c>
      <c r="E17" s="2">
        <v>3.5614320143758604</v>
      </c>
      <c r="F17" s="2">
        <v>58.726025334953199</v>
      </c>
      <c r="G17" s="2">
        <v>49.341934356295077</v>
      </c>
      <c r="J17">
        <f t="shared" si="0"/>
        <v>327.22000001515346</v>
      </c>
      <c r="K17">
        <f t="shared" si="2"/>
        <v>298.70226048928379</v>
      </c>
      <c r="L17">
        <f t="shared" si="3"/>
        <v>8.7151578523773079</v>
      </c>
      <c r="V17">
        <v>170.00972963987479</v>
      </c>
      <c r="W17">
        <v>204.2</v>
      </c>
      <c r="X17">
        <f t="shared" si="1"/>
        <v>16.743521234145543</v>
      </c>
    </row>
    <row r="18" spans="1:24" x14ac:dyDescent="0.2">
      <c r="A18" s="2">
        <v>56.098657920000001</v>
      </c>
      <c r="B18" s="3" t="s">
        <v>18</v>
      </c>
      <c r="C18" s="2">
        <v>56.139265351247914</v>
      </c>
      <c r="D18" s="2">
        <v>2.3939447491583081</v>
      </c>
      <c r="E18" s="2">
        <v>-4.0607431247913439E-2</v>
      </c>
      <c r="F18" s="2">
        <v>60.831310840576975</v>
      </c>
      <c r="G18" s="2">
        <v>51.447219861918853</v>
      </c>
      <c r="J18">
        <f t="shared" si="0"/>
        <v>315.14000003336383</v>
      </c>
      <c r="K18">
        <f t="shared" si="2"/>
        <v>315.46593119673167</v>
      </c>
      <c r="L18">
        <f t="shared" si="3"/>
        <v>0.10342424425123262</v>
      </c>
      <c r="V18">
        <v>169.06283024723564</v>
      </c>
      <c r="W18">
        <v>200.61</v>
      </c>
      <c r="X18">
        <f t="shared" si="1"/>
        <v>15.725621730105367</v>
      </c>
    </row>
    <row r="19" spans="1:24" x14ac:dyDescent="0.2">
      <c r="A19" s="2">
        <v>48.289201570000003</v>
      </c>
      <c r="B19" s="3" t="s">
        <v>19</v>
      </c>
      <c r="C19" s="2">
        <v>55.575327428801863</v>
      </c>
      <c r="D19" s="2">
        <v>2.3939447491583081</v>
      </c>
      <c r="E19" s="2">
        <v>-7.28612585880186</v>
      </c>
      <c r="F19" s="2">
        <v>60.267372918130924</v>
      </c>
      <c r="G19" s="2">
        <v>50.883281939472802</v>
      </c>
      <c r="J19">
        <f t="shared" si="0"/>
        <v>254.38999997152345</v>
      </c>
      <c r="K19">
        <f t="shared" si="2"/>
        <v>310.9486061494618</v>
      </c>
      <c r="L19">
        <f t="shared" si="3"/>
        <v>22.233030458850404</v>
      </c>
      <c r="V19">
        <v>168.11751919849411</v>
      </c>
      <c r="W19">
        <v>208.56</v>
      </c>
      <c r="X19">
        <f t="shared" si="1"/>
        <v>19.39129305787586</v>
      </c>
    </row>
    <row r="20" spans="1:24" x14ac:dyDescent="0.2">
      <c r="A20" s="2">
        <v>48.864420420000002</v>
      </c>
      <c r="B20" s="3" t="s">
        <v>20</v>
      </c>
      <c r="C20" s="2">
        <v>50.469771181408532</v>
      </c>
      <c r="D20" s="2">
        <v>2.3939447491583081</v>
      </c>
      <c r="E20" s="2">
        <v>-1.6053507614085305</v>
      </c>
      <c r="F20" s="2">
        <v>55.161816670737593</v>
      </c>
      <c r="G20" s="2">
        <v>45.777725692079471</v>
      </c>
      <c r="J20">
        <f t="shared" si="0"/>
        <v>258.73000001664218</v>
      </c>
      <c r="K20">
        <f t="shared" si="2"/>
        <v>270.95795643926795</v>
      </c>
      <c r="L20">
        <f t="shared" si="3"/>
        <v>4.7261455655854494</v>
      </c>
      <c r="V20">
        <v>167.17380008201198</v>
      </c>
      <c r="W20">
        <v>191.74</v>
      </c>
      <c r="X20">
        <f t="shared" si="1"/>
        <v>12.812245706679896</v>
      </c>
    </row>
    <row r="21" spans="1:24" x14ac:dyDescent="0.2">
      <c r="A21" s="2">
        <v>50.65113315</v>
      </c>
      <c r="B21" s="3" t="s">
        <v>21</v>
      </c>
      <c r="C21" s="2">
        <v>49.957154598366991</v>
      </c>
      <c r="D21" s="2">
        <v>2.3939447491583081</v>
      </c>
      <c r="E21" s="2">
        <v>0.69397855163300903</v>
      </c>
      <c r="F21" s="2">
        <v>54.649200087696052</v>
      </c>
      <c r="G21" s="2">
        <v>45.26510910903793</v>
      </c>
      <c r="J21">
        <f t="shared" si="0"/>
        <v>272.34999997103614</v>
      </c>
      <c r="K21">
        <f t="shared" si="2"/>
        <v>267.03496752619947</v>
      </c>
      <c r="L21">
        <f t="shared" si="3"/>
        <v>1.9515448670467845</v>
      </c>
      <c r="V21">
        <v>166.23167649297497</v>
      </c>
      <c r="W21">
        <v>222.07</v>
      </c>
      <c r="X21">
        <f t="shared" si="1"/>
        <v>25.14446953979602</v>
      </c>
    </row>
    <row r="22" spans="1:24" x14ac:dyDescent="0.2">
      <c r="A22" s="2">
        <v>45.58150886</v>
      </c>
      <c r="B22" s="3" t="s">
        <v>22</v>
      </c>
      <c r="C22" s="2">
        <v>50.647897407554936</v>
      </c>
      <c r="D22" s="2">
        <v>2.3939447491583081</v>
      </c>
      <c r="E22" s="2">
        <v>-5.0663885475549364</v>
      </c>
      <c r="F22" s="2">
        <v>55.339942896883997</v>
      </c>
      <c r="G22" s="2">
        <v>45.955851918225875</v>
      </c>
      <c r="J22">
        <f t="shared" si="0"/>
        <v>234.26000002496815</v>
      </c>
      <c r="K22">
        <f t="shared" si="2"/>
        <v>272.32514529112768</v>
      </c>
      <c r="L22">
        <f t="shared" si="3"/>
        <v>16.249101537651512</v>
      </c>
    </row>
    <row r="23" spans="1:24" x14ac:dyDescent="0.2">
      <c r="A23" s="2">
        <v>48.94635735</v>
      </c>
      <c r="B23" s="3" t="s">
        <v>23</v>
      </c>
      <c r="C23" s="2">
        <v>47.175836938971976</v>
      </c>
      <c r="D23" s="2">
        <v>2.3939447491583081</v>
      </c>
      <c r="E23" s="2">
        <v>1.7705204110280235</v>
      </c>
      <c r="F23" s="2">
        <v>51.867882428301037</v>
      </c>
      <c r="G23" s="2">
        <v>42.483791449642915</v>
      </c>
      <c r="J23">
        <f t="shared" si="0"/>
        <v>259.34999996999255</v>
      </c>
      <c r="K23">
        <f t="shared" si="2"/>
        <v>246.05263455354012</v>
      </c>
      <c r="L23">
        <f t="shared" si="3"/>
        <v>5.1271892878314924</v>
      </c>
    </row>
    <row r="24" spans="1:24" x14ac:dyDescent="0.2">
      <c r="A24" s="2">
        <v>50.69278491</v>
      </c>
      <c r="B24" s="3" t="s">
        <v>24</v>
      </c>
      <c r="C24" s="2">
        <v>48.733721669761806</v>
      </c>
      <c r="D24" s="2">
        <v>2.3939447491583081</v>
      </c>
      <c r="E24" s="2">
        <v>1.9590632402381942</v>
      </c>
      <c r="F24" s="2">
        <v>53.425767159090867</v>
      </c>
      <c r="G24" s="2">
        <v>44.041676180432745</v>
      </c>
      <c r="J24">
        <f t="shared" si="0"/>
        <v>272.67000001697437</v>
      </c>
      <c r="K24">
        <f t="shared" si="2"/>
        <v>257.74195139868533</v>
      </c>
      <c r="L24">
        <f t="shared" si="3"/>
        <v>5.4747675275460201</v>
      </c>
    </row>
    <row r="25" spans="1:24" x14ac:dyDescent="0.2">
      <c r="A25" s="2">
        <v>50.218125550000003</v>
      </c>
      <c r="B25" s="3" t="s">
        <v>25</v>
      </c>
      <c r="C25" s="2">
        <v>49.874176759454798</v>
      </c>
      <c r="D25" s="2">
        <v>2.3939447491583081</v>
      </c>
      <c r="E25" s="2">
        <v>0.34394879054520544</v>
      </c>
      <c r="F25" s="2">
        <v>54.566222248783859</v>
      </c>
      <c r="G25" s="2">
        <v>45.182131270125737</v>
      </c>
      <c r="J25">
        <f t="shared" si="0"/>
        <v>269.02999999189444</v>
      </c>
      <c r="K25">
        <f t="shared" si="2"/>
        <v>266.4015648881815</v>
      </c>
      <c r="L25">
        <f t="shared" si="3"/>
        <v>0.97700446187865186</v>
      </c>
    </row>
    <row r="26" spans="1:24" x14ac:dyDescent="0.2">
      <c r="A26" s="2">
        <v>53.146704900000003</v>
      </c>
      <c r="B26" s="3" t="s">
        <v>26</v>
      </c>
      <c r="C26" s="2">
        <v>49.757709810077579</v>
      </c>
      <c r="D26" s="2">
        <v>2.3939447491583081</v>
      </c>
      <c r="E26" s="2">
        <v>3.3889950899224246</v>
      </c>
      <c r="F26" s="2">
        <v>54.44975529940664</v>
      </c>
      <c r="G26" s="2">
        <v>45.065664320748517</v>
      </c>
      <c r="J26">
        <f t="shared" si="0"/>
        <v>291.71999997825583</v>
      </c>
      <c r="K26">
        <f t="shared" si="2"/>
        <v>265.51328829547873</v>
      </c>
      <c r="L26">
        <f t="shared" si="3"/>
        <v>8.9835155919136458</v>
      </c>
    </row>
    <row r="27" spans="1:24" x14ac:dyDescent="0.2">
      <c r="A27" s="2">
        <v>51.033259190000003</v>
      </c>
      <c r="B27" s="3" t="s">
        <v>27</v>
      </c>
      <c r="C27" s="2">
        <v>51.775337043920707</v>
      </c>
      <c r="D27" s="2">
        <v>2.3939447491583081</v>
      </c>
      <c r="E27" s="2">
        <v>-0.74207785392070491</v>
      </c>
      <c r="F27" s="2">
        <v>56.467382533249769</v>
      </c>
      <c r="G27" s="2">
        <v>47.083291554591646</v>
      </c>
      <c r="J27">
        <f t="shared" si="0"/>
        <v>275.28999996780379</v>
      </c>
      <c r="K27">
        <f t="shared" si="2"/>
        <v>281.02635442257747</v>
      </c>
      <c r="L27">
        <f t="shared" si="3"/>
        <v>2.0837496659684565</v>
      </c>
    </row>
    <row r="28" spans="1:24" x14ac:dyDescent="0.2">
      <c r="A28" s="2">
        <v>51.174620269999998</v>
      </c>
      <c r="B28" s="3" t="s">
        <v>28</v>
      </c>
      <c r="C28" s="2">
        <v>50.77004322496812</v>
      </c>
      <c r="D28" s="2">
        <v>2.3939447491583081</v>
      </c>
      <c r="E28" s="2">
        <v>0.40457704503187841</v>
      </c>
      <c r="F28" s="2">
        <v>55.462088714297181</v>
      </c>
      <c r="G28" s="2">
        <v>46.077997735639059</v>
      </c>
      <c r="J28">
        <f t="shared" si="0"/>
        <v>276.38000001277942</v>
      </c>
      <c r="K28">
        <f t="shared" si="2"/>
        <v>273.26385467556662</v>
      </c>
      <c r="L28">
        <f t="shared" si="3"/>
        <v>1.1274858300415056</v>
      </c>
    </row>
    <row r="29" spans="1:24" x14ac:dyDescent="0.2">
      <c r="A29" s="2">
        <v>50.954075600000003</v>
      </c>
      <c r="B29" s="3" t="s">
        <v>29</v>
      </c>
      <c r="C29" s="2">
        <v>50.860792633239036</v>
      </c>
      <c r="D29" s="2">
        <v>2.3939447491583081</v>
      </c>
      <c r="E29" s="2">
        <v>9.3282966760966701E-2</v>
      </c>
      <c r="F29" s="2">
        <v>55.552838122568097</v>
      </c>
      <c r="G29" s="2">
        <v>46.168747143909975</v>
      </c>
      <c r="J29">
        <f t="shared" si="0"/>
        <v>274.6799999968473</v>
      </c>
      <c r="K29">
        <f t="shared" si="2"/>
        <v>273.96190490969332</v>
      </c>
      <c r="L29">
        <f t="shared" si="3"/>
        <v>0.26142969534084226</v>
      </c>
    </row>
    <row r="30" spans="1:24" x14ac:dyDescent="0.2">
      <c r="A30" s="2">
        <v>50.826752059999997</v>
      </c>
      <c r="B30" s="3" t="s">
        <v>30</v>
      </c>
      <c r="C30" s="2">
        <v>50.729169847603615</v>
      </c>
      <c r="D30" s="2">
        <v>2.3939447491583081</v>
      </c>
      <c r="E30" s="2">
        <v>9.7582212396382317E-2</v>
      </c>
      <c r="F30" s="2">
        <v>55.421215336932676</v>
      </c>
      <c r="G30" s="2">
        <v>46.037124358274554</v>
      </c>
      <c r="J30">
        <f t="shared" si="0"/>
        <v>273.70000003633169</v>
      </c>
      <c r="K30">
        <f t="shared" si="2"/>
        <v>272.94962861421283</v>
      </c>
      <c r="L30">
        <f t="shared" si="3"/>
        <v>0.27415835660184651</v>
      </c>
    </row>
    <row r="31" spans="1:24" x14ac:dyDescent="0.2">
      <c r="A31" s="2">
        <v>50.584720310000002</v>
      </c>
      <c r="B31" s="3" t="s">
        <v>31</v>
      </c>
      <c r="C31" s="2">
        <v>50.627124903958098</v>
      </c>
      <c r="D31" s="2">
        <v>2.3939447491583081</v>
      </c>
      <c r="E31" s="2">
        <v>-4.240459395809637E-2</v>
      </c>
      <c r="F31" s="2">
        <v>55.319170393287159</v>
      </c>
      <c r="G31" s="2">
        <v>45.935079414629037</v>
      </c>
      <c r="J31">
        <f t="shared" si="0"/>
        <v>271.83999999480136</v>
      </c>
      <c r="K31">
        <f t="shared" si="2"/>
        <v>272.16560185075519</v>
      </c>
      <c r="L31">
        <f t="shared" si="3"/>
        <v>0.11977702176282429</v>
      </c>
    </row>
    <row r="32" spans="1:24" x14ac:dyDescent="0.2">
      <c r="A32" s="2">
        <v>50.035052049999997</v>
      </c>
      <c r="B32" s="3" t="s">
        <v>32</v>
      </c>
      <c r="C32" s="2">
        <v>50.439513890442818</v>
      </c>
      <c r="D32" s="2">
        <v>2.3939447491583081</v>
      </c>
      <c r="E32" s="2">
        <v>-0.40446184044282063</v>
      </c>
      <c r="F32" s="2">
        <v>55.131559379771879</v>
      </c>
      <c r="G32" s="2">
        <v>45.747468401113757</v>
      </c>
      <c r="J32">
        <f t="shared" si="0"/>
        <v>267.63000003747851</v>
      </c>
      <c r="K32">
        <f t="shared" si="2"/>
        <v>270.72592503331987</v>
      </c>
      <c r="L32">
        <f t="shared" si="3"/>
        <v>1.156792958714572</v>
      </c>
    </row>
    <row r="33" spans="1:12" x14ac:dyDescent="0.2">
      <c r="A33" s="2">
        <v>49.09158489</v>
      </c>
      <c r="B33" s="3" t="s">
        <v>33</v>
      </c>
      <c r="C33" s="2">
        <v>50.027304980618482</v>
      </c>
      <c r="D33" s="2">
        <v>2.3939447491583081</v>
      </c>
      <c r="E33" s="2">
        <v>-0.93572009061848149</v>
      </c>
      <c r="F33" s="2">
        <v>54.719350469947543</v>
      </c>
      <c r="G33" s="2">
        <v>45.33525949128942</v>
      </c>
      <c r="J33">
        <f t="shared" si="0"/>
        <v>260.45000000339803</v>
      </c>
      <c r="K33">
        <f t="shared" si="2"/>
        <v>267.57080498174452</v>
      </c>
      <c r="L33">
        <f t="shared" si="3"/>
        <v>2.7340391546375815</v>
      </c>
    </row>
    <row r="34" spans="1:12" x14ac:dyDescent="0.2">
      <c r="A34" s="2">
        <v>54.409218289999998</v>
      </c>
      <c r="B34" s="3" t="s">
        <v>34</v>
      </c>
      <c r="C34" s="2">
        <v>49.30284416442916</v>
      </c>
      <c r="D34" s="2">
        <v>2.3939447491583081</v>
      </c>
      <c r="E34" s="2">
        <v>5.1063741255708379</v>
      </c>
      <c r="F34" s="2">
        <v>53.994889653758221</v>
      </c>
      <c r="G34" s="2">
        <v>44.610798675100099</v>
      </c>
      <c r="J34">
        <f t="shared" si="0"/>
        <v>301.67000003462289</v>
      </c>
      <c r="K34">
        <f t="shared" si="2"/>
        <v>262.05263648817311</v>
      </c>
      <c r="L34">
        <f t="shared" si="3"/>
        <v>13.132682580933757</v>
      </c>
    </row>
    <row r="35" spans="1:12" x14ac:dyDescent="0.2">
      <c r="A35" s="2">
        <v>51.849294970000003</v>
      </c>
      <c r="B35" s="3" t="s">
        <v>35</v>
      </c>
      <c r="C35" s="2">
        <v>52.665190818324227</v>
      </c>
      <c r="D35" s="2">
        <v>2.3939447491583081</v>
      </c>
      <c r="E35" s="2">
        <v>-0.81589584832422446</v>
      </c>
      <c r="F35" s="2">
        <v>57.357236307653288</v>
      </c>
      <c r="G35" s="2">
        <v>47.973145328995166</v>
      </c>
      <c r="J35">
        <f t="shared" si="0"/>
        <v>281.60000003684979</v>
      </c>
      <c r="K35">
        <f t="shared" si="2"/>
        <v>287.95161407223964</v>
      </c>
      <c r="L35">
        <f t="shared" si="3"/>
        <v>2.2555447565904401</v>
      </c>
    </row>
    <row r="36" spans="1:12" x14ac:dyDescent="0.2">
      <c r="A36" s="2">
        <v>52.520227910000003</v>
      </c>
      <c r="B36" s="3" t="s">
        <v>36</v>
      </c>
      <c r="C36" s="2">
        <v>51.498805129866192</v>
      </c>
      <c r="D36" s="2">
        <v>2.3939447491583081</v>
      </c>
      <c r="E36" s="2">
        <v>1.0214227801338112</v>
      </c>
      <c r="F36" s="2">
        <v>56.190850619195253</v>
      </c>
      <c r="G36" s="2">
        <v>46.80675964053713</v>
      </c>
      <c r="J36">
        <f t="shared" si="0"/>
        <v>286.82000000170115</v>
      </c>
      <c r="K36">
        <f t="shared" si="2"/>
        <v>278.88458115895565</v>
      </c>
      <c r="L36">
        <f t="shared" si="3"/>
        <v>2.7666895065540849</v>
      </c>
    </row>
    <row r="37" spans="1:12" x14ac:dyDescent="0.2">
      <c r="A37" s="2">
        <v>53.293276419999998</v>
      </c>
      <c r="B37" s="3" t="s">
        <v>37</v>
      </c>
      <c r="C37" s="2">
        <v>51.973843109905147</v>
      </c>
      <c r="D37" s="2">
        <v>2.3939447491583081</v>
      </c>
      <c r="E37" s="2">
        <v>1.3194333100948512</v>
      </c>
      <c r="F37" s="2">
        <v>56.665888599234208</v>
      </c>
      <c r="G37" s="2">
        <v>47.281797620576086</v>
      </c>
      <c r="J37">
        <f t="shared" si="0"/>
        <v>292.87000002584023</v>
      </c>
      <c r="K37">
        <f t="shared" si="2"/>
        <v>282.56683509513681</v>
      </c>
      <c r="L37">
        <f t="shared" si="3"/>
        <v>3.5179994297109154</v>
      </c>
    </row>
    <row r="38" spans="1:12" x14ac:dyDescent="0.2">
      <c r="A38" s="2">
        <v>52.906718400000003</v>
      </c>
      <c r="B38" s="3" t="s">
        <v>38</v>
      </c>
      <c r="C38" s="2">
        <v>52.588349850890587</v>
      </c>
      <c r="D38" s="2">
        <v>2.3939447491583081</v>
      </c>
      <c r="E38" s="2">
        <v>0.31836854910941526</v>
      </c>
      <c r="F38" s="2">
        <v>57.280395340219648</v>
      </c>
      <c r="G38" s="2">
        <v>47.896304361561526</v>
      </c>
      <c r="J38">
        <f t="shared" si="0"/>
        <v>289.84000003303362</v>
      </c>
      <c r="K38">
        <f t="shared" si="2"/>
        <v>287.35160917269104</v>
      </c>
      <c r="L38">
        <f t="shared" si="3"/>
        <v>0.85853949077386493</v>
      </c>
    </row>
    <row r="39" spans="1:12" x14ac:dyDescent="0.2">
      <c r="A39" s="2">
        <v>46.054447949999997</v>
      </c>
      <c r="B39" s="3" t="s">
        <v>39</v>
      </c>
      <c r="C39" s="2">
        <v>52.489015063444327</v>
      </c>
      <c r="D39" s="2">
        <v>2.3939447491583081</v>
      </c>
      <c r="E39" s="2">
        <v>-6.4345671134443307</v>
      </c>
      <c r="F39" s="2">
        <v>57.181060552773388</v>
      </c>
      <c r="G39" s="2">
        <v>47.796969574115266</v>
      </c>
      <c r="J39">
        <f t="shared" si="0"/>
        <v>237.73999997509023</v>
      </c>
      <c r="K39">
        <f t="shared" si="2"/>
        <v>286.5765202504117</v>
      </c>
      <c r="L39">
        <f t="shared" si="3"/>
        <v>20.541987162630789</v>
      </c>
    </row>
    <row r="40" spans="1:12" x14ac:dyDescent="0.2">
      <c r="A40" s="2">
        <v>50.173691169999998</v>
      </c>
      <c r="B40" s="3" t="s">
        <v>40</v>
      </c>
      <c r="C40" s="2">
        <v>47.981905997183219</v>
      </c>
      <c r="D40" s="2">
        <v>2.3939447491583081</v>
      </c>
      <c r="E40" s="2">
        <v>2.191785172816779</v>
      </c>
      <c r="F40" s="2">
        <v>52.67395148651228</v>
      </c>
      <c r="G40" s="2">
        <v>43.289860507854158</v>
      </c>
      <c r="J40">
        <f t="shared" si="0"/>
        <v>268.6899999803814</v>
      </c>
      <c r="K40">
        <f t="shared" si="2"/>
        <v>252.08051612888573</v>
      </c>
      <c r="L40">
        <f t="shared" si="3"/>
        <v>6.1816531514788124</v>
      </c>
    </row>
    <row r="41" spans="1:12" x14ac:dyDescent="0.2">
      <c r="A41" s="2">
        <v>49.224768210000001</v>
      </c>
      <c r="B41" s="3" t="s">
        <v>41</v>
      </c>
      <c r="C41" s="2">
        <v>49.920231284443211</v>
      </c>
      <c r="D41" s="2">
        <v>2.3939447491583081</v>
      </c>
      <c r="E41" s="2">
        <v>-0.69546307444321087</v>
      </c>
      <c r="F41" s="2">
        <v>54.612276773772273</v>
      </c>
      <c r="G41" s="2">
        <v>45.22818579511415</v>
      </c>
      <c r="J41">
        <f t="shared" si="0"/>
        <v>261.46000001281783</v>
      </c>
      <c r="K41">
        <f t="shared" si="2"/>
        <v>266.75306155493882</v>
      </c>
      <c r="L41">
        <f t="shared" si="3"/>
        <v>2.0244249758515673</v>
      </c>
    </row>
    <row r="42" spans="1:12" x14ac:dyDescent="0.2">
      <c r="A42" s="2">
        <v>46.452383410000003</v>
      </c>
      <c r="B42" s="3" t="s">
        <v>42</v>
      </c>
      <c r="C42" s="2">
        <v>49.281836491016861</v>
      </c>
      <c r="D42" s="2">
        <v>2.3939447491583081</v>
      </c>
      <c r="E42" s="2">
        <v>-2.8294530810168581</v>
      </c>
      <c r="F42" s="2">
        <v>53.973881980345922</v>
      </c>
      <c r="G42" s="2">
        <v>44.5897910016878</v>
      </c>
      <c r="J42">
        <f t="shared" si="0"/>
        <v>240.67999999980671</v>
      </c>
      <c r="K42">
        <f t="shared" si="2"/>
        <v>261.89313790905874</v>
      </c>
      <c r="L42">
        <f t="shared" si="3"/>
        <v>8.8138349298940764</v>
      </c>
    </row>
    <row r="43" spans="1:12" x14ac:dyDescent="0.2">
      <c r="A43" s="2">
        <v>45.258214289999998</v>
      </c>
      <c r="B43" s="3" t="s">
        <v>43</v>
      </c>
      <c r="C43" s="2">
        <v>47.316572415881303</v>
      </c>
      <c r="D43" s="2">
        <v>2.3939447491583081</v>
      </c>
      <c r="E43" s="2">
        <v>-2.0583581258813055</v>
      </c>
      <c r="F43" s="2">
        <v>52.008617905210365</v>
      </c>
      <c r="G43" s="2">
        <v>42.624526926552242</v>
      </c>
      <c r="J43">
        <f t="shared" si="0"/>
        <v>231.89000001139749</v>
      </c>
      <c r="K43">
        <f t="shared" si="2"/>
        <v>247.10191441026674</v>
      </c>
      <c r="L43">
        <f t="shared" si="3"/>
        <v>6.5599699849590669</v>
      </c>
    </row>
    <row r="44" spans="1:12" x14ac:dyDescent="0.2">
      <c r="A44" s="2">
        <v>42.529777590000002</v>
      </c>
      <c r="B44" s="3" t="s">
        <v>44</v>
      </c>
      <c r="C44" s="2">
        <v>46.106971643027705</v>
      </c>
      <c r="D44" s="2">
        <v>2.3939447491583081</v>
      </c>
      <c r="E44" s="2">
        <v>-3.5771940530277035</v>
      </c>
      <c r="F44" s="2">
        <v>50.799017132356767</v>
      </c>
      <c r="G44" s="2">
        <v>41.414926153698644</v>
      </c>
      <c r="J44">
        <f t="shared" si="0"/>
        <v>212.18000001364345</v>
      </c>
      <c r="K44">
        <f t="shared" si="2"/>
        <v>238.12743063970001</v>
      </c>
      <c r="L44">
        <f t="shared" si="3"/>
        <v>12.228970979540064</v>
      </c>
    </row>
    <row r="45" spans="1:12" x14ac:dyDescent="0.2">
      <c r="A45" s="2">
        <v>43.365323189999998</v>
      </c>
      <c r="B45" s="3" t="s">
        <v>45</v>
      </c>
      <c r="C45" s="2">
        <v>43.881950854401289</v>
      </c>
      <c r="D45" s="2">
        <v>2.3939447491583081</v>
      </c>
      <c r="E45" s="2">
        <v>-0.51662766440129104</v>
      </c>
      <c r="F45" s="2">
        <v>48.57399634373035</v>
      </c>
      <c r="G45" s="2">
        <v>39.189905365072228</v>
      </c>
      <c r="J45">
        <f t="shared" si="0"/>
        <v>218.159999974138</v>
      </c>
      <c r="K45">
        <f t="shared" si="2"/>
        <v>221.88234770545478</v>
      </c>
      <c r="L45">
        <f t="shared" si="3"/>
        <v>1.7062466683892754</v>
      </c>
    </row>
    <row r="46" spans="1:12" x14ac:dyDescent="0.2">
      <c r="A46" s="2">
        <v>43.615474110000001</v>
      </c>
      <c r="B46" s="3" t="s">
        <v>46</v>
      </c>
      <c r="C46" s="2">
        <v>43.844985445328923</v>
      </c>
      <c r="D46" s="2">
        <v>2.3939447491583081</v>
      </c>
      <c r="E46" s="2">
        <v>-0.22951133532892243</v>
      </c>
      <c r="F46" s="2">
        <v>48.537030934657984</v>
      </c>
      <c r="G46" s="2">
        <v>39.152939955999862</v>
      </c>
      <c r="J46">
        <f t="shared" si="0"/>
        <v>219.9600000066435</v>
      </c>
      <c r="K46">
        <f t="shared" si="2"/>
        <v>221.61538174635044</v>
      </c>
      <c r="L46">
        <f t="shared" si="3"/>
        <v>0.75258307858562545</v>
      </c>
    </row>
    <row r="47" spans="1:12" x14ac:dyDescent="0.2">
      <c r="A47" s="2">
        <v>42.257202589999999</v>
      </c>
      <c r="B47" s="3" t="s">
        <v>47</v>
      </c>
      <c r="C47" s="2">
        <v>43.736948522962344</v>
      </c>
      <c r="D47" s="2">
        <v>2.3939447491583081</v>
      </c>
      <c r="E47" s="2">
        <v>-1.479745932962345</v>
      </c>
      <c r="F47" s="2">
        <v>48.428994012291405</v>
      </c>
      <c r="G47" s="2">
        <v>39.044903033633283</v>
      </c>
      <c r="J47">
        <f t="shared" si="0"/>
        <v>210.24000002086538</v>
      </c>
      <c r="K47">
        <f t="shared" si="2"/>
        <v>220.83568692059251</v>
      </c>
      <c r="L47">
        <f t="shared" si="3"/>
        <v>5.0398054122315221</v>
      </c>
    </row>
    <row r="48" spans="1:12" x14ac:dyDescent="0.2">
      <c r="A48" s="2">
        <v>42.247353339999997</v>
      </c>
      <c r="B48" s="3" t="s">
        <v>48</v>
      </c>
      <c r="C48" s="2">
        <v>42.689263904169898</v>
      </c>
      <c r="D48" s="2">
        <v>2.3939447491583081</v>
      </c>
      <c r="E48" s="2">
        <v>-0.44191056416990193</v>
      </c>
      <c r="F48" s="2">
        <v>47.38130939349896</v>
      </c>
      <c r="G48" s="2">
        <v>37.997218414840837</v>
      </c>
      <c r="J48">
        <f t="shared" si="0"/>
        <v>210.17000002200092</v>
      </c>
      <c r="K48">
        <f t="shared" si="2"/>
        <v>213.31758882480881</v>
      </c>
      <c r="L48">
        <f t="shared" si="3"/>
        <v>1.497639435922536</v>
      </c>
    </row>
    <row r="49" spans="1:18" x14ac:dyDescent="0.2">
      <c r="A49" s="2">
        <v>44.759739510000003</v>
      </c>
      <c r="B49" s="3" t="s">
        <v>49</v>
      </c>
      <c r="C49" s="2">
        <v>42.425573773978506</v>
      </c>
      <c r="D49" s="2">
        <v>2.3939447491583081</v>
      </c>
      <c r="E49" s="2">
        <v>2.3341657360214967</v>
      </c>
      <c r="F49" s="2">
        <v>47.117619263307567</v>
      </c>
      <c r="G49" s="2">
        <v>37.733528284649445</v>
      </c>
      <c r="J49">
        <f t="shared" si="0"/>
        <v>228.25000002906663</v>
      </c>
      <c r="K49">
        <f t="shared" si="2"/>
        <v>211.43771834890944</v>
      </c>
      <c r="L49">
        <f t="shared" si="3"/>
        <v>7.3657312937639494</v>
      </c>
      <c r="R49" t="s">
        <v>109</v>
      </c>
    </row>
    <row r="50" spans="1:18" x14ac:dyDescent="0.2">
      <c r="A50" s="2">
        <v>44.632000490000003</v>
      </c>
      <c r="B50" s="3" t="s">
        <v>50</v>
      </c>
      <c r="C50" s="2">
        <v>43.933092383146963</v>
      </c>
      <c r="D50" s="2">
        <v>2.3939447491583081</v>
      </c>
      <c r="E50" s="2">
        <v>0.69890810685303961</v>
      </c>
      <c r="F50" s="2">
        <v>48.625137872476024</v>
      </c>
      <c r="G50" s="2">
        <v>39.241046893817902</v>
      </c>
      <c r="J50">
        <f t="shared" si="0"/>
        <v>227.32000000703147</v>
      </c>
      <c r="K50">
        <f t="shared" si="2"/>
        <v>222.25185321048289</v>
      </c>
      <c r="L50">
        <f t="shared" si="3"/>
        <v>2.2295208500755797</v>
      </c>
      <c r="R50">
        <f>SUM(L3:L73)/70</f>
        <v>5.1733834939083856</v>
      </c>
    </row>
    <row r="51" spans="1:18" x14ac:dyDescent="0.2">
      <c r="A51" s="2">
        <v>43.365323189999998</v>
      </c>
      <c r="B51" s="3" t="s">
        <v>51</v>
      </c>
      <c r="C51" s="2">
        <v>44.050435127571347</v>
      </c>
      <c r="D51" s="2">
        <v>2.3939447491583081</v>
      </c>
      <c r="E51" s="2">
        <v>-0.68511193757134947</v>
      </c>
      <c r="F51" s="2">
        <v>48.742480616900409</v>
      </c>
      <c r="G51" s="2">
        <v>39.358389638242286</v>
      </c>
      <c r="J51">
        <f t="shared" si="0"/>
        <v>218.159999974138</v>
      </c>
      <c r="K51">
        <f t="shared" si="2"/>
        <v>223.10036950630348</v>
      </c>
      <c r="L51">
        <f t="shared" si="3"/>
        <v>2.2645624920934808</v>
      </c>
    </row>
    <row r="52" spans="1:18" x14ac:dyDescent="0.2">
      <c r="A52" s="2">
        <v>44.851669790000003</v>
      </c>
      <c r="B52" s="3" t="s">
        <v>52</v>
      </c>
      <c r="C52" s="2">
        <v>43.320349274794935</v>
      </c>
      <c r="D52" s="2">
        <v>2.3939447491583081</v>
      </c>
      <c r="E52" s="2">
        <v>1.5313205152050671</v>
      </c>
      <c r="F52" s="2">
        <v>48.012394764123997</v>
      </c>
      <c r="G52" s="2">
        <v>38.628303785465874</v>
      </c>
      <c r="J52">
        <f t="shared" si="0"/>
        <v>228.92000002596603</v>
      </c>
      <c r="K52">
        <f t="shared" si="2"/>
        <v>217.83685407478887</v>
      </c>
      <c r="L52">
        <f t="shared" si="3"/>
        <v>4.841493076148879</v>
      </c>
      <c r="R52" t="s">
        <v>110</v>
      </c>
    </row>
    <row r="53" spans="1:18" x14ac:dyDescent="0.2">
      <c r="A53" s="2">
        <v>45.244551430000001</v>
      </c>
      <c r="B53" s="3" t="s">
        <v>53</v>
      </c>
      <c r="C53" s="2">
        <v>44.226516276434737</v>
      </c>
      <c r="D53" s="2">
        <v>2.3939447491583081</v>
      </c>
      <c r="E53" s="2">
        <v>1.0180351535652647</v>
      </c>
      <c r="F53" s="2">
        <v>48.918561765763798</v>
      </c>
      <c r="G53" s="2">
        <v>39.534470787105676</v>
      </c>
      <c r="J53">
        <f t="shared" si="0"/>
        <v>231.78999999128214</v>
      </c>
      <c r="K53">
        <f t="shared" si="2"/>
        <v>224.37544666465269</v>
      </c>
      <c r="L53">
        <f t="shared" si="3"/>
        <v>3.1988236450702479</v>
      </c>
      <c r="R53">
        <f>SUM(X2:X21)/20</f>
        <v>12.854696046336409</v>
      </c>
    </row>
    <row r="54" spans="1:18" x14ac:dyDescent="0.2">
      <c r="A54" s="2">
        <v>45.162537120000003</v>
      </c>
      <c r="B54" s="3" t="s">
        <v>54</v>
      </c>
      <c r="C54" s="2">
        <v>44.616776727183435</v>
      </c>
      <c r="D54" s="2">
        <v>2.3939447491583081</v>
      </c>
      <c r="E54" s="2">
        <v>0.54576039281656819</v>
      </c>
      <c r="F54" s="2">
        <v>49.308822216512496</v>
      </c>
      <c r="G54" s="2">
        <v>39.924731237854374</v>
      </c>
      <c r="J54">
        <f t="shared" si="0"/>
        <v>231.19000003530942</v>
      </c>
      <c r="K54">
        <f t="shared" si="2"/>
        <v>227.20923986175703</v>
      </c>
      <c r="L54">
        <f t="shared" si="3"/>
        <v>1.7218565564879191</v>
      </c>
    </row>
    <row r="55" spans="1:18" x14ac:dyDescent="0.2">
      <c r="A55" s="2">
        <v>42.82958738</v>
      </c>
      <c r="B55" s="3" t="s">
        <v>55</v>
      </c>
      <c r="C55" s="2">
        <v>44.691951330382949</v>
      </c>
      <c r="D55" s="2">
        <v>2.3939447491583081</v>
      </c>
      <c r="E55" s="2">
        <v>-1.8623639503829494</v>
      </c>
      <c r="F55" s="2">
        <v>49.38399681971201</v>
      </c>
      <c r="G55" s="2">
        <v>39.999905841053888</v>
      </c>
      <c r="J55">
        <f t="shared" si="0"/>
        <v>214.32000000427266</v>
      </c>
      <c r="K55">
        <f t="shared" si="2"/>
        <v>227.75632840987282</v>
      </c>
      <c r="L55">
        <f t="shared" si="3"/>
        <v>6.2692835037944663</v>
      </c>
    </row>
    <row r="56" spans="1:18" x14ac:dyDescent="0.2">
      <c r="A56" s="2">
        <v>45.513385229999997</v>
      </c>
      <c r="B56" s="3" t="s">
        <v>56</v>
      </c>
      <c r="C56" s="2">
        <v>43.211749583924501</v>
      </c>
      <c r="D56" s="2">
        <v>2.3939447491583081</v>
      </c>
      <c r="E56" s="2">
        <v>2.3016356460754963</v>
      </c>
      <c r="F56" s="2">
        <v>47.903795073253562</v>
      </c>
      <c r="G56" s="2">
        <v>38.51970409459544</v>
      </c>
      <c r="J56">
        <f t="shared" si="0"/>
        <v>233.75999999053025</v>
      </c>
      <c r="K56">
        <f t="shared" si="2"/>
        <v>217.05713801044473</v>
      </c>
      <c r="L56">
        <f t="shared" si="3"/>
        <v>7.1453037220919571</v>
      </c>
    </row>
    <row r="57" spans="1:18" x14ac:dyDescent="0.2">
      <c r="A57" s="2">
        <v>45.152964619999999</v>
      </c>
      <c r="B57" s="3" t="s">
        <v>57</v>
      </c>
      <c r="C57" s="2">
        <v>44.758894033123134</v>
      </c>
      <c r="D57" s="2">
        <v>2.3939447491583081</v>
      </c>
      <c r="E57" s="2">
        <v>0.39407058687686458</v>
      </c>
      <c r="F57" s="2">
        <v>49.450939522452195</v>
      </c>
      <c r="G57" s="2">
        <v>40.066848543794073</v>
      </c>
      <c r="J57">
        <f t="shared" si="0"/>
        <v>231.11999998986971</v>
      </c>
      <c r="K57">
        <f t="shared" si="2"/>
        <v>228.24384081678738</v>
      </c>
      <c r="L57">
        <f t="shared" si="3"/>
        <v>1.2444440867118356</v>
      </c>
    </row>
    <row r="58" spans="1:18" x14ac:dyDescent="0.2">
      <c r="A58" s="2">
        <v>44.274045630000003</v>
      </c>
      <c r="B58" s="3" t="s">
        <v>58</v>
      </c>
      <c r="C58" s="2">
        <v>44.695047105717713</v>
      </c>
      <c r="D58" s="2">
        <v>2.3939447491583081</v>
      </c>
      <c r="E58" s="2">
        <v>-0.42100147571770918</v>
      </c>
      <c r="F58" s="2">
        <v>49.387092595046774</v>
      </c>
      <c r="G58" s="2">
        <v>40.003001616388651</v>
      </c>
      <c r="J58">
        <f t="shared" si="0"/>
        <v>224.71999999165908</v>
      </c>
      <c r="K58">
        <f t="shared" si="2"/>
        <v>227.77886659687189</v>
      </c>
      <c r="L58">
        <f t="shared" si="3"/>
        <v>1.3611901946094469</v>
      </c>
    </row>
    <row r="59" spans="1:18" x14ac:dyDescent="0.2">
      <c r="A59" s="2">
        <v>43.090836119999999</v>
      </c>
      <c r="B59" s="3" t="s">
        <v>59</v>
      </c>
      <c r="C59" s="2">
        <v>44.17787662143008</v>
      </c>
      <c r="D59" s="2">
        <v>2.3939447491583081</v>
      </c>
      <c r="E59" s="2">
        <v>-1.0870405014300815</v>
      </c>
      <c r="F59" s="2">
        <v>48.869922110759141</v>
      </c>
      <c r="G59" s="2">
        <v>39.485831132101019</v>
      </c>
      <c r="J59">
        <f t="shared" si="0"/>
        <v>216.19000000342504</v>
      </c>
      <c r="K59">
        <f t="shared" si="2"/>
        <v>224.02300871818935</v>
      </c>
      <c r="L59">
        <f t="shared" si="3"/>
        <v>3.6232058442297093</v>
      </c>
    </row>
    <row r="60" spans="1:18" x14ac:dyDescent="0.2">
      <c r="A60" s="2">
        <v>43.168938949999998</v>
      </c>
      <c r="B60" s="3" t="s">
        <v>60</v>
      </c>
      <c r="C60" s="2">
        <v>43.326145756852057</v>
      </c>
      <c r="D60" s="2">
        <v>2.3939447491583081</v>
      </c>
      <c r="E60" s="2">
        <v>-0.15720680685205934</v>
      </c>
      <c r="F60" s="2">
        <v>48.018191246181118</v>
      </c>
      <c r="G60" s="2">
        <v>38.634100267522996</v>
      </c>
      <c r="J60">
        <f t="shared" si="0"/>
        <v>216.7499999665408</v>
      </c>
      <c r="K60">
        <f t="shared" si="2"/>
        <v>217.87849480288173</v>
      </c>
      <c r="L60">
        <f t="shared" si="3"/>
        <v>0.52064352319037477</v>
      </c>
    </row>
    <row r="61" spans="1:18" x14ac:dyDescent="0.2">
      <c r="A61" s="2">
        <v>42.459598069999998</v>
      </c>
      <c r="B61" s="3" t="s">
        <v>61</v>
      </c>
      <c r="C61" s="2">
        <v>43.192811343909561</v>
      </c>
      <c r="D61" s="2">
        <v>2.3939447491583081</v>
      </c>
      <c r="E61" s="2">
        <v>-0.7332132739095627</v>
      </c>
      <c r="F61" s="2">
        <v>47.884856833238622</v>
      </c>
      <c r="G61" s="2">
        <v>38.5007658545805</v>
      </c>
      <c r="J61">
        <f t="shared" si="0"/>
        <v>211.67999996610908</v>
      </c>
      <c r="K61">
        <f t="shared" si="2"/>
        <v>216.92125254500175</v>
      </c>
      <c r="L61">
        <f t="shared" si="3"/>
        <v>2.4760263509693017</v>
      </c>
    </row>
    <row r="62" spans="1:18" x14ac:dyDescent="0.2">
      <c r="A62" s="2">
        <v>42.14035518</v>
      </c>
      <c r="B62" s="3" t="s">
        <v>62</v>
      </c>
      <c r="C62" s="2">
        <v>42.61261869031641</v>
      </c>
      <c r="D62" s="2">
        <v>2.3939447491583081</v>
      </c>
      <c r="E62" s="2">
        <v>-0.47226351031640945</v>
      </c>
      <c r="F62" s="2">
        <v>47.304664179645471</v>
      </c>
      <c r="G62" s="2">
        <v>37.920573200987349</v>
      </c>
      <c r="J62">
        <f t="shared" si="0"/>
        <v>209.40999998812615</v>
      </c>
      <c r="K62">
        <f t="shared" si="2"/>
        <v>212.77066376458026</v>
      </c>
      <c r="L62">
        <f t="shared" si="3"/>
        <v>1.6048248778208645</v>
      </c>
    </row>
    <row r="63" spans="1:18" x14ac:dyDescent="0.2">
      <c r="A63" s="2">
        <v>43.619638080000001</v>
      </c>
      <c r="B63" s="3" t="s">
        <v>63</v>
      </c>
      <c r="C63" s="2">
        <v>42.244890560169367</v>
      </c>
      <c r="D63" s="2">
        <v>2.3939447491583081</v>
      </c>
      <c r="E63" s="2">
        <v>1.3747475198306347</v>
      </c>
      <c r="F63" s="2">
        <v>46.936936049498428</v>
      </c>
      <c r="G63" s="2">
        <v>37.552845070840306</v>
      </c>
      <c r="J63">
        <f t="shared" si="0"/>
        <v>219.99000002701865</v>
      </c>
      <c r="K63">
        <f t="shared" si="2"/>
        <v>210.15249779386909</v>
      </c>
      <c r="L63">
        <f t="shared" si="3"/>
        <v>4.4717951870272952</v>
      </c>
    </row>
    <row r="64" spans="1:18" x14ac:dyDescent="0.2">
      <c r="A64" s="2">
        <v>41.54126342</v>
      </c>
      <c r="B64" s="3" t="s">
        <v>64</v>
      </c>
      <c r="C64" s="2">
        <v>43.091778681838925</v>
      </c>
      <c r="D64" s="2">
        <v>2.3939447491583081</v>
      </c>
      <c r="E64" s="2">
        <v>-1.5505152618389246</v>
      </c>
      <c r="F64" s="2">
        <v>47.783824171167986</v>
      </c>
      <c r="G64" s="2">
        <v>38.399733192509863</v>
      </c>
      <c r="J64">
        <f t="shared" si="0"/>
        <v>205.1699999651139</v>
      </c>
      <c r="K64">
        <f t="shared" si="2"/>
        <v>216.19675561278524</v>
      </c>
      <c r="L64">
        <f t="shared" si="3"/>
        <v>5.3744483353054893</v>
      </c>
    </row>
    <row r="65" spans="1:12" x14ac:dyDescent="0.2">
      <c r="A65" s="2">
        <v>40.124878449999997</v>
      </c>
      <c r="B65" s="3" t="s">
        <v>65</v>
      </c>
      <c r="C65" s="2">
        <v>41.80190394515521</v>
      </c>
      <c r="D65" s="2">
        <v>2.3939447491583081</v>
      </c>
      <c r="E65" s="2">
        <v>-1.6770254951552133</v>
      </c>
      <c r="F65" s="2">
        <v>46.493949434484271</v>
      </c>
      <c r="G65" s="2">
        <v>37.109858455826149</v>
      </c>
      <c r="J65">
        <f t="shared" si="0"/>
        <v>195.25000001624639</v>
      </c>
      <c r="K65">
        <f t="shared" si="2"/>
        <v>207.01145396245377</v>
      </c>
      <c r="L65">
        <f t="shared" si="3"/>
        <v>6.0237920334078021</v>
      </c>
    </row>
    <row r="66" spans="1:12" x14ac:dyDescent="0.2">
      <c r="A66" s="2">
        <v>42.567653890000003</v>
      </c>
      <c r="B66" s="3" t="s">
        <v>66</v>
      </c>
      <c r="C66" s="2">
        <v>40.664742649987801</v>
      </c>
      <c r="D66" s="2">
        <v>2.3939447491583081</v>
      </c>
      <c r="E66" s="2">
        <v>1.9029112400122017</v>
      </c>
      <c r="F66" s="2">
        <v>45.356788139316862</v>
      </c>
      <c r="G66" s="2">
        <v>35.97269716065874</v>
      </c>
      <c r="J66">
        <f t="shared" si="0"/>
        <v>212.4499999735778</v>
      </c>
      <c r="K66">
        <f t="shared" si="2"/>
        <v>199.01366487613157</v>
      </c>
      <c r="L66">
        <f t="shared" si="3"/>
        <v>6.3244693335454443</v>
      </c>
    </row>
    <row r="67" spans="1:12" x14ac:dyDescent="0.2">
      <c r="A67" s="2">
        <v>45.301923559999999</v>
      </c>
      <c r="B67" s="3" t="s">
        <v>67</v>
      </c>
      <c r="C67" s="2">
        <v>41.99391824299105</v>
      </c>
      <c r="D67" s="2">
        <v>2.3939447491583081</v>
      </c>
      <c r="E67" s="2">
        <v>3.3080053170089485</v>
      </c>
      <c r="F67" s="2">
        <v>46.685963732320111</v>
      </c>
      <c r="G67" s="2">
        <v>37.301872753661989</v>
      </c>
      <c r="J67">
        <f t="shared" ref="J67:J73" si="4">POWER(A67,1/0.7)</f>
        <v>232.21000000650537</v>
      </c>
      <c r="K67">
        <f t="shared" si="2"/>
        <v>208.3712091902494</v>
      </c>
      <c r="L67">
        <f t="shared" si="3"/>
        <v>10.266048325045485</v>
      </c>
    </row>
    <row r="68" spans="1:12" x14ac:dyDescent="0.2">
      <c r="A68" s="2">
        <v>45.860361109999999</v>
      </c>
      <c r="B68" s="3" t="s">
        <v>68</v>
      </c>
      <c r="C68" s="2">
        <v>43.923599758998371</v>
      </c>
      <c r="D68" s="2">
        <v>2.3939447491583081</v>
      </c>
      <c r="E68" s="2">
        <v>1.9367613510016284</v>
      </c>
      <c r="F68" s="2">
        <v>48.615645248327432</v>
      </c>
      <c r="G68" s="2">
        <v>39.23155426966931</v>
      </c>
      <c r="J68">
        <f t="shared" si="4"/>
        <v>236.30999997053269</v>
      </c>
      <c r="K68">
        <f t="shared" ref="K68:K100" si="5">POWER(C68,1/0.7)</f>
        <v>222.18325358359886</v>
      </c>
      <c r="L68">
        <f t="shared" ref="L68:L73" si="6">ABS((K68-J68)/J68) * 100</f>
        <v>5.9780569542953765</v>
      </c>
    </row>
    <row r="69" spans="1:12" x14ac:dyDescent="0.2">
      <c r="A69" s="2">
        <v>43.608533790000003</v>
      </c>
      <c r="B69" s="3" t="s">
        <v>69</v>
      </c>
      <c r="C69" s="2">
        <v>44.698980413546089</v>
      </c>
      <c r="D69" s="2">
        <v>2.3939447491583081</v>
      </c>
      <c r="E69" s="2">
        <v>-1.0904466235460859</v>
      </c>
      <c r="F69" s="2">
        <v>49.39102590287515</v>
      </c>
      <c r="G69" s="2">
        <v>40.006934924217028</v>
      </c>
      <c r="J69">
        <f t="shared" si="4"/>
        <v>219.91000003488816</v>
      </c>
      <c r="K69">
        <f t="shared" si="5"/>
        <v>227.80750324046465</v>
      </c>
      <c r="L69">
        <f t="shared" si="6"/>
        <v>3.5912433287815833</v>
      </c>
    </row>
    <row r="70" spans="1:12" x14ac:dyDescent="0.2">
      <c r="A70" s="2">
        <v>39.921824469999997</v>
      </c>
      <c r="B70" s="3" t="s">
        <v>70</v>
      </c>
      <c r="C70" s="2">
        <v>43.524938503541989</v>
      </c>
      <c r="D70" s="2">
        <v>2.3939447491583081</v>
      </c>
      <c r="E70" s="2">
        <v>-3.603114033541992</v>
      </c>
      <c r="F70" s="2">
        <v>48.21698399287105</v>
      </c>
      <c r="G70" s="2">
        <v>38.832893014212928</v>
      </c>
      <c r="J70">
        <f t="shared" si="4"/>
        <v>193.83999999984198</v>
      </c>
      <c r="K70">
        <f t="shared" si="5"/>
        <v>219.3080246335976</v>
      </c>
      <c r="L70">
        <f t="shared" si="6"/>
        <v>13.138683777226776</v>
      </c>
    </row>
    <row r="71" spans="1:12" x14ac:dyDescent="0.2">
      <c r="A71" s="2">
        <v>40.99120096</v>
      </c>
      <c r="B71" s="3" t="s">
        <v>71</v>
      </c>
      <c r="C71" s="2">
        <v>41.00254140136601</v>
      </c>
      <c r="D71" s="2">
        <v>2.3939447491583081</v>
      </c>
      <c r="E71" s="2">
        <v>-1.1340441366009202E-2</v>
      </c>
      <c r="F71" s="2">
        <v>45.694586890695071</v>
      </c>
      <c r="G71" s="2">
        <v>36.310495912036949</v>
      </c>
      <c r="J71">
        <f t="shared" si="4"/>
        <v>201.30000002542135</v>
      </c>
      <c r="K71">
        <f t="shared" si="5"/>
        <v>201.37956296019988</v>
      </c>
      <c r="L71">
        <f t="shared" si="6"/>
        <v>3.9524557758805062E-2</v>
      </c>
    </row>
    <row r="72" spans="1:12" x14ac:dyDescent="0.2">
      <c r="A72" s="2">
        <v>40.576928289999998</v>
      </c>
      <c r="B72" s="3" t="s">
        <v>72</v>
      </c>
      <c r="C72" s="2">
        <v>41.220284637533297</v>
      </c>
      <c r="D72" s="2">
        <v>2.3939447491583081</v>
      </c>
      <c r="E72" s="2">
        <v>-0.64335634753329884</v>
      </c>
      <c r="F72" s="2">
        <v>45.912330126862358</v>
      </c>
      <c r="G72" s="2">
        <v>36.528239148204236</v>
      </c>
      <c r="J72">
        <f t="shared" si="4"/>
        <v>198.39999999066669</v>
      </c>
      <c r="K72">
        <f t="shared" si="5"/>
        <v>202.9090460581813</v>
      </c>
      <c r="L72">
        <f t="shared" si="6"/>
        <v>2.2727046712332339</v>
      </c>
    </row>
    <row r="73" spans="1:12" x14ac:dyDescent="0.2">
      <c r="A73" s="2">
        <v>36.528740149999997</v>
      </c>
      <c r="B73" s="3" t="s">
        <v>73</v>
      </c>
      <c r="C73" s="2">
        <v>40.761547669039885</v>
      </c>
      <c r="D73" s="2">
        <v>2.3939447491583081</v>
      </c>
      <c r="E73" s="2">
        <v>-4.2328075190398877</v>
      </c>
      <c r="F73" s="2">
        <v>45.453593158368946</v>
      </c>
      <c r="G73" s="2">
        <v>36.069502179710824</v>
      </c>
      <c r="J73">
        <f t="shared" si="4"/>
        <v>170.74000000316403</v>
      </c>
      <c r="K73">
        <f t="shared" si="5"/>
        <v>199.69081675814365</v>
      </c>
      <c r="L73">
        <f t="shared" si="6"/>
        <v>16.956083374981333</v>
      </c>
    </row>
    <row r="74" spans="1:12" x14ac:dyDescent="0.2">
      <c r="B74" s="3" t="s">
        <v>74</v>
      </c>
      <c r="C74" s="2">
        <v>37.90067573431822</v>
      </c>
      <c r="D74" s="2">
        <v>2.3939447491583081</v>
      </c>
      <c r="F74" s="2">
        <v>42.592721223647281</v>
      </c>
      <c r="G74" s="2">
        <v>33.208630244989159</v>
      </c>
      <c r="K74">
        <f t="shared" si="5"/>
        <v>179.97406790731694</v>
      </c>
    </row>
    <row r="75" spans="1:12" x14ac:dyDescent="0.2">
      <c r="B75" s="3" t="s">
        <v>75</v>
      </c>
      <c r="C75" s="2">
        <v>38.213463054556712</v>
      </c>
      <c r="D75" s="2">
        <v>2.8756136795972425</v>
      </c>
      <c r="F75" s="2">
        <v>43.849562300018007</v>
      </c>
      <c r="G75" s="2">
        <v>32.577363809095417</v>
      </c>
      <c r="K75">
        <f t="shared" si="5"/>
        <v>182.09966150014569</v>
      </c>
    </row>
    <row r="76" spans="1:12" x14ac:dyDescent="0.2">
      <c r="B76" s="3" t="s">
        <v>76</v>
      </c>
      <c r="C76" s="2">
        <v>38.208027863487473</v>
      </c>
      <c r="D76" s="2">
        <v>3.1778306085076378</v>
      </c>
      <c r="F76" s="2">
        <v>44.436461405131446</v>
      </c>
      <c r="G76" s="2">
        <v>31.9795943218435</v>
      </c>
      <c r="K76">
        <f t="shared" si="5"/>
        <v>182.06266196392718</v>
      </c>
    </row>
    <row r="77" spans="1:12" x14ac:dyDescent="0.2">
      <c r="B77" s="3" t="s">
        <v>77</v>
      </c>
      <c r="C77" s="2">
        <v>38.106982293647526</v>
      </c>
      <c r="D77" s="2">
        <v>3.4260384316889994</v>
      </c>
      <c r="F77" s="2">
        <v>44.821894229408059</v>
      </c>
      <c r="G77" s="2">
        <v>31.392070357886997</v>
      </c>
      <c r="K77">
        <f t="shared" si="5"/>
        <v>181.37521500712705</v>
      </c>
    </row>
    <row r="78" spans="1:12" x14ac:dyDescent="0.2">
      <c r="B78" s="3" t="s">
        <v>78</v>
      </c>
      <c r="C78" s="2">
        <v>37.977210457739503</v>
      </c>
      <c r="D78" s="2">
        <v>3.6498946099171872</v>
      </c>
      <c r="F78" s="2">
        <v>45.13087244054406</v>
      </c>
      <c r="G78" s="2">
        <v>30.823548474934945</v>
      </c>
      <c r="K78">
        <f t="shared" si="5"/>
        <v>180.49347906076352</v>
      </c>
    </row>
    <row r="79" spans="1:12" x14ac:dyDescent="0.2">
      <c r="B79" s="3" t="s">
        <v>79</v>
      </c>
      <c r="C79" s="2">
        <v>37.838807776803733</v>
      </c>
      <c r="D79" s="2">
        <v>3.8586706545273151</v>
      </c>
      <c r="F79" s="2">
        <v>45.401663287878868</v>
      </c>
      <c r="G79" s="2">
        <v>30.275952265728598</v>
      </c>
      <c r="K79">
        <f t="shared" si="5"/>
        <v>179.55452273199873</v>
      </c>
    </row>
    <row r="80" spans="1:12" x14ac:dyDescent="0.2">
      <c r="B80" s="3" t="s">
        <v>80</v>
      </c>
      <c r="C80" s="2">
        <v>37.69781194694577</v>
      </c>
      <c r="D80" s="2">
        <v>4.0561117080905902</v>
      </c>
      <c r="F80" s="2">
        <v>45.647644812074567</v>
      </c>
      <c r="G80" s="2">
        <v>29.747979081816972</v>
      </c>
      <c r="K80">
        <f t="shared" si="5"/>
        <v>178.59948622401515</v>
      </c>
    </row>
    <row r="81" spans="2:11" x14ac:dyDescent="0.2">
      <c r="B81" s="3" t="s">
        <v>81</v>
      </c>
      <c r="C81" s="2">
        <v>37.556037002028852</v>
      </c>
      <c r="D81" s="2">
        <v>4.2442046096116686</v>
      </c>
      <c r="F81" s="2">
        <v>45.874525179886604</v>
      </c>
      <c r="G81" s="2">
        <v>29.2375488241711</v>
      </c>
      <c r="K81">
        <f t="shared" si="5"/>
        <v>177.64071471023215</v>
      </c>
    </row>
    <row r="82" spans="2:11" x14ac:dyDescent="0.2">
      <c r="B82" s="3" t="s">
        <v>82</v>
      </c>
      <c r="C82" s="2">
        <v>37.414027970951317</v>
      </c>
      <c r="D82" s="2">
        <v>4.4242582544900575</v>
      </c>
      <c r="F82" s="2">
        <v>46.085414808055873</v>
      </c>
      <c r="G82" s="2">
        <v>28.74264113384676</v>
      </c>
      <c r="K82">
        <f t="shared" si="5"/>
        <v>176.68191391492971</v>
      </c>
    </row>
    <row r="83" spans="2:11" x14ac:dyDescent="0.2">
      <c r="B83" s="3" t="s">
        <v>83</v>
      </c>
      <c r="C83" s="2">
        <v>37.271948608374011</v>
      </c>
      <c r="D83" s="2">
        <v>4.5972509802669537</v>
      </c>
      <c r="F83" s="2">
        <v>46.2823949575887</v>
      </c>
      <c r="G83" s="2">
        <v>28.261502259159322</v>
      </c>
      <c r="K83">
        <f t="shared" si="5"/>
        <v>175.72419782813623</v>
      </c>
    </row>
    <row r="84" spans="2:11" x14ac:dyDescent="0.2">
      <c r="B84" s="3" t="s">
        <v>84</v>
      </c>
      <c r="C84" s="2">
        <v>37.129848114603611</v>
      </c>
      <c r="D84" s="2">
        <v>4.7639618104617059</v>
      </c>
      <c r="F84" s="2">
        <v>46.467041686832786</v>
      </c>
      <c r="G84" s="2">
        <v>27.792654542374436</v>
      </c>
      <c r="K84">
        <f t="shared" si="5"/>
        <v>174.76790299669398</v>
      </c>
    </row>
    <row r="85" spans="2:11" x14ac:dyDescent="0.2">
      <c r="B85" s="3" t="s">
        <v>85</v>
      </c>
      <c r="C85" s="2">
        <v>36.987741271938013</v>
      </c>
      <c r="D85" s="2">
        <v>4.9250315424819728</v>
      </c>
      <c r="F85" s="2">
        <v>46.640625717926426</v>
      </c>
      <c r="G85" s="2">
        <v>27.334856825949597</v>
      </c>
      <c r="K85">
        <f t="shared" si="5"/>
        <v>173.81313277202719</v>
      </c>
    </row>
    <row r="86" spans="2:11" x14ac:dyDescent="0.2">
      <c r="B86" s="3" t="s">
        <v>86</v>
      </c>
      <c r="C86" s="2">
        <v>36.845632521738366</v>
      </c>
      <c r="D86" s="2">
        <v>5.0809975058075993</v>
      </c>
      <c r="F86" s="2">
        <v>46.804204638659108</v>
      </c>
      <c r="G86" s="2">
        <v>26.887060404817625</v>
      </c>
      <c r="K86">
        <f t="shared" si="5"/>
        <v>172.85992056907179</v>
      </c>
    </row>
    <row r="87" spans="2:11" x14ac:dyDescent="0.2">
      <c r="B87" s="3" t="s">
        <v>87</v>
      </c>
      <c r="C87" s="2">
        <v>36.703523198417564</v>
      </c>
      <c r="D87" s="2">
        <v>5.2323163638087662</v>
      </c>
      <c r="F87" s="2">
        <v>46.958674827202323</v>
      </c>
      <c r="G87" s="2">
        <v>26.448371569632805</v>
      </c>
      <c r="K87">
        <f t="shared" si="5"/>
        <v>171.90827883889938</v>
      </c>
    </row>
    <row r="88" spans="2:11" x14ac:dyDescent="0.2">
      <c r="B88" s="3" t="s">
        <v>88</v>
      </c>
      <c r="C88" s="2">
        <v>36.561413702901746</v>
      </c>
      <c r="D88" s="2">
        <v>5.3793803623338974</v>
      </c>
      <c r="F88" s="2">
        <v>47.10480547221821</v>
      </c>
      <c r="G88" s="2">
        <v>26.018021933585281</v>
      </c>
      <c r="K88">
        <f t="shared" si="5"/>
        <v>170.95821375897918</v>
      </c>
    </row>
    <row r="89" spans="2:11" x14ac:dyDescent="0.2">
      <c r="B89" s="3" t="s">
        <v>89</v>
      </c>
      <c r="C89" s="2">
        <v>36.419304155649705</v>
      </c>
      <c r="D89" s="2">
        <v>5.5225294509506009</v>
      </c>
      <c r="F89" s="2">
        <v>47.243262983074644</v>
      </c>
      <c r="G89" s="2">
        <v>25.595345328224766</v>
      </c>
      <c r="K89">
        <f t="shared" si="5"/>
        <v>170.00972963987479</v>
      </c>
    </row>
    <row r="90" spans="2:11" x14ac:dyDescent="0.2">
      <c r="B90" s="3" t="s">
        <v>90</v>
      </c>
      <c r="C90" s="2">
        <v>36.277194592853448</v>
      </c>
      <c r="D90" s="2">
        <v>5.6620605755508286</v>
      </c>
      <c r="F90" s="2">
        <v>47.374629399217199</v>
      </c>
      <c r="G90" s="2">
        <v>25.179759786489694</v>
      </c>
      <c r="K90">
        <f t="shared" si="5"/>
        <v>169.06283024723564</v>
      </c>
    </row>
    <row r="91" spans="2:11" x14ac:dyDescent="0.2">
      <c r="B91" s="3" t="s">
        <v>91</v>
      </c>
      <c r="C91" s="2">
        <v>36.135085025386907</v>
      </c>
      <c r="D91" s="2">
        <v>5.7982349363383916</v>
      </c>
      <c r="F91" s="2">
        <v>47.499416674512048</v>
      </c>
      <c r="G91" s="2">
        <v>24.770753376261766</v>
      </c>
      <c r="K91">
        <f t="shared" si="5"/>
        <v>168.11751919849411</v>
      </c>
    </row>
    <row r="92" spans="2:11" x14ac:dyDescent="0.2">
      <c r="B92" s="3" t="s">
        <v>92</v>
      </c>
      <c r="C92" s="2">
        <v>35.992975456517179</v>
      </c>
      <c r="D92" s="2">
        <v>5.9312837387948791</v>
      </c>
      <c r="F92" s="2">
        <v>47.61807796664322</v>
      </c>
      <c r="G92" s="2">
        <v>24.367872946391138</v>
      </c>
      <c r="K92">
        <f t="shared" si="5"/>
        <v>167.17380008201198</v>
      </c>
    </row>
    <row r="93" spans="2:11" x14ac:dyDescent="0.2">
      <c r="B93" s="3" t="s">
        <v>93</v>
      </c>
      <c r="C93" s="2">
        <v>35.850865887225858</v>
      </c>
      <c r="D93" s="2">
        <v>6.061412805808037</v>
      </c>
      <c r="F93" s="2">
        <v>47.731016682039488</v>
      </c>
      <c r="G93" s="2">
        <v>23.970715092412227</v>
      </c>
      <c r="K93">
        <f t="shared" si="5"/>
        <v>166.23167649297497</v>
      </c>
    </row>
    <row r="94" spans="2:11" x14ac:dyDescent="0.2">
      <c r="B94" s="3" t="s">
        <v>94</v>
      </c>
      <c r="C94" s="2">
        <v>35.708756317807868</v>
      </c>
      <c r="D94" s="2">
        <v>6.1888063158007682</v>
      </c>
      <c r="F94" s="2">
        <v>47.838593804071394</v>
      </c>
      <c r="G94" s="2">
        <v>23.578918831544343</v>
      </c>
      <c r="K94">
        <f t="shared" si="5"/>
        <v>165.29115204431969</v>
      </c>
    </row>
    <row r="95" spans="2:11" x14ac:dyDescent="0.2">
      <c r="B95" s="3" t="s">
        <v>95</v>
      </c>
      <c r="C95" s="2">
        <v>35.566646748351822</v>
      </c>
      <c r="D95" s="2">
        <v>6.3136298613796962</v>
      </c>
      <c r="F95" s="2">
        <v>47.94113388837264</v>
      </c>
      <c r="G95" s="2">
        <v>23.192159608331004</v>
      </c>
      <c r="K95">
        <f t="shared" si="5"/>
        <v>164.35223037017033</v>
      </c>
    </row>
    <row r="96" spans="2:11" x14ac:dyDescent="0.2">
      <c r="B96" s="3" t="s">
        <v>96</v>
      </c>
      <c r="C96" s="2">
        <v>35.424537178884343</v>
      </c>
      <c r="D96" s="2">
        <v>6.4360329736953457</v>
      </c>
      <c r="F96" s="2">
        <v>48.038930010639447</v>
      </c>
      <c r="G96" s="2">
        <v>22.810144347129238</v>
      </c>
      <c r="K96">
        <f t="shared" si="5"/>
        <v>163.41491512703328</v>
      </c>
    </row>
    <row r="97" spans="2:11" x14ac:dyDescent="0.2">
      <c r="B97" s="3" t="s">
        <v>97</v>
      </c>
      <c r="C97" s="2">
        <v>35.282427609413425</v>
      </c>
      <c r="D97" s="2">
        <v>6.55615122236176</v>
      </c>
      <c r="F97" s="2">
        <v>48.13224788244073</v>
      </c>
      <c r="G97" s="2">
        <v>22.43260733638612</v>
      </c>
      <c r="K97">
        <f t="shared" si="5"/>
        <v>162.47920999432122</v>
      </c>
    </row>
    <row r="98" spans="2:11" x14ac:dyDescent="0.2">
      <c r="B98" s="3" t="s">
        <v>98</v>
      </c>
      <c r="C98" s="2">
        <v>35.140318039941477</v>
      </c>
      <c r="D98" s="2">
        <v>6.6741079750372245</v>
      </c>
      <c r="F98" s="2">
        <v>48.221329299945992</v>
      </c>
      <c r="G98" s="2">
        <v>22.059306779936964</v>
      </c>
      <c r="K98">
        <f t="shared" si="5"/>
        <v>161.5451186746777</v>
      </c>
    </row>
    <row r="99" spans="2:11" x14ac:dyDescent="0.2">
      <c r="B99" s="3" t="s">
        <v>99</v>
      </c>
      <c r="C99" s="2">
        <v>34.998208470469216</v>
      </c>
      <c r="D99" s="2">
        <v>6.7900158817512928</v>
      </c>
      <c r="F99" s="2">
        <v>48.306395053156727</v>
      </c>
      <c r="G99" s="2">
        <v>21.690021887781704</v>
      </c>
      <c r="K99">
        <f t="shared" si="5"/>
        <v>160.61264489424494</v>
      </c>
    </row>
    <row r="100" spans="2:11" x14ac:dyDescent="0.2">
      <c r="B100" s="3" t="s">
        <v>100</v>
      </c>
      <c r="C100" s="2">
        <v>34.856098900996862</v>
      </c>
      <c r="D100" s="2">
        <v>6.9039781348447153</v>
      </c>
      <c r="F100" s="2">
        <v>48.387647395344523</v>
      </c>
      <c r="G100" s="2">
        <v>21.324550406649202</v>
      </c>
      <c r="K100">
        <f t="shared" si="5"/>
        <v>159.68179240291715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arima_transform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2018-09-10T04:08:16Z</dcterms:modified>
</cp:coreProperties>
</file>