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E5207-FM-GA\CI2_GA_code\"/>
    </mc:Choice>
  </mc:AlternateContent>
  <xr:revisionPtr revIDLastSave="0" documentId="10_ncr:100000_{A121C978-89C4-4E80-B321-EF3AE798B06E}" xr6:coauthVersionLast="31" xr6:coauthVersionMax="31" xr10:uidLastSave="{00000000-0000-0000-0000-000000000000}"/>
  <bookViews>
    <workbookView xWindow="0" yWindow="465" windowWidth="38400" windowHeight="23535" xr2:uid="{00000000-000D-0000-FFFF-FFFF00000000}"/>
  </bookViews>
  <sheets>
    <sheet name="Scheduling resources" sheetId="4" r:id="rId1"/>
  </sheets>
  <definedNames>
    <definedName name="solver_adj" localSheetId="0" hidden="1">'Scheduling resources'!$C$2:$V$6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'Scheduling resources'!$C$2:$V$6</definedName>
    <definedName name="solver_lhs10" localSheetId="0" hidden="1">'Scheduling resources'!$W$7</definedName>
    <definedName name="solver_lhs11" localSheetId="0" hidden="1">'Scheduling resources'!$W$7</definedName>
    <definedName name="solver_lhs12" localSheetId="0" hidden="1">'Scheduling resources'!$Z$8</definedName>
    <definedName name="solver_lhs2" localSheetId="0" hidden="1">'Scheduling resources'!$C$2:$V$6</definedName>
    <definedName name="solver_lhs3" localSheetId="0" hidden="1">'Scheduling resources'!$C$2:$V$6</definedName>
    <definedName name="solver_lhs4" localSheetId="0" hidden="1">'Scheduling resources'!$C$7:$L$7</definedName>
    <definedName name="solver_lhs5" localSheetId="0" hidden="1">'Scheduling resources'!$W$2</definedName>
    <definedName name="solver_lhs6" localSheetId="0" hidden="1">'Scheduling resources'!$W$3</definedName>
    <definedName name="solver_lhs7" localSheetId="0" hidden="1">'Scheduling resources'!$W$4</definedName>
    <definedName name="solver_lhs8" localSheetId="0" hidden="1">'Scheduling resources'!$W$5</definedName>
    <definedName name="solver_lhs9" localSheetId="0" hidden="1">'Scheduling resources'!$W$6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'Scheduling resources'!$Z$9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'Scheduling resources'!$AD$21</definedName>
    <definedName name="solver_rhs11" localSheetId="0" hidden="1">'Scheduling resources'!$Z$11</definedName>
    <definedName name="solver_rhs12" localSheetId="0" hidden="1">'Scheduling resources'!$Z$12</definedName>
    <definedName name="solver_rhs2" localSheetId="0" hidden="1">integer</definedName>
    <definedName name="solver_rhs3" localSheetId="0" hidden="1">0</definedName>
    <definedName name="solver_rhs4" localSheetId="0" hidden="1">1</definedName>
    <definedName name="solver_rhs5" localSheetId="0" hidden="1">'Scheduling resources'!$AE$15</definedName>
    <definedName name="solver_rhs6" localSheetId="0" hidden="1">'Scheduling resources'!$AE$16</definedName>
    <definedName name="solver_rhs7" localSheetId="0" hidden="1">'Scheduling resources'!$AE$17</definedName>
    <definedName name="solver_rhs8" localSheetId="0" hidden="1">'Scheduling resources'!$AE$18</definedName>
    <definedName name="solver_rhs9" localSheetId="0" hidden="1">'Scheduling resources'!$AE$19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 calcMode="manual"/>
</workbook>
</file>

<file path=xl/calcChain.xml><?xml version="1.0" encoding="utf-8"?>
<calcChain xmlns="http://schemas.openxmlformats.org/spreadsheetml/2006/main">
  <c r="X6" i="4" l="1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I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Y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<sst xmlns="http://schemas.openxmlformats.org/spreadsheetml/2006/main" count="27" uniqueCount="22">
  <si>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</si>
  <si>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</si>
  <si>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</si>
  <si>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</si>
  <si>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</si>
  <si>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</si>
  <si>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</si>
  <si>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</si>
  <si>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</si>
  <si>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</si>
  <si>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</si>
  <si>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</si>
  <si>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</si>
  <si>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</si>
  <si>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</si>
  <si>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</si>
  <si>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Max cost allowed</t>
  </si>
  <si>
    <t>Current # jobs alloted</t>
  </si>
  <si>
    <t>Jobs before preemption</t>
  </si>
  <si>
    <t>Pre-emption time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</si>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</sst>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tabSelected="1" workbookViewId="0">
      <selection activeCell="B7" sqref="B7"/>
    </sheetView>
  </sheetViews>
  <sheetFormatPr defaultRowHeight="15" x14ac:dyDescent="0.25"/>
  <cols>
    <col min="23" max="23" width="17.28515625" customWidth="1"/>
    <col min="24" max="24" width="18.42578125" customWidth="1"/>
    <col min="25" max="25" width="17.5703125" customWidth="1"/>
    <col min="30" max="30" width="15.28515625" customWidth="1"/>
  </cols>
  <sheetData>
    <row r="1" spans="1:33" x14ac:dyDescent="0.25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17</v>
      </c>
      <c r="X1" t="s">
        <v>6</v>
      </c>
      <c r="Y1" t="s">
        <v>7</v>
      </c>
      <c r="Z1" t="s">
        <v>8</v>
      </c>
    </row>
    <row r="2" spans="1:33" x14ac:dyDescent="0.25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2">
        <v>0</v>
      </c>
      <c r="W2">
        <f>SUM(C2:V2)</f>
        <v>1</v>
      </c>
      <c r="X2">
        <f>SUMPRODUCT(C2:V2,B13:U13)</f>
        <v>0.15</v>
      </c>
      <c r="Y2">
        <f>X2/AC15</f>
        <v>0.15</v>
      </c>
      <c r="Z2">
        <f>Y2*AD15</f>
        <v>2.2499999999999999E-2</v>
      </c>
    </row>
    <row r="3" spans="1:33" x14ac:dyDescent="0.25">
      <c r="B3" t="s">
        <v>1</v>
      </c>
      <c r="C3" s="7">
        <v>0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3">
        <v>0</v>
      </c>
      <c r="W3">
        <f>SUM(C3:V3)</f>
        <v>4</v>
      </c>
      <c r="X3">
        <f>SUMPRODUCT(C3:V3,B13:U13)</f>
        <v>1.28</v>
      </c>
      <c r="Y3">
        <f>X3/AC16</f>
        <v>0.64</v>
      </c>
      <c r="Z3">
        <f>Y3*AD16</f>
        <v>0.192</v>
      </c>
    </row>
    <row r="4" spans="1:33" x14ac:dyDescent="0.25">
      <c r="B4" t="s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3">
        <v>0</v>
      </c>
      <c r="W4">
        <f>SUM(C4:V4)</f>
        <v>5</v>
      </c>
      <c r="X4">
        <f>SUMPRODUCT(C4:V4,B13:U13)</f>
        <v>3.9099999999999997</v>
      </c>
      <c r="Y4">
        <f>X4/AC17</f>
        <v>1.3033333333333332</v>
      </c>
      <c r="Z4">
        <f>Y4*AD17</f>
        <v>0.58650000000000002</v>
      </c>
    </row>
    <row r="5" spans="1:33" x14ac:dyDescent="0.25">
      <c r="B5" t="s">
        <v>20</v>
      </c>
      <c r="C5" s="1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3">
        <v>0</v>
      </c>
      <c r="W5">
        <f>SUM(C5:V5)</f>
        <v>5</v>
      </c>
      <c r="X5">
        <f>SUMPRODUCT(C5:V5,B13:U13)</f>
        <v>3.9099999999999997</v>
      </c>
      <c r="Y5">
        <f>X5/AC18</f>
        <v>0.97749999999999992</v>
      </c>
      <c r="Z5">
        <f>Y5*AD18</f>
        <v>0.48874999999999996</v>
      </c>
    </row>
    <row r="6" spans="1:33" x14ac:dyDescent="0.25">
      <c r="B6" t="s">
        <v>21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1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1</v>
      </c>
      <c r="U6" s="16">
        <v>0</v>
      </c>
      <c r="V6" s="17">
        <v>0</v>
      </c>
      <c r="W6">
        <f>SUM(C6:V6)</f>
        <v>5</v>
      </c>
      <c r="X6">
        <f>SUMPRODUCT(C6:V6,B13:U13)</f>
        <v>3.3799999999999994</v>
      </c>
      <c r="Y6">
        <f>X6/AC18</f>
        <v>0.84499999999999986</v>
      </c>
      <c r="Z6">
        <f t="shared" ref="Z6" si="0">Y6*AD19</f>
        <v>0.46474999999999994</v>
      </c>
    </row>
    <row r="7" spans="1:33" x14ac:dyDescent="0.25">
      <c r="C7">
        <f t="shared" ref="C7:H7" si="1">SUM(C2:C6)</f>
        <v>0</v>
      </c>
      <c r="D7">
        <f t="shared" si="1"/>
        <v>0</v>
      </c>
      <c r="E7">
        <f t="shared" si="1"/>
        <v>1</v>
      </c>
      <c r="F7">
        <f t="shared" si="1"/>
        <v>1</v>
      </c>
      <c r="G7">
        <f t="shared" si="1"/>
        <v>0</v>
      </c>
      <c r="H7">
        <f t="shared" si="1"/>
        <v>0</v>
      </c>
      <c r="I7">
        <f t="shared" ref="I7" si="2">SUM(I2:I4)</f>
        <v>0</v>
      </c>
      <c r="J7">
        <f t="shared" ref="J7:X7" si="3">SUM(J2:J6)</f>
        <v>1</v>
      </c>
      <c r="K7">
        <f t="shared" si="3"/>
        <v>1</v>
      </c>
      <c r="L7">
        <f t="shared" si="3"/>
        <v>0</v>
      </c>
      <c r="M7">
        <f t="shared" si="3"/>
        <v>0</v>
      </c>
      <c r="N7">
        <f t="shared" si="3"/>
        <v>5</v>
      </c>
      <c r="O7">
        <f t="shared" si="3"/>
        <v>0</v>
      </c>
      <c r="P7">
        <f t="shared" si="3"/>
        <v>3</v>
      </c>
      <c r="Q7">
        <f t="shared" si="3"/>
        <v>0</v>
      </c>
      <c r="R7">
        <f t="shared" si="3"/>
        <v>2</v>
      </c>
      <c r="S7">
        <f t="shared" si="3"/>
        <v>2</v>
      </c>
      <c r="T7">
        <f t="shared" si="3"/>
        <v>4</v>
      </c>
      <c r="U7">
        <f t="shared" si="3"/>
        <v>0</v>
      </c>
      <c r="V7">
        <f t="shared" si="3"/>
        <v>0</v>
      </c>
      <c r="W7">
        <f t="shared" si="3"/>
        <v>20</v>
      </c>
      <c r="X7">
        <f t="shared" si="3"/>
        <v>12.629999999999999</v>
      </c>
    </row>
    <row r="8" spans="1:33" x14ac:dyDescent="0.25">
      <c r="Y8" t="s">
        <v>9</v>
      </c>
      <c r="Z8">
        <f>SUM(Z2:Z6)</f>
        <v>1.7544999999999999</v>
      </c>
    </row>
    <row r="9" spans="1:33" x14ac:dyDescent="0.25">
      <c r="Y9" t="s">
        <v>10</v>
      </c>
      <c r="Z9" s="9">
        <f>SUM(Y2:Y6)+INT(W2/AG15)*AF15+INT(W3/AG16)*AF16+INT(W4/AG17)*AF17+INT(W5/AG18)*AF18+INT(W6/AG19)*AF19</f>
        <v>5.315833333333333</v>
      </c>
    </row>
    <row r="11" spans="1:33" x14ac:dyDescent="0.25">
      <c r="Y11" t="s">
        <v>12</v>
      </c>
      <c r="Z11">
        <v>20</v>
      </c>
    </row>
    <row r="12" spans="1:33" x14ac:dyDescent="0.25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16</v>
      </c>
      <c r="Z12">
        <v>2.5</v>
      </c>
    </row>
    <row r="13" spans="1:33" x14ac:dyDescent="0.25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25">
      <c r="AC14" t="s">
        <v>2</v>
      </c>
      <c r="AD14" t="s">
        <v>13</v>
      </c>
      <c r="AE14" t="s">
        <v>14</v>
      </c>
      <c r="AF14" t="s">
        <v>19</v>
      </c>
      <c r="AG14" t="s">
        <v>18</v>
      </c>
    </row>
    <row r="15" spans="1:33" x14ac:dyDescent="0.25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25"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25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5.75" x14ac:dyDescent="0.25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20</v>
      </c>
      <c r="AC18" s="21">
        <v>4</v>
      </c>
      <c r="AD18" s="18">
        <v>0.5</v>
      </c>
      <c r="AE18" s="19">
        <v>6</v>
      </c>
      <c r="AF18" s="4">
        <v>0.2</v>
      </c>
      <c r="AG18" s="4">
        <v>2</v>
      </c>
    </row>
    <row r="19" spans="5:33" ht="15.75" x14ac:dyDescent="0.25">
      <c r="AB19" s="8" t="s">
        <v>21</v>
      </c>
      <c r="AC19" s="21">
        <v>5</v>
      </c>
      <c r="AD19" s="20">
        <v>0.55000000000000004</v>
      </c>
      <c r="AE19" s="19">
        <v>6</v>
      </c>
      <c r="AF19" s="4">
        <v>0.3</v>
      </c>
      <c r="AG19" s="4">
        <v>3</v>
      </c>
    </row>
    <row r="21" spans="5:33" x14ac:dyDescent="0.25">
      <c r="AC21" t="s">
        <v>15</v>
      </c>
      <c r="AD21">
        <f>SUM(AE15:AE19)</f>
        <v>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Anurag Chatterjee</cp:lastModifiedBy>
  <dcterms:created xsi:type="dcterms:W3CDTF">2017-04-29T08:56:30Z</dcterms:created>
  <dcterms:modified xsi:type="dcterms:W3CDTF">2018-10-14T07:07:55Z</dcterms:modified>
</cp:coreProperties>
</file>