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BA4657D7-20F3-074B-8800-E373FC35004D}" xr6:coauthVersionLast="37" xr6:coauthVersionMax="37" xr10:uidLastSave="{00000000-0000-0000-0000-000000000000}"/>
  <bookViews>
    <workbookView xWindow="0" yWindow="460" windowWidth="38400" windowHeight="23540" activeTab="2" xr2:uid="{00000000-000D-0000-FFFF-FFFF00000000}"/>
  </bookViews>
  <sheets>
    <sheet name="Resources" sheetId="2" r:id="rId1"/>
    <sheet name="Jobs" sheetId="1" r:id="rId2"/>
    <sheet name="GA" sheetId="3" r:id="rId3"/>
  </sheets>
  <definedNames>
    <definedName name="solver_adj" localSheetId="2" hidden="1">GA!$C$5:$G$13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GA!$C$5:$G$13</definedName>
    <definedName name="solver_lhs10" localSheetId="2" hidden="1">GA!$R$10:$S$10</definedName>
    <definedName name="solver_lhs11" localSheetId="2" hidden="1">GA!$R$7:$S$7</definedName>
    <definedName name="solver_lhs12" localSheetId="2" hidden="1">GA!$R$10:$S$10</definedName>
    <definedName name="solver_lhs13" localSheetId="2" hidden="1">GA!$R$10:$S$10</definedName>
    <definedName name="solver_lhs14" localSheetId="2" hidden="1">GA!$R$10:$S$10</definedName>
    <definedName name="solver_lhs2" localSheetId="2" hidden="1">GA!$C$5:$G$13</definedName>
    <definedName name="solver_lhs3" localSheetId="2" hidden="1">GA!$C$5:$G$13</definedName>
    <definedName name="solver_lhs4" localSheetId="2" hidden="1">GA!$C$5:$G$13</definedName>
    <definedName name="solver_lhs5" localSheetId="2" hidden="1">GA!$E$29</definedName>
    <definedName name="solver_lhs6" localSheetId="2" hidden="1">GA!$M$7:$Q$10</definedName>
    <definedName name="solver_lhs7" localSheetId="2" hidden="1">GA!$M$7:$Q$10</definedName>
    <definedName name="solver_lhs8" localSheetId="2" hidden="1">GA!$R$10:$S$10</definedName>
    <definedName name="solver_lhs9" localSheetId="2" hidden="1">GA!$R$10:$S$10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GA!$F$32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3</definedName>
    <definedName name="solver_rel12" localSheetId="2" hidden="1">1</definedName>
    <definedName name="solver_rel13" localSheetId="2" hidden="1">4</definedName>
    <definedName name="solver_rel14" localSheetId="2" hidden="1">3</definedName>
    <definedName name="solver_rel2" localSheetId="2" hidden="1">6</definedName>
    <definedName name="solver_rel3" localSheetId="2" hidden="1">4</definedName>
    <definedName name="solver_rel4" localSheetId="2" hidden="1">3</definedName>
    <definedName name="solver_rel5" localSheetId="2" hidden="1">1</definedName>
    <definedName name="solver_rel6" localSheetId="2" hidden="1">4</definedName>
    <definedName name="solver_rel7" localSheetId="2" hidden="1">3</definedName>
    <definedName name="solver_rel8" localSheetId="2" hidden="1">1</definedName>
    <definedName name="solver_rel9" localSheetId="2" hidden="1">4</definedName>
    <definedName name="solver_rhs1" localSheetId="2" hidden="1">45</definedName>
    <definedName name="solver_rhs10" localSheetId="2" hidden="1">1</definedName>
    <definedName name="solver_rhs11" localSheetId="2" hidden="1">999</definedName>
    <definedName name="solver_rhs12" localSheetId="2" hidden="1">42</definedName>
    <definedName name="solver_rhs13" localSheetId="2" hidden="1">integer</definedName>
    <definedName name="solver_rhs14" localSheetId="2" hidden="1">1</definedName>
    <definedName name="solver_rhs2" localSheetId="2" hidden="1">alldifferent</definedName>
    <definedName name="solver_rhs3" localSheetId="2" hidden="1">integer</definedName>
    <definedName name="solver_rhs4" localSheetId="2" hidden="1">1</definedName>
    <definedName name="solver_rhs5" localSheetId="2" hidden="1">GA!$H$29</definedName>
    <definedName name="solver_rhs6" localSheetId="2" hidden="1">integer</definedName>
    <definedName name="solver_rhs7" localSheetId="2" hidden="1">1</definedName>
    <definedName name="solver_rhs8" localSheetId="2" hidden="1">42</definedName>
    <definedName name="solver_rhs9" localSheetId="2" hidden="1">integer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 calcMode="manual"/>
</workbook>
</file>

<file path=xl/calcChain.xml><?xml version="1.0" encoding="utf-8"?>
<calcChain xmlns="http://schemas.openxmlformats.org/spreadsheetml/2006/main">
  <c r="V21" i="3" l="1"/>
  <c r="T21" i="3"/>
  <c r="S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E19" i="3"/>
  <c r="F19" i="3"/>
  <c r="D19" i="3"/>
  <c r="C19" i="3"/>
  <c r="D6" i="2"/>
  <c r="C27" i="3" l="1"/>
  <c r="C25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D27" i="3" l="1"/>
  <c r="E27" i="3" s="1"/>
  <c r="C26" i="3"/>
  <c r="D26" i="3" s="1"/>
  <c r="E26" i="3" s="1"/>
  <c r="D25" i="3"/>
  <c r="E25" i="3" s="1"/>
  <c r="E30" i="3" l="1"/>
  <c r="F32" i="3" s="1"/>
  <c r="E29" i="3"/>
</calcChain>
</file>

<file path=xl/sharedStrings.xml><?xml version="1.0" encoding="utf-8"?>
<sst xmlns="http://schemas.openxmlformats.org/spreadsheetml/2006/main" count="34" uniqueCount="24">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</sst>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10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0" fillId="0" borderId="2" xfId="0" applyFill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K1048576" totalsRowShown="0">
  <autoFilter ref="J1:K1048576" xr:uid="{9AE078EA-D2EE-5548-9D3B-77DB2E682C22}"/>
  <tableColumns count="2">
    <tableColumn id="1" xr3:uid="{05060ECF-6484-D649-974B-D1668D935C89}" name="JobID"/>
    <tableColumn id="2" xr3:uid="{09E906C6-1AA5-B342-B2CB-DBD68CC86825}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50" workbookViewId="0">
      <selection activeCell="D7" sqref="D7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3" max="3" width="14.83203125" customWidth="1"/>
    <col min="4" max="4" width="21.5" bestFit="1" customWidth="1"/>
    <col min="9" max="9" width="10.33203125" bestFit="1" customWidth="1"/>
  </cols>
  <sheetData>
    <row r="1" spans="1:4" x14ac:dyDescent="0.2">
      <c r="A1" t="s">
        <v>4</v>
      </c>
      <c r="B1" t="s">
        <v>7</v>
      </c>
      <c r="C1" t="s">
        <v>8</v>
      </c>
      <c r="D1" t="s">
        <v>19</v>
      </c>
    </row>
    <row r="2" spans="1:4" x14ac:dyDescent="0.2">
      <c r="A2" t="s">
        <v>5</v>
      </c>
      <c r="B2">
        <v>1</v>
      </c>
      <c r="C2">
        <v>0.01</v>
      </c>
      <c r="D2">
        <v>10</v>
      </c>
    </row>
    <row r="3" spans="1:4" x14ac:dyDescent="0.2">
      <c r="A3" t="s">
        <v>6</v>
      </c>
      <c r="B3">
        <v>2</v>
      </c>
      <c r="C3">
        <v>0.02</v>
      </c>
      <c r="D3">
        <v>15</v>
      </c>
    </row>
    <row r="4" spans="1:4" x14ac:dyDescent="0.2">
      <c r="A4" t="s">
        <v>9</v>
      </c>
      <c r="B4">
        <v>3</v>
      </c>
      <c r="C4">
        <v>2.5000000000000001E-2</v>
      </c>
      <c r="D4">
        <v>20</v>
      </c>
    </row>
    <row r="6" spans="1:4" x14ac:dyDescent="0.2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zoomScale="177" workbookViewId="0">
      <selection activeCell="K6" sqref="K6"/>
    </sheetView>
  </sheetViews>
  <sheetFormatPr baseColWidth="10" defaultColWidth="8.83203125" defaultRowHeight="15" x14ac:dyDescent="0.2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  <col min="11" max="11" width="10.6640625" customWidth="1"/>
  </cols>
  <sheetData>
    <row r="1" spans="1:11" x14ac:dyDescent="0.2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</row>
    <row r="2" spans="1:11" x14ac:dyDescent="0.2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</row>
    <row r="3" spans="1:11" x14ac:dyDescent="0.2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</row>
    <row r="4" spans="1:11" x14ac:dyDescent="0.2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</row>
    <row r="5" spans="1:11" x14ac:dyDescent="0.2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</row>
    <row r="6" spans="1:11" x14ac:dyDescent="0.2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</row>
    <row r="7" spans="1:11" x14ac:dyDescent="0.2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</row>
    <row r="8" spans="1:11" x14ac:dyDescent="0.2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</row>
    <row r="9" spans="1:11" x14ac:dyDescent="0.2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</row>
    <row r="10" spans="1:11" x14ac:dyDescent="0.2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</row>
    <row r="11" spans="1:11" x14ac:dyDescent="0.2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</row>
    <row r="12" spans="1:11" x14ac:dyDescent="0.2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</row>
    <row r="13" spans="1:11" x14ac:dyDescent="0.2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</row>
    <row r="14" spans="1:11" x14ac:dyDescent="0.2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</row>
    <row r="15" spans="1:11" x14ac:dyDescent="0.2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</row>
    <row r="16" spans="1:11" x14ac:dyDescent="0.2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</row>
    <row r="17" spans="1:11" x14ac:dyDescent="0.2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</row>
    <row r="18" spans="1:11" x14ac:dyDescent="0.2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</row>
    <row r="19" spans="1:11" x14ac:dyDescent="0.2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</row>
    <row r="20" spans="1:11" x14ac:dyDescent="0.2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</row>
    <row r="21" spans="1:11" x14ac:dyDescent="0.2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</row>
    <row r="22" spans="1:11" x14ac:dyDescent="0.2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</row>
    <row r="23" spans="1:11" x14ac:dyDescent="0.2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</row>
    <row r="24" spans="1:11" x14ac:dyDescent="0.2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</row>
    <row r="25" spans="1:11" x14ac:dyDescent="0.2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</row>
    <row r="26" spans="1:11" x14ac:dyDescent="0.2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</row>
    <row r="27" spans="1:11" x14ac:dyDescent="0.2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</row>
    <row r="28" spans="1:11" x14ac:dyDescent="0.2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</row>
    <row r="29" spans="1:11" x14ac:dyDescent="0.2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</row>
    <row r="30" spans="1:11" x14ac:dyDescent="0.2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</row>
    <row r="31" spans="1:11" x14ac:dyDescent="0.2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</row>
    <row r="32" spans="1:11" x14ac:dyDescent="0.2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</row>
    <row r="33" spans="1:11" x14ac:dyDescent="0.2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</row>
    <row r="34" spans="1:11" x14ac:dyDescent="0.2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</row>
    <row r="35" spans="1:11" x14ac:dyDescent="0.2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</row>
    <row r="36" spans="1:11" x14ac:dyDescent="0.2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</row>
    <row r="37" spans="1:11" x14ac:dyDescent="0.2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</row>
    <row r="38" spans="1:11" x14ac:dyDescent="0.2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</row>
    <row r="39" spans="1:11" x14ac:dyDescent="0.2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</row>
    <row r="40" spans="1:11" x14ac:dyDescent="0.2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</row>
    <row r="41" spans="1:11" x14ac:dyDescent="0.2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</row>
    <row r="42" spans="1:11" x14ac:dyDescent="0.2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</row>
    <row r="43" spans="1:11" x14ac:dyDescent="0.2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</row>
    <row r="44" spans="1:11" x14ac:dyDescent="0.2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</row>
    <row r="45" spans="1:11" x14ac:dyDescent="0.2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</row>
    <row r="46" spans="1:11" x14ac:dyDescent="0.2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</row>
    <row r="47" spans="1:11" x14ac:dyDescent="0.2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</row>
    <row r="48" spans="1:11" x14ac:dyDescent="0.2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</row>
    <row r="49" spans="1:11" x14ac:dyDescent="0.2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</row>
    <row r="50" spans="1:11" x14ac:dyDescent="0.2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</row>
    <row r="51" spans="1:11" x14ac:dyDescent="0.2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</row>
    <row r="52" spans="1:11" x14ac:dyDescent="0.2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</row>
    <row r="53" spans="1:11" x14ac:dyDescent="0.2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</row>
    <row r="54" spans="1:11" x14ac:dyDescent="0.2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</row>
    <row r="55" spans="1:11" x14ac:dyDescent="0.2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</row>
    <row r="56" spans="1:11" x14ac:dyDescent="0.2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</row>
    <row r="57" spans="1:11" x14ac:dyDescent="0.2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</row>
    <row r="58" spans="1:11" x14ac:dyDescent="0.2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</row>
    <row r="59" spans="1:11" x14ac:dyDescent="0.2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</row>
    <row r="60" spans="1:11" x14ac:dyDescent="0.2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</row>
    <row r="61" spans="1:11" x14ac:dyDescent="0.2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</row>
    <row r="62" spans="1:11" x14ac:dyDescent="0.2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</row>
    <row r="63" spans="1:11" x14ac:dyDescent="0.2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</row>
    <row r="64" spans="1:11" x14ac:dyDescent="0.2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</row>
    <row r="65" spans="1:11" x14ac:dyDescent="0.2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</row>
    <row r="66" spans="1:11" x14ac:dyDescent="0.2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</row>
    <row r="67" spans="1:11" x14ac:dyDescent="0.2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</row>
    <row r="68" spans="1:11" x14ac:dyDescent="0.2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</row>
    <row r="69" spans="1:11" x14ac:dyDescent="0.2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</row>
    <row r="70" spans="1:11" x14ac:dyDescent="0.2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</row>
    <row r="71" spans="1:11" x14ac:dyDescent="0.2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</row>
    <row r="72" spans="1:11" x14ac:dyDescent="0.2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</row>
    <row r="73" spans="1:11" x14ac:dyDescent="0.2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</row>
    <row r="74" spans="1:11" x14ac:dyDescent="0.2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</row>
    <row r="75" spans="1:11" x14ac:dyDescent="0.2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</row>
    <row r="76" spans="1:11" x14ac:dyDescent="0.2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</row>
    <row r="77" spans="1:11" x14ac:dyDescent="0.2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</row>
    <row r="78" spans="1:11" x14ac:dyDescent="0.2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</row>
    <row r="79" spans="1:11" x14ac:dyDescent="0.2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</row>
    <row r="80" spans="1:11" x14ac:dyDescent="0.2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</row>
    <row r="81" spans="1:11" x14ac:dyDescent="0.2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</row>
    <row r="82" spans="1:11" x14ac:dyDescent="0.2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</row>
    <row r="83" spans="1:11" x14ac:dyDescent="0.2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</row>
    <row r="84" spans="1:11" x14ac:dyDescent="0.2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</row>
    <row r="85" spans="1:11" x14ac:dyDescent="0.2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</row>
    <row r="86" spans="1:11" x14ac:dyDescent="0.2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</row>
    <row r="87" spans="1:11" x14ac:dyDescent="0.2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</row>
    <row r="88" spans="1:11" x14ac:dyDescent="0.2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</row>
    <row r="89" spans="1:11" x14ac:dyDescent="0.2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</row>
    <row r="90" spans="1:11" x14ac:dyDescent="0.2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</row>
    <row r="91" spans="1:11" x14ac:dyDescent="0.2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</row>
    <row r="92" spans="1:11" x14ac:dyDescent="0.2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</row>
    <row r="93" spans="1:11" x14ac:dyDescent="0.2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</row>
    <row r="94" spans="1:11" x14ac:dyDescent="0.2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</row>
    <row r="95" spans="1:11" x14ac:dyDescent="0.2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</row>
    <row r="96" spans="1:11" x14ac:dyDescent="0.2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</row>
    <row r="97" spans="1:11" x14ac:dyDescent="0.2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</row>
    <row r="98" spans="1:11" x14ac:dyDescent="0.2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</row>
    <row r="99" spans="1:11" x14ac:dyDescent="0.2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</row>
    <row r="100" spans="1:11" x14ac:dyDescent="0.2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</row>
    <row r="101" spans="1:11" x14ac:dyDescent="0.2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</row>
    <row r="102" spans="1:11" x14ac:dyDescent="0.2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</row>
    <row r="103" spans="1:11" x14ac:dyDescent="0.2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</row>
    <row r="104" spans="1:11" x14ac:dyDescent="0.2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</row>
    <row r="105" spans="1:11" x14ac:dyDescent="0.2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</row>
    <row r="106" spans="1:11" x14ac:dyDescent="0.2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</row>
    <row r="107" spans="1:11" x14ac:dyDescent="0.2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</row>
    <row r="108" spans="1:11" x14ac:dyDescent="0.2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</row>
    <row r="109" spans="1:11" x14ac:dyDescent="0.2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</row>
    <row r="110" spans="1:11" x14ac:dyDescent="0.2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</row>
    <row r="111" spans="1:11" x14ac:dyDescent="0.2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</row>
    <row r="112" spans="1:11" x14ac:dyDescent="0.2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</row>
    <row r="113" spans="1:11" x14ac:dyDescent="0.2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</row>
    <row r="114" spans="1:11" x14ac:dyDescent="0.2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</row>
    <row r="115" spans="1:11" x14ac:dyDescent="0.2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</row>
    <row r="116" spans="1:11" x14ac:dyDescent="0.2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</row>
    <row r="117" spans="1:11" x14ac:dyDescent="0.2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</row>
    <row r="118" spans="1:11" x14ac:dyDescent="0.2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</row>
    <row r="119" spans="1:11" x14ac:dyDescent="0.2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</row>
    <row r="120" spans="1:11" x14ac:dyDescent="0.2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</row>
    <row r="121" spans="1:11" x14ac:dyDescent="0.2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</row>
    <row r="122" spans="1:11" x14ac:dyDescent="0.2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</row>
    <row r="123" spans="1:11" x14ac:dyDescent="0.2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</row>
    <row r="124" spans="1:11" x14ac:dyDescent="0.2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</row>
    <row r="125" spans="1:11" x14ac:dyDescent="0.2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</row>
    <row r="126" spans="1:11" x14ac:dyDescent="0.2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</row>
    <row r="127" spans="1:11" x14ac:dyDescent="0.2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</row>
    <row r="128" spans="1:11" x14ac:dyDescent="0.2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</row>
    <row r="129" spans="1:11" x14ac:dyDescent="0.2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</row>
    <row r="130" spans="1:11" x14ac:dyDescent="0.2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</row>
    <row r="131" spans="1:11" x14ac:dyDescent="0.2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</row>
    <row r="132" spans="1:11" x14ac:dyDescent="0.2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</row>
    <row r="133" spans="1:11" x14ac:dyDescent="0.2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</row>
    <row r="134" spans="1:11" x14ac:dyDescent="0.2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</row>
    <row r="135" spans="1:11" x14ac:dyDescent="0.2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</row>
    <row r="136" spans="1:11" x14ac:dyDescent="0.2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</row>
    <row r="137" spans="1:11" x14ac:dyDescent="0.2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</row>
    <row r="138" spans="1:11" x14ac:dyDescent="0.2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</row>
    <row r="139" spans="1:11" x14ac:dyDescent="0.2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</row>
    <row r="140" spans="1:11" x14ac:dyDescent="0.2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</row>
    <row r="141" spans="1:11" x14ac:dyDescent="0.2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</row>
    <row r="142" spans="1:11" x14ac:dyDescent="0.2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</row>
    <row r="143" spans="1:11" x14ac:dyDescent="0.2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</row>
    <row r="144" spans="1:11" x14ac:dyDescent="0.2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</row>
    <row r="145" spans="1:11" x14ac:dyDescent="0.2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</row>
    <row r="146" spans="1:11" x14ac:dyDescent="0.2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</row>
    <row r="147" spans="1:11" x14ac:dyDescent="0.2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</row>
    <row r="148" spans="1:11" x14ac:dyDescent="0.2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</row>
    <row r="149" spans="1:11" x14ac:dyDescent="0.2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</row>
    <row r="150" spans="1:11" x14ac:dyDescent="0.2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</row>
    <row r="151" spans="1:11" x14ac:dyDescent="0.2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</row>
    <row r="152" spans="1:11" x14ac:dyDescent="0.2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</row>
    <row r="153" spans="1:11" x14ac:dyDescent="0.2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</row>
    <row r="154" spans="1:11" x14ac:dyDescent="0.2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</row>
    <row r="155" spans="1:11" x14ac:dyDescent="0.2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</row>
    <row r="156" spans="1:11" x14ac:dyDescent="0.2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</row>
    <row r="157" spans="1:11" x14ac:dyDescent="0.2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</row>
    <row r="158" spans="1:11" x14ac:dyDescent="0.2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</row>
    <row r="159" spans="1:11" x14ac:dyDescent="0.2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</row>
    <row r="160" spans="1:11" x14ac:dyDescent="0.2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</row>
    <row r="161" spans="1:11" x14ac:dyDescent="0.2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</row>
    <row r="162" spans="1:11" x14ac:dyDescent="0.2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</row>
    <row r="163" spans="1:11" x14ac:dyDescent="0.2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</row>
    <row r="164" spans="1:11" x14ac:dyDescent="0.2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</row>
    <row r="165" spans="1:11" x14ac:dyDescent="0.2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</row>
    <row r="166" spans="1:11" x14ac:dyDescent="0.2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</row>
    <row r="167" spans="1:11" x14ac:dyDescent="0.2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</row>
    <row r="168" spans="1:11" x14ac:dyDescent="0.2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</row>
    <row r="169" spans="1:11" x14ac:dyDescent="0.2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</row>
    <row r="170" spans="1:11" x14ac:dyDescent="0.2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</row>
    <row r="171" spans="1:11" x14ac:dyDescent="0.2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</row>
    <row r="172" spans="1:11" x14ac:dyDescent="0.2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</row>
    <row r="173" spans="1:11" x14ac:dyDescent="0.2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</row>
    <row r="174" spans="1:11" x14ac:dyDescent="0.2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</row>
    <row r="175" spans="1:11" x14ac:dyDescent="0.2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</row>
    <row r="176" spans="1:11" x14ac:dyDescent="0.2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</row>
    <row r="177" spans="1:11" x14ac:dyDescent="0.2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</row>
    <row r="178" spans="1:11" x14ac:dyDescent="0.2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</row>
    <row r="179" spans="1:11" x14ac:dyDescent="0.2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</row>
    <row r="180" spans="1:11" x14ac:dyDescent="0.2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</row>
    <row r="181" spans="1:11" x14ac:dyDescent="0.2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</row>
    <row r="182" spans="1:11" x14ac:dyDescent="0.2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</row>
    <row r="183" spans="1:11" x14ac:dyDescent="0.2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</row>
    <row r="184" spans="1:11" x14ac:dyDescent="0.2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</row>
    <row r="185" spans="1:11" x14ac:dyDescent="0.2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</row>
    <row r="186" spans="1:11" x14ac:dyDescent="0.2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</row>
    <row r="187" spans="1:11" x14ac:dyDescent="0.2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</row>
    <row r="188" spans="1:11" x14ac:dyDescent="0.2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</row>
    <row r="189" spans="1:11" x14ac:dyDescent="0.2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</row>
    <row r="190" spans="1:11" x14ac:dyDescent="0.2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</row>
    <row r="191" spans="1:11" x14ac:dyDescent="0.2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</row>
    <row r="192" spans="1:11" x14ac:dyDescent="0.2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</row>
    <row r="193" spans="1:11" x14ac:dyDescent="0.2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</row>
    <row r="194" spans="1:11" x14ac:dyDescent="0.2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</row>
    <row r="195" spans="1:11" x14ac:dyDescent="0.2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</row>
    <row r="196" spans="1:11" x14ac:dyDescent="0.2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</row>
    <row r="197" spans="1:11" x14ac:dyDescent="0.2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</row>
    <row r="198" spans="1:11" x14ac:dyDescent="0.2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</row>
    <row r="199" spans="1:11" x14ac:dyDescent="0.2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</row>
    <row r="200" spans="1:11" x14ac:dyDescent="0.2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</row>
    <row r="201" spans="1:11" x14ac:dyDescent="0.2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</row>
    <row r="202" spans="1:11" x14ac:dyDescent="0.2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</row>
    <row r="203" spans="1:11" x14ac:dyDescent="0.2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</row>
    <row r="204" spans="1:11" x14ac:dyDescent="0.2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</row>
    <row r="205" spans="1:11" x14ac:dyDescent="0.2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</row>
    <row r="206" spans="1:11" x14ac:dyDescent="0.2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</row>
    <row r="207" spans="1:11" x14ac:dyDescent="0.2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</row>
    <row r="208" spans="1:11" x14ac:dyDescent="0.2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</row>
    <row r="209" spans="1:11" x14ac:dyDescent="0.2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</row>
    <row r="210" spans="1:11" x14ac:dyDescent="0.2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</row>
    <row r="211" spans="1:11" x14ac:dyDescent="0.2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</row>
    <row r="212" spans="1:11" x14ac:dyDescent="0.2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</row>
    <row r="213" spans="1:11" x14ac:dyDescent="0.2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</row>
    <row r="214" spans="1:11" x14ac:dyDescent="0.2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</row>
    <row r="215" spans="1:11" x14ac:dyDescent="0.2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</row>
    <row r="216" spans="1:11" x14ac:dyDescent="0.2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</row>
    <row r="217" spans="1:11" x14ac:dyDescent="0.2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</row>
    <row r="218" spans="1:11" x14ac:dyDescent="0.2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</row>
    <row r="219" spans="1:11" x14ac:dyDescent="0.2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</row>
    <row r="220" spans="1:11" x14ac:dyDescent="0.2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</row>
    <row r="221" spans="1:11" x14ac:dyDescent="0.2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</row>
    <row r="222" spans="1:11" x14ac:dyDescent="0.2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</row>
    <row r="223" spans="1:11" x14ac:dyDescent="0.2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</row>
    <row r="224" spans="1:11" x14ac:dyDescent="0.2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</row>
    <row r="225" spans="1:11" x14ac:dyDescent="0.2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</row>
    <row r="226" spans="1:11" x14ac:dyDescent="0.2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</row>
    <row r="227" spans="1:11" x14ac:dyDescent="0.2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</row>
    <row r="228" spans="1:11" x14ac:dyDescent="0.2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</row>
    <row r="229" spans="1:11" x14ac:dyDescent="0.2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</row>
    <row r="230" spans="1:11" x14ac:dyDescent="0.2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</row>
    <row r="231" spans="1:11" x14ac:dyDescent="0.2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</row>
    <row r="232" spans="1:11" x14ac:dyDescent="0.2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</row>
    <row r="233" spans="1:11" x14ac:dyDescent="0.2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</row>
    <row r="234" spans="1:11" x14ac:dyDescent="0.2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</row>
    <row r="235" spans="1:11" x14ac:dyDescent="0.2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</row>
    <row r="236" spans="1:11" x14ac:dyDescent="0.2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</row>
    <row r="237" spans="1:11" x14ac:dyDescent="0.2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</row>
    <row r="238" spans="1:11" x14ac:dyDescent="0.2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</row>
    <row r="239" spans="1:11" x14ac:dyDescent="0.2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</row>
    <row r="240" spans="1:11" x14ac:dyDescent="0.2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</row>
    <row r="241" spans="1:11" x14ac:dyDescent="0.2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</row>
    <row r="242" spans="1:11" x14ac:dyDescent="0.2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</row>
    <row r="243" spans="1:11" x14ac:dyDescent="0.2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</row>
    <row r="244" spans="1:11" x14ac:dyDescent="0.2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</row>
    <row r="245" spans="1:11" x14ac:dyDescent="0.2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</row>
    <row r="246" spans="1:11" x14ac:dyDescent="0.2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</row>
    <row r="247" spans="1:11" x14ac:dyDescent="0.2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</row>
    <row r="248" spans="1:11" x14ac:dyDescent="0.2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</row>
    <row r="249" spans="1:11" x14ac:dyDescent="0.2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</row>
    <row r="250" spans="1:11" x14ac:dyDescent="0.2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</row>
    <row r="251" spans="1:11" x14ac:dyDescent="0.2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</row>
    <row r="252" spans="1:11" x14ac:dyDescent="0.2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</row>
    <row r="253" spans="1:11" x14ac:dyDescent="0.2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</row>
    <row r="254" spans="1:11" x14ac:dyDescent="0.2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</row>
    <row r="255" spans="1:11" x14ac:dyDescent="0.2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</row>
    <row r="256" spans="1:11" x14ac:dyDescent="0.2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</row>
    <row r="257" spans="1:11" x14ac:dyDescent="0.2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</row>
    <row r="258" spans="1:11" x14ac:dyDescent="0.2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</row>
    <row r="259" spans="1:11" x14ac:dyDescent="0.2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</row>
    <row r="260" spans="1:11" x14ac:dyDescent="0.2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</row>
    <row r="261" spans="1:11" x14ac:dyDescent="0.2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</row>
    <row r="262" spans="1:11" x14ac:dyDescent="0.2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</row>
    <row r="263" spans="1:11" x14ac:dyDescent="0.2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</row>
    <row r="264" spans="1:11" x14ac:dyDescent="0.2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</row>
    <row r="265" spans="1:11" x14ac:dyDescent="0.2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</row>
    <row r="266" spans="1:11" x14ac:dyDescent="0.2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</row>
    <row r="267" spans="1:11" x14ac:dyDescent="0.2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</row>
    <row r="268" spans="1:11" x14ac:dyDescent="0.2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</row>
    <row r="269" spans="1:11" x14ac:dyDescent="0.2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</row>
    <row r="270" spans="1:11" x14ac:dyDescent="0.2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</row>
    <row r="271" spans="1:11" x14ac:dyDescent="0.2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</row>
    <row r="272" spans="1:11" x14ac:dyDescent="0.2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</row>
    <row r="273" spans="1:11" x14ac:dyDescent="0.2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</row>
    <row r="274" spans="1:11" x14ac:dyDescent="0.2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</row>
    <row r="275" spans="1:11" x14ac:dyDescent="0.2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</row>
    <row r="276" spans="1:11" x14ac:dyDescent="0.2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</row>
    <row r="277" spans="1:11" x14ac:dyDescent="0.2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</row>
    <row r="278" spans="1:11" x14ac:dyDescent="0.2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</row>
    <row r="279" spans="1:11" x14ac:dyDescent="0.2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</row>
    <row r="280" spans="1:11" x14ac:dyDescent="0.2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</row>
    <row r="281" spans="1:11" x14ac:dyDescent="0.2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</row>
    <row r="282" spans="1:11" x14ac:dyDescent="0.2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</row>
    <row r="283" spans="1:11" x14ac:dyDescent="0.2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</row>
    <row r="284" spans="1:11" x14ac:dyDescent="0.2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</row>
    <row r="285" spans="1:11" x14ac:dyDescent="0.2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</row>
    <row r="286" spans="1:11" x14ac:dyDescent="0.2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</row>
    <row r="287" spans="1:11" x14ac:dyDescent="0.2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</row>
    <row r="288" spans="1:11" x14ac:dyDescent="0.2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</row>
    <row r="289" spans="1:11" x14ac:dyDescent="0.2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</row>
    <row r="290" spans="1:11" x14ac:dyDescent="0.2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</row>
    <row r="291" spans="1:11" x14ac:dyDescent="0.2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</row>
    <row r="292" spans="1:11" x14ac:dyDescent="0.2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</row>
    <row r="293" spans="1:11" x14ac:dyDescent="0.2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</row>
    <row r="294" spans="1:11" x14ac:dyDescent="0.2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</row>
    <row r="295" spans="1:11" x14ac:dyDescent="0.2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</row>
    <row r="296" spans="1:11" x14ac:dyDescent="0.2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</row>
    <row r="297" spans="1:11" x14ac:dyDescent="0.2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</row>
    <row r="298" spans="1:11" x14ac:dyDescent="0.2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</row>
    <row r="299" spans="1:11" x14ac:dyDescent="0.2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</row>
    <row r="300" spans="1:11" x14ac:dyDescent="0.2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</row>
    <row r="301" spans="1:11" x14ac:dyDescent="0.2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</row>
    <row r="302" spans="1:11" x14ac:dyDescent="0.2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</row>
    <row r="303" spans="1:11" x14ac:dyDescent="0.2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</row>
    <row r="304" spans="1:11" x14ac:dyDescent="0.2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</row>
    <row r="305" spans="1:11" x14ac:dyDescent="0.2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</row>
    <row r="306" spans="1:11" x14ac:dyDescent="0.2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</row>
    <row r="307" spans="1:11" x14ac:dyDescent="0.2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</row>
    <row r="308" spans="1:11" x14ac:dyDescent="0.2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</row>
    <row r="309" spans="1:11" x14ac:dyDescent="0.2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</row>
    <row r="310" spans="1:11" x14ac:dyDescent="0.2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</row>
    <row r="311" spans="1:11" x14ac:dyDescent="0.2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</row>
    <row r="312" spans="1:11" x14ac:dyDescent="0.2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</row>
    <row r="313" spans="1:11" x14ac:dyDescent="0.2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</row>
    <row r="314" spans="1:11" x14ac:dyDescent="0.2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</row>
    <row r="315" spans="1:11" x14ac:dyDescent="0.2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</row>
    <row r="316" spans="1:11" x14ac:dyDescent="0.2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</row>
    <row r="317" spans="1:11" x14ac:dyDescent="0.2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</row>
    <row r="318" spans="1:11" x14ac:dyDescent="0.2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</row>
    <row r="319" spans="1:11" x14ac:dyDescent="0.2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</row>
    <row r="320" spans="1:11" x14ac:dyDescent="0.2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</row>
    <row r="321" spans="1:11" x14ac:dyDescent="0.2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</row>
    <row r="322" spans="1:11" x14ac:dyDescent="0.2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</row>
    <row r="323" spans="1:11" x14ac:dyDescent="0.2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</row>
    <row r="324" spans="1:11" x14ac:dyDescent="0.2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</row>
    <row r="325" spans="1:11" x14ac:dyDescent="0.2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</row>
    <row r="326" spans="1:11" x14ac:dyDescent="0.2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</row>
    <row r="327" spans="1:11" x14ac:dyDescent="0.2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</row>
    <row r="328" spans="1:11" x14ac:dyDescent="0.2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</row>
    <row r="329" spans="1:11" x14ac:dyDescent="0.2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</row>
    <row r="330" spans="1:11" x14ac:dyDescent="0.2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</row>
    <row r="331" spans="1:11" x14ac:dyDescent="0.2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</row>
    <row r="332" spans="1:11" x14ac:dyDescent="0.2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</row>
    <row r="333" spans="1:11" x14ac:dyDescent="0.2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</row>
    <row r="334" spans="1:11" x14ac:dyDescent="0.2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</row>
    <row r="335" spans="1:11" x14ac:dyDescent="0.2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</row>
    <row r="336" spans="1:11" x14ac:dyDescent="0.2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</row>
    <row r="337" spans="1:11" x14ac:dyDescent="0.2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</row>
    <row r="338" spans="1:11" x14ac:dyDescent="0.2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</row>
    <row r="339" spans="1:11" x14ac:dyDescent="0.2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</row>
    <row r="340" spans="1:11" x14ac:dyDescent="0.2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</row>
    <row r="341" spans="1:11" x14ac:dyDescent="0.2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</row>
    <row r="342" spans="1:11" x14ac:dyDescent="0.2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</row>
    <row r="343" spans="1:11" x14ac:dyDescent="0.2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</row>
    <row r="344" spans="1:11" x14ac:dyDescent="0.2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</row>
    <row r="345" spans="1:11" x14ac:dyDescent="0.2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</row>
    <row r="346" spans="1:11" x14ac:dyDescent="0.2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</row>
    <row r="347" spans="1:11" x14ac:dyDescent="0.2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</row>
    <row r="348" spans="1:11" x14ac:dyDescent="0.2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</row>
    <row r="349" spans="1:11" x14ac:dyDescent="0.2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</row>
    <row r="350" spans="1:11" x14ac:dyDescent="0.2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</row>
    <row r="351" spans="1:11" x14ac:dyDescent="0.2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</row>
    <row r="352" spans="1:11" x14ac:dyDescent="0.2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</row>
    <row r="353" spans="1:11" x14ac:dyDescent="0.2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</row>
    <row r="354" spans="1:11" x14ac:dyDescent="0.2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</row>
    <row r="355" spans="1:11" x14ac:dyDescent="0.2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</row>
    <row r="356" spans="1:11" x14ac:dyDescent="0.2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</row>
    <row r="357" spans="1:11" x14ac:dyDescent="0.2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</row>
    <row r="358" spans="1:11" x14ac:dyDescent="0.2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</row>
    <row r="359" spans="1:11" x14ac:dyDescent="0.2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</row>
    <row r="360" spans="1:11" x14ac:dyDescent="0.2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</row>
    <row r="361" spans="1:11" x14ac:dyDescent="0.2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</row>
    <row r="362" spans="1:11" x14ac:dyDescent="0.2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</row>
    <row r="363" spans="1:11" x14ac:dyDescent="0.2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</row>
    <row r="364" spans="1:11" x14ac:dyDescent="0.2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</row>
    <row r="365" spans="1:11" x14ac:dyDescent="0.2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</row>
    <row r="366" spans="1:11" x14ac:dyDescent="0.2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</row>
    <row r="367" spans="1:11" x14ac:dyDescent="0.2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</row>
    <row r="368" spans="1:11" x14ac:dyDescent="0.2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</row>
    <row r="369" spans="1:11" x14ac:dyDescent="0.2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</row>
    <row r="370" spans="1:11" x14ac:dyDescent="0.2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</row>
    <row r="371" spans="1:11" x14ac:dyDescent="0.2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</row>
    <row r="372" spans="1:11" x14ac:dyDescent="0.2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</row>
    <row r="373" spans="1:11" x14ac:dyDescent="0.2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</row>
    <row r="374" spans="1:11" x14ac:dyDescent="0.2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</row>
    <row r="375" spans="1:11" x14ac:dyDescent="0.2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</row>
    <row r="376" spans="1:11" x14ac:dyDescent="0.2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</row>
    <row r="377" spans="1:11" x14ac:dyDescent="0.2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</row>
    <row r="378" spans="1:11" x14ac:dyDescent="0.2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</row>
    <row r="379" spans="1:11" x14ac:dyDescent="0.2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</row>
    <row r="380" spans="1:11" x14ac:dyDescent="0.2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</row>
    <row r="381" spans="1:11" x14ac:dyDescent="0.2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</row>
    <row r="382" spans="1:11" x14ac:dyDescent="0.2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</row>
    <row r="383" spans="1:11" x14ac:dyDescent="0.2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</row>
    <row r="384" spans="1:11" x14ac:dyDescent="0.2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</row>
    <row r="385" spans="1:11" x14ac:dyDescent="0.2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</row>
    <row r="386" spans="1:11" x14ac:dyDescent="0.2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</row>
    <row r="387" spans="1:11" x14ac:dyDescent="0.2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</row>
    <row r="388" spans="1:11" x14ac:dyDescent="0.2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</row>
    <row r="389" spans="1:11" x14ac:dyDescent="0.2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</row>
    <row r="390" spans="1:11" x14ac:dyDescent="0.2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</row>
    <row r="391" spans="1:11" x14ac:dyDescent="0.2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</row>
    <row r="392" spans="1:11" x14ac:dyDescent="0.2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</row>
    <row r="393" spans="1:11" x14ac:dyDescent="0.2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</row>
    <row r="394" spans="1:11" x14ac:dyDescent="0.2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</row>
    <row r="395" spans="1:11" x14ac:dyDescent="0.2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</row>
    <row r="396" spans="1:11" x14ac:dyDescent="0.2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</row>
    <row r="397" spans="1:11" x14ac:dyDescent="0.2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</row>
    <row r="398" spans="1:11" x14ac:dyDescent="0.2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</row>
    <row r="399" spans="1:11" x14ac:dyDescent="0.2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</row>
    <row r="400" spans="1:11" x14ac:dyDescent="0.2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</row>
    <row r="401" spans="1:11" x14ac:dyDescent="0.2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</row>
    <row r="402" spans="1:11" x14ac:dyDescent="0.2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</row>
    <row r="403" spans="1:11" x14ac:dyDescent="0.2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</row>
    <row r="404" spans="1:11" x14ac:dyDescent="0.2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</row>
    <row r="405" spans="1:11" x14ac:dyDescent="0.2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</row>
    <row r="406" spans="1:11" x14ac:dyDescent="0.2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</row>
    <row r="407" spans="1:11" x14ac:dyDescent="0.2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</row>
    <row r="408" spans="1:11" x14ac:dyDescent="0.2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</row>
    <row r="409" spans="1:11" x14ac:dyDescent="0.2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</row>
    <row r="410" spans="1:11" x14ac:dyDescent="0.2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</row>
    <row r="411" spans="1:11" x14ac:dyDescent="0.2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</row>
    <row r="412" spans="1:11" x14ac:dyDescent="0.2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</row>
    <row r="413" spans="1:11" x14ac:dyDescent="0.2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</row>
    <row r="414" spans="1:11" x14ac:dyDescent="0.2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</row>
    <row r="415" spans="1:11" x14ac:dyDescent="0.2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</row>
    <row r="416" spans="1:11" x14ac:dyDescent="0.2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</row>
    <row r="417" spans="1:11" x14ac:dyDescent="0.2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</row>
    <row r="418" spans="1:11" x14ac:dyDescent="0.2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</row>
    <row r="419" spans="1:11" x14ac:dyDescent="0.2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</row>
    <row r="420" spans="1:11" x14ac:dyDescent="0.2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</row>
    <row r="421" spans="1:11" x14ac:dyDescent="0.2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</row>
    <row r="422" spans="1:11" x14ac:dyDescent="0.2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</row>
    <row r="423" spans="1:11" x14ac:dyDescent="0.2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</row>
    <row r="424" spans="1:11" x14ac:dyDescent="0.2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</row>
    <row r="425" spans="1:11" x14ac:dyDescent="0.2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</row>
    <row r="426" spans="1:11" x14ac:dyDescent="0.2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</row>
    <row r="427" spans="1:11" x14ac:dyDescent="0.2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</row>
    <row r="428" spans="1:11" x14ac:dyDescent="0.2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</row>
    <row r="429" spans="1:11" x14ac:dyDescent="0.2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</row>
    <row r="430" spans="1:11" x14ac:dyDescent="0.2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</row>
    <row r="431" spans="1:11" x14ac:dyDescent="0.2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</row>
    <row r="432" spans="1:11" x14ac:dyDescent="0.2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</row>
    <row r="433" spans="1:11" x14ac:dyDescent="0.2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</row>
    <row r="434" spans="1:11" x14ac:dyDescent="0.2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</row>
    <row r="435" spans="1:11" x14ac:dyDescent="0.2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</row>
    <row r="436" spans="1:11" x14ac:dyDescent="0.2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</row>
    <row r="437" spans="1:11" x14ac:dyDescent="0.2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</row>
    <row r="438" spans="1:11" x14ac:dyDescent="0.2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</row>
    <row r="439" spans="1:11" x14ac:dyDescent="0.2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</row>
    <row r="440" spans="1:11" x14ac:dyDescent="0.2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</row>
    <row r="441" spans="1:11" x14ac:dyDescent="0.2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</row>
    <row r="442" spans="1:11" x14ac:dyDescent="0.2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</row>
    <row r="443" spans="1:11" x14ac:dyDescent="0.2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</row>
    <row r="444" spans="1:11" x14ac:dyDescent="0.2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</row>
    <row r="445" spans="1:11" x14ac:dyDescent="0.2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</row>
    <row r="446" spans="1:11" x14ac:dyDescent="0.2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</row>
    <row r="447" spans="1:11" x14ac:dyDescent="0.2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</row>
    <row r="448" spans="1:11" x14ac:dyDescent="0.2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</row>
    <row r="449" spans="1:11" x14ac:dyDescent="0.2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</row>
    <row r="450" spans="1:11" x14ac:dyDescent="0.2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</row>
    <row r="451" spans="1:11" x14ac:dyDescent="0.2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</row>
    <row r="452" spans="1:11" x14ac:dyDescent="0.2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</row>
    <row r="453" spans="1:11" x14ac:dyDescent="0.2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</row>
    <row r="454" spans="1:11" x14ac:dyDescent="0.2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</row>
    <row r="455" spans="1:11" x14ac:dyDescent="0.2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</row>
    <row r="456" spans="1:11" x14ac:dyDescent="0.2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</row>
    <row r="457" spans="1:11" x14ac:dyDescent="0.2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</row>
    <row r="458" spans="1:11" x14ac:dyDescent="0.2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</row>
    <row r="459" spans="1:11" x14ac:dyDescent="0.2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</row>
    <row r="460" spans="1:11" x14ac:dyDescent="0.2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</row>
    <row r="461" spans="1:11" x14ac:dyDescent="0.2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</row>
    <row r="462" spans="1:11" x14ac:dyDescent="0.2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</row>
    <row r="463" spans="1:11" x14ac:dyDescent="0.2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</row>
    <row r="464" spans="1:11" x14ac:dyDescent="0.2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</row>
    <row r="465" spans="1:11" x14ac:dyDescent="0.2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</row>
    <row r="466" spans="1:11" x14ac:dyDescent="0.2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</row>
    <row r="467" spans="1:11" x14ac:dyDescent="0.2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</row>
    <row r="468" spans="1:11" x14ac:dyDescent="0.2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</row>
    <row r="469" spans="1:11" x14ac:dyDescent="0.2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</row>
    <row r="470" spans="1:11" x14ac:dyDescent="0.2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</row>
    <row r="471" spans="1:11" x14ac:dyDescent="0.2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</row>
    <row r="472" spans="1:11" x14ac:dyDescent="0.2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</row>
    <row r="473" spans="1:11" x14ac:dyDescent="0.2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</row>
    <row r="474" spans="1:11" x14ac:dyDescent="0.2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</row>
    <row r="475" spans="1:11" x14ac:dyDescent="0.2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</row>
    <row r="476" spans="1:11" x14ac:dyDescent="0.2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</row>
    <row r="477" spans="1:11" x14ac:dyDescent="0.2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</row>
    <row r="478" spans="1:11" x14ac:dyDescent="0.2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</row>
    <row r="479" spans="1:11" x14ac:dyDescent="0.2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</row>
    <row r="480" spans="1:11" x14ac:dyDescent="0.2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</row>
    <row r="481" spans="1:11" x14ac:dyDescent="0.2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</row>
    <row r="482" spans="1:11" x14ac:dyDescent="0.2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</row>
    <row r="483" spans="1:11" x14ac:dyDescent="0.2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</row>
    <row r="484" spans="1:11" x14ac:dyDescent="0.2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</row>
    <row r="485" spans="1:11" x14ac:dyDescent="0.2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</row>
    <row r="486" spans="1:11" x14ac:dyDescent="0.2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</row>
    <row r="487" spans="1:11" x14ac:dyDescent="0.2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</row>
    <row r="488" spans="1:11" x14ac:dyDescent="0.2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</row>
    <row r="489" spans="1:11" x14ac:dyDescent="0.2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</row>
    <row r="490" spans="1:11" x14ac:dyDescent="0.2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</row>
    <row r="491" spans="1:11" x14ac:dyDescent="0.2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</row>
    <row r="492" spans="1:11" x14ac:dyDescent="0.2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</row>
    <row r="493" spans="1:11" x14ac:dyDescent="0.2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</row>
    <row r="494" spans="1:11" x14ac:dyDescent="0.2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</row>
    <row r="495" spans="1:11" x14ac:dyDescent="0.2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</row>
    <row r="496" spans="1:11" x14ac:dyDescent="0.2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</row>
    <row r="497" spans="1:11" x14ac:dyDescent="0.2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</row>
    <row r="498" spans="1:11" x14ac:dyDescent="0.2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</row>
    <row r="499" spans="1:11" x14ac:dyDescent="0.2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</row>
    <row r="500" spans="1:11" x14ac:dyDescent="0.2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</row>
    <row r="501" spans="1:11" x14ac:dyDescent="0.2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abSelected="1" zoomScale="150" zoomScaleNormal="150" workbookViewId="0">
      <selection activeCell="F15" sqref="F15"/>
    </sheetView>
  </sheetViews>
  <sheetFormatPr baseColWidth="10" defaultColWidth="8.83203125" defaultRowHeight="15" x14ac:dyDescent="0.2"/>
  <cols>
    <col min="2" max="2" width="5.6640625" customWidth="1"/>
    <col min="3" max="3" width="11.5" bestFit="1" customWidth="1"/>
    <col min="4" max="4" width="16.5" bestFit="1" customWidth="1"/>
    <col min="5" max="5" width="7.1640625" bestFit="1" customWidth="1"/>
    <col min="9" max="9" width="10" bestFit="1" customWidth="1"/>
    <col min="15" max="15" width="10.5" bestFit="1" customWidth="1"/>
  </cols>
  <sheetData>
    <row r="3" spans="1:7" ht="16" x14ac:dyDescent="0.2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ht="16" x14ac:dyDescent="0.2">
      <c r="A4" s="2" t="s">
        <v>4</v>
      </c>
      <c r="B4" s="1"/>
      <c r="C4" s="1"/>
      <c r="D4" s="1"/>
      <c r="E4" s="1"/>
      <c r="F4" s="1"/>
      <c r="G4" s="1"/>
    </row>
    <row r="5" spans="1:7" ht="16" x14ac:dyDescent="0.2">
      <c r="A5" s="3" t="s">
        <v>5</v>
      </c>
      <c r="B5" s="1"/>
      <c r="C5" s="1">
        <v>31</v>
      </c>
      <c r="D5" s="1">
        <v>4</v>
      </c>
      <c r="E5" s="1">
        <v>14</v>
      </c>
      <c r="F5" s="1">
        <v>38</v>
      </c>
      <c r="G5" s="1">
        <v>9</v>
      </c>
    </row>
    <row r="6" spans="1:7" ht="16" x14ac:dyDescent="0.2">
      <c r="A6" s="3"/>
      <c r="B6" s="1"/>
      <c r="C6" s="1">
        <v>3</v>
      </c>
      <c r="D6" s="1">
        <v>18</v>
      </c>
      <c r="E6" s="1">
        <v>36</v>
      </c>
      <c r="F6" s="1">
        <v>44</v>
      </c>
      <c r="G6" s="1">
        <v>12</v>
      </c>
    </row>
    <row r="7" spans="1:7" ht="16" x14ac:dyDescent="0.2">
      <c r="A7" s="3" t="s">
        <v>6</v>
      </c>
      <c r="B7" s="1"/>
      <c r="C7" s="1">
        <v>19</v>
      </c>
      <c r="D7" s="1">
        <v>35</v>
      </c>
      <c r="E7" s="1">
        <v>27.000000000000004</v>
      </c>
      <c r="F7" s="1">
        <v>8</v>
      </c>
      <c r="G7" s="1">
        <v>32</v>
      </c>
    </row>
    <row r="8" spans="1:7" ht="16" x14ac:dyDescent="0.2">
      <c r="A8" s="3"/>
      <c r="B8" s="1"/>
      <c r="C8" s="1">
        <v>7</v>
      </c>
      <c r="D8" s="1">
        <v>6</v>
      </c>
      <c r="E8" s="1">
        <v>42</v>
      </c>
      <c r="F8" s="1">
        <v>23</v>
      </c>
      <c r="G8" s="1">
        <v>17</v>
      </c>
    </row>
    <row r="9" spans="1:7" ht="16" x14ac:dyDescent="0.2">
      <c r="A9" s="3"/>
      <c r="B9" s="1"/>
      <c r="C9" s="1">
        <v>45</v>
      </c>
      <c r="D9" s="1">
        <v>29.999999999999996</v>
      </c>
      <c r="E9" s="1">
        <v>2</v>
      </c>
      <c r="F9" s="1">
        <v>16</v>
      </c>
      <c r="G9" s="1">
        <v>11</v>
      </c>
    </row>
    <row r="10" spans="1:7" ht="16" x14ac:dyDescent="0.2">
      <c r="A10" s="3" t="s">
        <v>9</v>
      </c>
      <c r="B10" s="1"/>
      <c r="C10" s="1">
        <v>37</v>
      </c>
      <c r="D10" s="1">
        <v>33</v>
      </c>
      <c r="E10" s="1">
        <v>34</v>
      </c>
      <c r="F10" s="1">
        <v>43</v>
      </c>
      <c r="G10" s="1">
        <v>40</v>
      </c>
    </row>
    <row r="11" spans="1:7" x14ac:dyDescent="0.2">
      <c r="C11" s="1">
        <v>25</v>
      </c>
      <c r="D11" s="1">
        <v>24</v>
      </c>
      <c r="E11" s="1">
        <v>39</v>
      </c>
      <c r="F11" s="1">
        <v>21</v>
      </c>
      <c r="G11" s="1">
        <v>10</v>
      </c>
    </row>
    <row r="12" spans="1:7" x14ac:dyDescent="0.2">
      <c r="C12" s="1">
        <v>5</v>
      </c>
      <c r="D12" s="1">
        <v>29</v>
      </c>
      <c r="E12" s="1">
        <v>28</v>
      </c>
      <c r="F12" s="1">
        <v>13</v>
      </c>
      <c r="G12" s="1">
        <v>1</v>
      </c>
    </row>
    <row r="13" spans="1:7" x14ac:dyDescent="0.2">
      <c r="C13" s="4">
        <v>41</v>
      </c>
      <c r="D13" s="4">
        <v>26</v>
      </c>
      <c r="E13" s="4">
        <v>20</v>
      </c>
      <c r="F13" s="4">
        <v>22</v>
      </c>
      <c r="G13" s="4">
        <v>15</v>
      </c>
    </row>
    <row r="14" spans="1:7" x14ac:dyDescent="0.2">
      <c r="C14" s="9"/>
      <c r="D14" s="9"/>
      <c r="E14" s="9"/>
      <c r="F14" s="9"/>
      <c r="G14" s="9"/>
    </row>
    <row r="15" spans="1:7" x14ac:dyDescent="0.2">
      <c r="C15" s="9"/>
      <c r="D15" s="9"/>
      <c r="E15" s="9"/>
      <c r="F15" s="9"/>
      <c r="G15" s="9"/>
    </row>
    <row r="16" spans="1:7" x14ac:dyDescent="0.2">
      <c r="C16" s="9"/>
      <c r="D16" s="9"/>
      <c r="E16" s="9"/>
      <c r="F16" s="9"/>
      <c r="G16" s="9"/>
    </row>
    <row r="18" spans="1:23" ht="16" x14ac:dyDescent="0.2">
      <c r="A18" s="8" t="s">
        <v>23</v>
      </c>
      <c r="B18" s="8"/>
    </row>
    <row r="19" spans="1:23" ht="16" x14ac:dyDescent="0.2">
      <c r="A19" s="3" t="s">
        <v>5</v>
      </c>
      <c r="B19" s="5"/>
      <c r="C19" s="1">
        <f>VLOOKUP(C5,Jobs!$J$2:'Jobs'!$K$501,2)</f>
        <v>0.85</v>
      </c>
      <c r="D19" s="1">
        <f>VLOOKUP(D5,Jobs!$J$2:'Jobs'!$K$501,2)</f>
        <v>0.42</v>
      </c>
      <c r="E19" s="1">
        <f>VLOOKUP(E5,Jobs!$J$2:'Jobs'!$K$501,2)</f>
        <v>0.95</v>
      </c>
      <c r="F19" s="1">
        <f>VLOOKUP(F5,Jobs!$J$2:'Jobs'!$K$501,2)</f>
        <v>0.78</v>
      </c>
      <c r="G19" s="1">
        <f>VLOOKUP(G5,Jobs!$J$2:'Jobs'!$K$501,2)</f>
        <v>0.1</v>
      </c>
      <c r="H19" s="1">
        <f>VLOOKUP(C6,Jobs!$J$2:'Jobs'!$K$501,2)</f>
        <v>0.75</v>
      </c>
      <c r="I19" s="1">
        <f>VLOOKUP(D6,Jobs!$J$2:'Jobs'!$K$501,2)</f>
        <v>0.61</v>
      </c>
      <c r="J19" s="1">
        <f>VLOOKUP(E6,Jobs!$J$2:'Jobs'!$K$501,2)</f>
        <v>0.26</v>
      </c>
      <c r="K19" s="1">
        <f>VLOOKUP(F6,Jobs!$J$2:'Jobs'!$K$501,2)</f>
        <v>0.71</v>
      </c>
      <c r="L19" s="1">
        <f>VLOOKUP(G6,Jobs!$J$2:'Jobs'!$K$501,2)</f>
        <v>0.15</v>
      </c>
    </row>
    <row r="20" spans="1:23" ht="16" x14ac:dyDescent="0.2">
      <c r="A20" s="3" t="s">
        <v>6</v>
      </c>
      <c r="B20" s="5"/>
      <c r="C20" s="1">
        <f>VLOOKUP(C$7,Jobs!$J$2:'Jobs'!$K$501,2)</f>
        <v>1.44</v>
      </c>
      <c r="D20" s="1">
        <f>VLOOKUP(D$7,Jobs!$J$2:'Jobs'!$K$501,2)</f>
        <v>1.07</v>
      </c>
      <c r="E20" s="1">
        <f>VLOOKUP(E$7,Jobs!$J$2:'Jobs'!$K$501,2)</f>
        <v>1.1000000000000001</v>
      </c>
      <c r="F20" s="1">
        <f>VLOOKUP(F$7,Jobs!$J$2:'Jobs'!$K$501,2)</f>
        <v>0.92</v>
      </c>
      <c r="G20" s="1">
        <f>VLOOKUP(G$7,Jobs!$J$2:'Jobs'!$K$501,2)</f>
        <v>1.3</v>
      </c>
      <c r="H20" s="1">
        <f>VLOOKUP(C$8,Jobs!$J$2:'Jobs'!$K$501,2)</f>
        <v>1.92</v>
      </c>
      <c r="I20" s="1">
        <f>VLOOKUP(D$8,Jobs!$J$2:'Jobs'!$K$501,2)</f>
        <v>1.31</v>
      </c>
      <c r="J20" s="1">
        <f>VLOOKUP(E$8,Jobs!$J$2:'Jobs'!$K$501,2)</f>
        <v>1.1599999999999999</v>
      </c>
      <c r="K20" s="1">
        <f>VLOOKUP(F$8,Jobs!$J$2:'Jobs'!$K$501,2)</f>
        <v>1.06</v>
      </c>
      <c r="L20" s="1">
        <f>VLOOKUP(G$8,Jobs!$J$2:'Jobs'!$K$501,2)</f>
        <v>1.1399999999999999</v>
      </c>
      <c r="M20" s="1">
        <f>VLOOKUP(C$9,Jobs!$J$2:'Jobs'!$K$501,2)</f>
        <v>1.1100000000000001</v>
      </c>
      <c r="N20" s="1">
        <f>VLOOKUP(D$9,Jobs!$J$2:'Jobs'!$K$501,2)</f>
        <v>2.81</v>
      </c>
      <c r="O20" s="1">
        <f>VLOOKUP(E$9,Jobs!$J$2:'Jobs'!$K$501,2)</f>
        <v>1.93</v>
      </c>
      <c r="P20" s="1">
        <f>VLOOKUP(F$9,Jobs!$J$2:'Jobs'!$K$501,2)</f>
        <v>1.06</v>
      </c>
      <c r="Q20" s="1">
        <f>VLOOKUP(G$9,Jobs!$J$2:'Jobs'!$K$501,2)</f>
        <v>1.53</v>
      </c>
    </row>
    <row r="21" spans="1:23" ht="16" x14ac:dyDescent="0.2">
      <c r="A21" s="3" t="s">
        <v>9</v>
      </c>
      <c r="B21" s="5"/>
      <c r="C21" s="1">
        <f>VLOOKUP(C$10,Jobs!$J$2:'Jobs'!$K$31,2)</f>
        <v>1.67</v>
      </c>
      <c r="D21" s="1">
        <f>VLOOKUP(D$10,Jobs!$J$2:'Jobs'!$K$31,2)</f>
        <v>1.67</v>
      </c>
      <c r="E21" s="1">
        <f>VLOOKUP(E$10,Jobs!$J$2:'Jobs'!$K$31,2)</f>
        <v>1.67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3.74</v>
      </c>
      <c r="I21" s="1">
        <f>VLOOKUP(D$11,Jobs!$J$2:'Jobs'!$K$501,2)</f>
        <v>1.86</v>
      </c>
      <c r="J21" s="1">
        <f>VLOOKUP(E$11,Jobs!$J$2:'Jobs'!$K$501,2)</f>
        <v>2.14</v>
      </c>
      <c r="K21" s="1">
        <f>VLOOKUP(F$11,Jobs!$J$2:'Jobs'!$K$501,2)</f>
        <v>3.57</v>
      </c>
      <c r="L21" s="1">
        <f>VLOOKUP(G$11,Jobs!$J$2:'Jobs'!$K$501,2)</f>
        <v>3.21</v>
      </c>
      <c r="M21" s="1">
        <f>VLOOKUP(C$12,Jobs!$J$2:'Jobs'!$K$501,2)</f>
        <v>2.57</v>
      </c>
      <c r="N21" s="1">
        <f>VLOOKUP(D$12,Jobs!$J$2:'Jobs'!$K$501,2)</f>
        <v>2.81</v>
      </c>
      <c r="O21" s="1">
        <f>VLOOKUP(E$12,Jobs!$J$2:'Jobs'!$K$501,2)</f>
        <v>2.56</v>
      </c>
      <c r="P21" s="1">
        <f>VLOOKUP(F$12,Jobs!$J$2:'Jobs'!$K$501,2)</f>
        <v>2.89</v>
      </c>
      <c r="Q21" s="1">
        <f>VLOOKUP(G$12,Jobs!$J$2:'Jobs'!$K$501,2)</f>
        <v>1.99</v>
      </c>
      <c r="R21" s="1">
        <f>VLOOKUP(C$13,Jobs!$J$2:'Jobs'!$K$501,2)</f>
        <v>2.4900000000000002</v>
      </c>
      <c r="S21" s="1">
        <f>VLOOKUP(D$13,Jobs!$J$2:'Jobs'!$K$501,2)</f>
        <v>2.5</v>
      </c>
      <c r="T21" s="1">
        <f>VLOOKUP(E$13,Jobs!$J$2:'Jobs'!$K$501,2)</f>
        <v>3.04</v>
      </c>
      <c r="U21" s="1">
        <f>VLOOKUP(F$13,Jobs!$J$2:'Jobs'!$K$501,2)</f>
        <v>2.87</v>
      </c>
      <c r="V21" s="1">
        <f>VLOOKUP(G$13,Jobs!$J$2:'Jobs'!$K$501,2)</f>
        <v>2.79</v>
      </c>
      <c r="W21" s="1"/>
    </row>
    <row r="24" spans="1:23" ht="16" x14ac:dyDescent="0.2">
      <c r="A24" s="1"/>
      <c r="B24" s="5"/>
      <c r="C24" s="3" t="s">
        <v>12</v>
      </c>
      <c r="D24" s="3" t="s">
        <v>13</v>
      </c>
      <c r="E24" s="3" t="s">
        <v>14</v>
      </c>
    </row>
    <row r="25" spans="1:23" ht="16" x14ac:dyDescent="0.2">
      <c r="A25" s="3" t="s">
        <v>5</v>
      </c>
      <c r="B25" s="5"/>
      <c r="C25" s="1">
        <f>SUM(C19:L19)</f>
        <v>5.58</v>
      </c>
      <c r="D25" s="1">
        <f>C25/Resources!B2</f>
        <v>5.58</v>
      </c>
      <c r="E25" s="1">
        <f>D25*Resources!C2</f>
        <v>5.5800000000000002E-2</v>
      </c>
    </row>
    <row r="26" spans="1:23" ht="16" x14ac:dyDescent="0.2">
      <c r="A26" s="3" t="s">
        <v>6</v>
      </c>
      <c r="B26" s="5"/>
      <c r="C26" s="1">
        <f>SUM(C20:Q20)</f>
        <v>20.86</v>
      </c>
      <c r="D26" s="1">
        <f>C26/Resources!B3</f>
        <v>10.43</v>
      </c>
      <c r="E26" s="1">
        <f>D26*Resources!C3</f>
        <v>0.20860000000000001</v>
      </c>
    </row>
    <row r="27" spans="1:23" ht="16" x14ac:dyDescent="0.2">
      <c r="A27" s="3" t="s">
        <v>9</v>
      </c>
      <c r="B27" s="5"/>
      <c r="C27" s="1">
        <f>SUM(C21:V21)</f>
        <v>49.379999999999995</v>
      </c>
      <c r="D27" s="1">
        <f>C27/Resources!B4</f>
        <v>16.459999999999997</v>
      </c>
      <c r="E27" s="1">
        <f>D27*Resources!C4</f>
        <v>0.41149999999999998</v>
      </c>
    </row>
    <row r="29" spans="1:23" x14ac:dyDescent="0.2">
      <c r="D29" t="s">
        <v>15</v>
      </c>
      <c r="E29">
        <f>SUM(E25:E28)</f>
        <v>0.67589999999999995</v>
      </c>
      <c r="G29" t="s">
        <v>18</v>
      </c>
      <c r="H29">
        <v>0.8</v>
      </c>
    </row>
    <row r="30" spans="1:23" x14ac:dyDescent="0.2">
      <c r="D30" t="s">
        <v>16</v>
      </c>
      <c r="E30">
        <f>SUM(D25:D27)</f>
        <v>32.47</v>
      </c>
    </row>
    <row r="32" spans="1:23" ht="16" x14ac:dyDescent="0.2">
      <c r="D32" s="6" t="s">
        <v>17</v>
      </c>
      <c r="E32" s="7"/>
      <c r="F32" s="7">
        <f>E30</f>
        <v>32.47</v>
      </c>
    </row>
  </sheetData>
  <pageMargins left="0.7" right="0.7" top="0.75" bottom="0.75" header="0.3" footer="0.3"/>
  <ignoredErrors>
    <ignoredError sqref="H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2018-10-04T03:40:04Z</dcterms:modified>
</cp:coreProperties>
</file>