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l\PycharmProjects\GA_cloud_schedule\"/>
    </mc:Choice>
  </mc:AlternateContent>
  <xr:revisionPtr revIDLastSave="0" documentId="13_ncr:1_{4D0815E4-4FDE-4EDF-ADAD-736B4A817BD5}" xr6:coauthVersionLast="37" xr6:coauthVersionMax="37" xr10:uidLastSave="{00000000-0000-0000-0000-000000000000}"/>
  <bookViews>
    <workbookView xWindow="19200" yWindow="456" windowWidth="19200" windowHeight="23544" xr2:uid="{00000000-000D-0000-FFFF-FFFF00000000}"/>
  </bookViews>
  <sheets>
    <sheet name="Scheduling resources" sheetId="4" r:id="rId1"/>
    <sheet name="Testing Premium Servers Pricing" sheetId="5" r:id="rId2"/>
  </sheets>
  <definedNames>
    <definedName name="solver_adj" localSheetId="0" hidden="1">'Scheduling resources'!$C$2:$V$6</definedName>
    <definedName name="solver_adj" localSheetId="1" hidden="1">'Testing Premium Servers Pricing'!$C$2:$V$6</definedName>
    <definedName name="solver_cvg" localSheetId="0" hidden="1">0.000001</definedName>
    <definedName name="solver_cvg" localSheetId="1" hidden="1">0.000001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'Scheduling resources'!$C$2:$V$6</definedName>
    <definedName name="solver_lhs1" localSheetId="1" hidden="1">'Testing Premium Servers Pricing'!$C$2:$V$6</definedName>
    <definedName name="solver_lhs10" localSheetId="0" hidden="1">'Scheduling resources'!$W$7</definedName>
    <definedName name="solver_lhs10" localSheetId="1" hidden="1">'Testing Premium Servers Pricing'!$W$7</definedName>
    <definedName name="solver_lhs11" localSheetId="0" hidden="1">'Scheduling resources'!$W$7</definedName>
    <definedName name="solver_lhs11" localSheetId="1" hidden="1">'Testing Premium Servers Pricing'!$W$7</definedName>
    <definedName name="solver_lhs12" localSheetId="0" hidden="1">'Scheduling resources'!$Z$9</definedName>
    <definedName name="solver_lhs12" localSheetId="1" hidden="1">'Testing Premium Servers Pricing'!$Z$9</definedName>
    <definedName name="solver_lhs13" localSheetId="0" hidden="1">'Scheduling resources'!$Z$9</definedName>
    <definedName name="solver_lhs13" localSheetId="1" hidden="1">'Testing Premium Servers Pricing'!$Z$9</definedName>
    <definedName name="solver_lhs14" localSheetId="0" hidden="1">'Scheduling resources'!$Z$9</definedName>
    <definedName name="solver_lhs14" localSheetId="1" hidden="1">'Testing Premium Servers Pricing'!$Z$9</definedName>
    <definedName name="solver_lhs2" localSheetId="0" hidden="1">'Scheduling resources'!$C$2:$V$6</definedName>
    <definedName name="solver_lhs2" localSheetId="1" hidden="1">'Testing Premium Servers Pricing'!$C$2:$V$6</definedName>
    <definedName name="solver_lhs3" localSheetId="0" hidden="1">'Scheduling resources'!$C$2:$V$6</definedName>
    <definedName name="solver_lhs3" localSheetId="1" hidden="1">'Testing Premium Servers Pricing'!$C$2:$V$6</definedName>
    <definedName name="solver_lhs4" localSheetId="0" hidden="1">'Scheduling resources'!$C$7:$V$7</definedName>
    <definedName name="solver_lhs4" localSheetId="1" hidden="1">'Testing Premium Servers Pricing'!$C$7:$V$7</definedName>
    <definedName name="solver_lhs5" localSheetId="0" hidden="1">'Scheduling resources'!$W$2</definedName>
    <definedName name="solver_lhs5" localSheetId="1" hidden="1">'Testing Premium Servers Pricing'!$W$2</definedName>
    <definedName name="solver_lhs6" localSheetId="0" hidden="1">'Scheduling resources'!$W$3</definedName>
    <definedName name="solver_lhs6" localSheetId="1" hidden="1">'Testing Premium Servers Pricing'!$W$3</definedName>
    <definedName name="solver_lhs7" localSheetId="0" hidden="1">'Scheduling resources'!$W$4</definedName>
    <definedName name="solver_lhs7" localSheetId="1" hidden="1">'Testing Premium Servers Pricing'!$W$4</definedName>
    <definedName name="solver_lhs8" localSheetId="0" hidden="1">'Scheduling resources'!$W$5</definedName>
    <definedName name="solver_lhs8" localSheetId="1" hidden="1">'Testing Premium Servers Pricing'!$W$5</definedName>
    <definedName name="solver_lhs9" localSheetId="0" hidden="1">'Scheduling resources'!$W$6</definedName>
    <definedName name="solver_lhs9" localSheetId="1" hidden="1">'Testing Premium Servers Pricing'!$W$6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60</definedName>
    <definedName name="solver_mni" localSheetId="1" hidden="1">60</definedName>
    <definedName name="solver_mrt" localSheetId="0" hidden="1">0.001</definedName>
    <definedName name="solver_mrt" localSheetId="1" hidden="1">0.001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12</definedName>
    <definedName name="solver_num" localSheetId="1" hidden="1">12</definedName>
    <definedName name="solver_nwt" localSheetId="0" hidden="1">1</definedName>
    <definedName name="solver_nwt" localSheetId="1" hidden="1">1</definedName>
    <definedName name="solver_opt" localSheetId="0" hidden="1">'Scheduling resources'!$Z$8</definedName>
    <definedName name="solver_opt" localSheetId="1" hidden="1">'Testing Premium Servers Pricing'!$Z$8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0" hidden="1">1</definedName>
    <definedName name="solver_rel10" localSheetId="1" hidden="1">1</definedName>
    <definedName name="solver_rel11" localSheetId="0" hidden="1">3</definedName>
    <definedName name="solver_rel11" localSheetId="1" hidden="1">3</definedName>
    <definedName name="solver_rel12" localSheetId="0" hidden="1">1</definedName>
    <definedName name="solver_rel12" localSheetId="1" hidden="1">1</definedName>
    <definedName name="solver_rel13" localSheetId="0" hidden="1">1</definedName>
    <definedName name="solver_rel13" localSheetId="1" hidden="1">1</definedName>
    <definedName name="solver_rel14" localSheetId="0" hidden="1">1</definedName>
    <definedName name="solver_rel14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el8" localSheetId="0" hidden="1">1</definedName>
    <definedName name="solver_rel8" localSheetId="1" hidden="1">1</definedName>
    <definedName name="solver_rel9" localSheetId="0" hidden="1">1</definedName>
    <definedName name="solver_rel9" localSheetId="1" hidden="1">1</definedName>
    <definedName name="solver_rhs1" localSheetId="0" hidden="1">1</definedName>
    <definedName name="solver_rhs1" localSheetId="1" hidden="1">1</definedName>
    <definedName name="solver_rhs10" localSheetId="0" hidden="1">'Scheduling resources'!$AD$21</definedName>
    <definedName name="solver_rhs10" localSheetId="1" hidden="1">'Testing Premium Servers Pricing'!$AD$21</definedName>
    <definedName name="solver_rhs11" localSheetId="0" hidden="1">'Scheduling resources'!$Z$11</definedName>
    <definedName name="solver_rhs11" localSheetId="1" hidden="1">'Testing Premium Servers Pricing'!$Z$11</definedName>
    <definedName name="solver_rhs12" localSheetId="0" hidden="1">'Scheduling resources'!$Z$12</definedName>
    <definedName name="solver_rhs12" localSheetId="1" hidden="1">'Testing Premium Servers Pricing'!$Z$12</definedName>
    <definedName name="solver_rhs13" localSheetId="0" hidden="1">'Scheduling resources'!$Z$12</definedName>
    <definedName name="solver_rhs13" localSheetId="1" hidden="1">'Testing Premium Servers Pricing'!$Z$12</definedName>
    <definedName name="solver_rhs14" localSheetId="0" hidden="1">'Scheduling resources'!$Z$12</definedName>
    <definedName name="solver_rhs14" localSheetId="1" hidden="1">'Testing Premium Servers Pricing'!$Z$12</definedName>
    <definedName name="solver_rhs2" localSheetId="0" hidden="1">integer</definedName>
    <definedName name="solver_rhs2" localSheetId="1" hidden="1">integer</definedName>
    <definedName name="solver_rhs3" localSheetId="0" hidden="1">0</definedName>
    <definedName name="solver_rhs3" localSheetId="1" hidden="1">0</definedName>
    <definedName name="solver_rhs4" localSheetId="0" hidden="1">1</definedName>
    <definedName name="solver_rhs4" localSheetId="1" hidden="1">1</definedName>
    <definedName name="solver_rhs5" localSheetId="0" hidden="1">'Scheduling resources'!$AE$15</definedName>
    <definedName name="solver_rhs5" localSheetId="1" hidden="1">'Testing Premium Servers Pricing'!$AE$15</definedName>
    <definedName name="solver_rhs6" localSheetId="0" hidden="1">'Scheduling resources'!$AE$16</definedName>
    <definedName name="solver_rhs6" localSheetId="1" hidden="1">'Testing Premium Servers Pricing'!$AE$16</definedName>
    <definedName name="solver_rhs7" localSheetId="0" hidden="1">'Scheduling resources'!$AE$17</definedName>
    <definedName name="solver_rhs7" localSheetId="1" hidden="1">'Testing Premium Servers Pricing'!$AE$17</definedName>
    <definedName name="solver_rhs8" localSheetId="0" hidden="1">'Scheduling resources'!$AE$18</definedName>
    <definedName name="solver_rhs8" localSheetId="1" hidden="1">'Testing Premium Servers Pricing'!$AE$18</definedName>
    <definedName name="solver_rhs9" localSheetId="0" hidden="1">'Scheduling resources'!$AE$19</definedName>
    <definedName name="solver_rhs9" localSheetId="1" hidden="1">'Testing Premium Servers Pricing'!$AE$19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1000</definedName>
    <definedName name="solver_ssz" localSheetId="1" hidden="1">1000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1" i="5" l="1"/>
  <c r="G16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Y6" i="5" s="1"/>
  <c r="Z6" i="5" s="1"/>
  <c r="W6" i="5"/>
  <c r="X5" i="5"/>
  <c r="Y5" i="5" s="1"/>
  <c r="Z5" i="5" s="1"/>
  <c r="W5" i="5"/>
  <c r="X4" i="5"/>
  <c r="Y4" i="5" s="1"/>
  <c r="Z4" i="5" s="1"/>
  <c r="W4" i="5"/>
  <c r="X3" i="5"/>
  <c r="Y3" i="5" s="1"/>
  <c r="Z3" i="5" s="1"/>
  <c r="W3" i="5"/>
  <c r="X2" i="5"/>
  <c r="W2" i="5"/>
  <c r="X7" i="5" l="1"/>
  <c r="Y2" i="5"/>
  <c r="Z2" i="5" s="1"/>
  <c r="Z8" i="5" s="1"/>
  <c r="W7" i="5"/>
  <c r="I7" i="4"/>
  <c r="G16" i="4"/>
  <c r="Z9" i="5" l="1"/>
  <c r="X6" i="4"/>
  <c r="Y6" i="4" s="1"/>
  <c r="Z6" i="4" s="1"/>
  <c r="X5" i="4"/>
  <c r="Y5" i="4" s="1"/>
  <c r="Z5" i="4" s="1"/>
  <c r="X4" i="4"/>
  <c r="X3" i="4"/>
  <c r="X2" i="4"/>
  <c r="W6" i="4"/>
  <c r="W5" i="4"/>
  <c r="V7" i="4"/>
  <c r="U7" i="4"/>
  <c r="T7" i="4"/>
  <c r="S7" i="4"/>
  <c r="R7" i="4"/>
  <c r="Q7" i="4"/>
  <c r="P7" i="4"/>
  <c r="O7" i="4"/>
  <c r="N7" i="4"/>
  <c r="M7" i="4"/>
  <c r="W2" i="4"/>
  <c r="K7" i="4"/>
  <c r="J7" i="4"/>
  <c r="H7" i="4"/>
  <c r="G7" i="4"/>
  <c r="F7" i="4"/>
  <c r="E7" i="4"/>
  <c r="D7" i="4"/>
  <c r="C7" i="4"/>
  <c r="L7" i="4"/>
  <c r="W4" i="4"/>
  <c r="W3" i="4"/>
  <c r="AD21" i="4"/>
  <c r="X7" i="4" l="1"/>
  <c r="W7" i="4"/>
  <c r="Y4" i="4"/>
  <c r="Z4" i="4" s="1"/>
  <c r="Y3" i="4"/>
  <c r="Z3" i="4" s="1"/>
  <c r="Y2" i="4"/>
  <c r="Z9" i="4" l="1"/>
  <c r="Z2" i="4"/>
  <c r="Z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Anurag Chatterjee</author>
  </authors>
  <commentList>
    <comment ref="Y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Anurag Chatterjee</author>
  </authors>
  <commentList>
    <comment ref="Y1" authorId="0" shapeId="0" xr:uid="{0610CA40-74CC-4C6A-88A9-423C5F9D4B31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 xr:uid="{4AD4F2B4-667F-47B7-B100-1FB01AA12979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<sst xmlns="http://schemas.openxmlformats.org/spreadsheetml/2006/main" count="61" uniqueCount="27">
  <si>
    <t>A</t>
  </si>
  <si>
    <t>B</t>
  </si>
  <si>
    <t>Efficiency</t>
  </si>
  <si>
    <t>C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</si>
  <si>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</si>
  <si>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</si>
  <si>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</si>
  <si>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</si>
  <si>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</si>
  <si>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</si>
  <si>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</si>
  <si>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</si>
  <si>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</si>
  <si>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</si>
  <si>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</si>
  <si>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</si>
  <si>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Current # jobs alloted</t>
  </si>
  <si>
    <t>Jobs before preemption</t>
  </si>
  <si>
    <t>Pre-emption time</t>
  </si>
  <si>
    <t>D</t>
  </si>
  <si>
    <t>E</t>
  </si>
  <si>
    <t>Max time allowed</t>
  </si>
  <si>
    <t>Premium</t>
  </si>
  <si>
    <t xml:space="preserve">Premium </t>
  </si>
  <si>
    <t>Economy</t>
  </si>
  <si>
    <t>Server Class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</si>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</sst>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0" borderId="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3" borderId="11" xfId="0" applyFont="1" applyFill="1" applyBorder="1" applyAlignment="1">
      <alignment horizontal="right" vertical="center"/>
    </xf>
    <xf numFmtId="0" fontId="0" fillId="0" borderId="12" xfId="0" applyFont="1" applyFill="1" applyBorder="1"/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Fill="1" applyBorder="1"/>
    <xf numFmtId="0" fontId="0" fillId="0" borderId="0" xfId="0" applyFill="1"/>
    <xf numFmtId="0" fontId="0" fillId="0" borderId="13" xfId="0" applyBorder="1"/>
    <xf numFmtId="0" fontId="0" fillId="0" borderId="13" xfId="0" applyFont="1" applyBorder="1"/>
    <xf numFmtId="0" fontId="0" fillId="0" borderId="13" xfId="0" applyFont="1" applyFill="1" applyBorder="1"/>
    <xf numFmtId="0" fontId="3" fillId="3" borderId="13" xfId="0" applyFont="1" applyFill="1" applyBorder="1" applyAlignment="1">
      <alignment horizontal="right" vertical="center"/>
    </xf>
    <xf numFmtId="0" fontId="4" fillId="3" borderId="1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"/>
  <sheetViews>
    <sheetView tabSelected="1" zoomScale="130" workbookViewId="0">
      <selection activeCell="Z8" sqref="B1:Z9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30" max="30" width="15.33203125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11">
        <v>0</v>
      </c>
      <c r="N2" s="11">
        <v>0</v>
      </c>
      <c r="O2" s="11">
        <v>1</v>
      </c>
      <c r="P2" s="11">
        <v>0</v>
      </c>
      <c r="Q2" s="11">
        <v>1</v>
      </c>
      <c r="R2" s="11">
        <v>1</v>
      </c>
      <c r="S2" s="11">
        <v>0</v>
      </c>
      <c r="T2" s="11">
        <v>0</v>
      </c>
      <c r="U2" s="11">
        <v>0</v>
      </c>
      <c r="V2" s="12">
        <v>1</v>
      </c>
      <c r="W2">
        <f>SUM(C2:V2)</f>
        <v>5</v>
      </c>
      <c r="X2">
        <f>SUMPRODUCT(C2:V2,B13:U13)</f>
        <v>11.71</v>
      </c>
      <c r="Y2">
        <f>X2/AC15</f>
        <v>11.71</v>
      </c>
      <c r="Z2">
        <f>Y2*AD15</f>
        <v>1.7565000000000002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9.18</v>
      </c>
      <c r="Y3">
        <f>X3/AC16</f>
        <v>4.59</v>
      </c>
      <c r="Z3">
        <f>Y3*AD16</f>
        <v>1.377</v>
      </c>
    </row>
    <row r="4" spans="1:33" x14ac:dyDescent="0.3">
      <c r="B4" t="s">
        <v>3</v>
      </c>
      <c r="C4" s="7">
        <v>0</v>
      </c>
      <c r="D4" s="8">
        <v>0</v>
      </c>
      <c r="E4" s="8">
        <v>0</v>
      </c>
      <c r="F4" s="8">
        <v>1</v>
      </c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3">
        <v>0</v>
      </c>
      <c r="W4">
        <f>SUM(C4:V4)</f>
        <v>5</v>
      </c>
      <c r="X4">
        <f>SUMPRODUCT(C4:V4,B13:U13)</f>
        <v>7.3000000000000007</v>
      </c>
      <c r="Y4">
        <f>X4/AC17</f>
        <v>2.4333333333333336</v>
      </c>
      <c r="Z4">
        <f>Y4*AD17</f>
        <v>1.0950000000000002</v>
      </c>
    </row>
    <row r="5" spans="1:33" x14ac:dyDescent="0.3">
      <c r="B5" t="s">
        <v>19</v>
      </c>
      <c r="C5" s="1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3">
        <v>0</v>
      </c>
      <c r="W5">
        <f>SUM(C5:V5)</f>
        <v>4</v>
      </c>
      <c r="X5">
        <f>SUMPRODUCT(C5:V5,B13:U13)</f>
        <v>1.7799999999999998</v>
      </c>
      <c r="Y5">
        <f>X5/AC18</f>
        <v>0.44499999999999995</v>
      </c>
      <c r="Z5">
        <f>Y5*AD18</f>
        <v>0.44499999999999995</v>
      </c>
    </row>
    <row r="6" spans="1:33" x14ac:dyDescent="0.3">
      <c r="B6" t="s">
        <v>20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1</v>
      </c>
      <c r="X6">
        <f>SUMPRODUCT(C6:V6,B13:U13)</f>
        <v>0.75</v>
      </c>
      <c r="Y6">
        <f>X6/AC18</f>
        <v>0.1875</v>
      </c>
      <c r="Z6">
        <f t="shared" ref="Z6" si="0">Y6*AD19</f>
        <v>0.28125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30.720000000000002</v>
      </c>
    </row>
    <row r="8" spans="1:33" x14ac:dyDescent="0.3">
      <c r="Y8" t="s">
        <v>9</v>
      </c>
      <c r="Z8" s="9">
        <f>SUM(Z2:Z6)</f>
        <v>4.9547500000000007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20.565833333333334</v>
      </c>
    </row>
    <row r="11" spans="1:33" x14ac:dyDescent="0.3">
      <c r="Y11" t="s">
        <v>12</v>
      </c>
      <c r="Z11">
        <v>20</v>
      </c>
    </row>
    <row r="12" spans="1:33" x14ac:dyDescent="0.3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21</v>
      </c>
      <c r="Z12">
        <v>25</v>
      </c>
    </row>
    <row r="13" spans="1:33" x14ac:dyDescent="0.3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3">
      <c r="AC14" t="s">
        <v>2</v>
      </c>
      <c r="AD14" t="s">
        <v>13</v>
      </c>
      <c r="AE14" t="s">
        <v>14</v>
      </c>
      <c r="AF14" t="s">
        <v>18</v>
      </c>
      <c r="AG14" t="s">
        <v>17</v>
      </c>
    </row>
    <row r="15" spans="1:33" x14ac:dyDescent="0.3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3">
      <c r="G16">
        <f>SUM(B13:U13)</f>
        <v>30.72</v>
      </c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3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19</v>
      </c>
      <c r="AC18" s="21">
        <v>4</v>
      </c>
      <c r="AD18" s="18">
        <v>1</v>
      </c>
      <c r="AE18" s="19">
        <v>6</v>
      </c>
      <c r="AF18" s="4">
        <v>0.2</v>
      </c>
      <c r="AG18" s="4">
        <v>2</v>
      </c>
    </row>
    <row r="19" spans="5:33" ht="15.6" x14ac:dyDescent="0.3">
      <c r="AB19" s="8" t="s">
        <v>20</v>
      </c>
      <c r="AC19" s="21">
        <v>5</v>
      </c>
      <c r="AD19" s="20">
        <v>1.5</v>
      </c>
      <c r="AE19" s="19">
        <v>10</v>
      </c>
      <c r="AF19" s="4">
        <v>0.3</v>
      </c>
      <c r="AG19" s="4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A69A-D98C-4A31-9599-286FAD3E94CA}">
  <dimension ref="A1:AG21"/>
  <sheetViews>
    <sheetView zoomScale="130" workbookViewId="0">
      <selection activeCell="B27" sqref="B27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27" max="27" width="10.6640625" bestFit="1" customWidth="1"/>
    <col min="29" max="29" width="16.88671875" customWidth="1"/>
    <col min="30" max="30" width="15.33203125" customWidth="1"/>
    <col min="32" max="32" width="15.6640625" bestFit="1" customWidth="1"/>
    <col min="33" max="33" width="21" bestFit="1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11">
        <v>0</v>
      </c>
      <c r="N2" s="11">
        <v>0</v>
      </c>
      <c r="O2" s="11">
        <v>0</v>
      </c>
      <c r="P2" s="11">
        <v>1</v>
      </c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2">
        <v>1</v>
      </c>
      <c r="W2">
        <f>SUM(C2:V2)</f>
        <v>3</v>
      </c>
      <c r="X2">
        <f>SUMPRODUCT(C2:V2,B13:U13)</f>
        <v>6.78</v>
      </c>
      <c r="Y2">
        <f>X2/AC15</f>
        <v>6.78</v>
      </c>
      <c r="Z2">
        <f>Y2*AD15</f>
        <v>1.0169999999999999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10.609999999999998</v>
      </c>
      <c r="Y3">
        <f>X3/AC16</f>
        <v>5.3049999999999988</v>
      </c>
      <c r="Z3">
        <f>Y3*AD16</f>
        <v>1.5914999999999997</v>
      </c>
    </row>
    <row r="4" spans="1:33" x14ac:dyDescent="0.3">
      <c r="B4" t="s">
        <v>3</v>
      </c>
      <c r="C4" s="7">
        <v>0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0</v>
      </c>
      <c r="K4" s="8">
        <v>1</v>
      </c>
      <c r="L4" s="8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3">
        <v>0</v>
      </c>
      <c r="W4">
        <f>SUM(C4:V4)</f>
        <v>4</v>
      </c>
      <c r="X4">
        <f>SUMPRODUCT(C4:V4,B13:U13)</f>
        <v>5.09</v>
      </c>
      <c r="Y4">
        <f>X4/AC17</f>
        <v>1.6966666666666665</v>
      </c>
      <c r="Z4">
        <f>Y4*AD17</f>
        <v>0.76349999999999996</v>
      </c>
    </row>
    <row r="5" spans="1:33" x14ac:dyDescent="0.3">
      <c r="B5" t="s">
        <v>19</v>
      </c>
      <c r="C5" s="14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3">
        <v>0</v>
      </c>
      <c r="W5">
        <f>SUM(C5:V5)</f>
        <v>5</v>
      </c>
      <c r="X5">
        <f>SUMPRODUCT(C5:V5,B13:U13)</f>
        <v>3.6799999999999997</v>
      </c>
      <c r="Y5">
        <f>X5/AC18</f>
        <v>0.91999999999999993</v>
      </c>
      <c r="Z5">
        <f>Y5*AD18</f>
        <v>1.8399999999999999</v>
      </c>
    </row>
    <row r="6" spans="1:33" x14ac:dyDescent="0.3">
      <c r="B6" t="s">
        <v>20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3</v>
      </c>
      <c r="X6">
        <f>SUMPRODUCT(C6:V6,B13:U13)</f>
        <v>4.5600000000000005</v>
      </c>
      <c r="Y6">
        <f>X6/AC18</f>
        <v>1.1400000000000001</v>
      </c>
      <c r="Z6">
        <f t="shared" ref="Z6" si="0">Y6*AD19</f>
        <v>5.7000000000000011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3">
      <c r="Y8" t="s">
        <v>9</v>
      </c>
      <c r="Z8" s="9">
        <f>SUM(Z2:Z6)</f>
        <v>10.912000000000001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17.241666666666667</v>
      </c>
    </row>
    <row r="11" spans="1:33" x14ac:dyDescent="0.3">
      <c r="Y11" t="s">
        <v>12</v>
      </c>
      <c r="Z11">
        <v>20</v>
      </c>
    </row>
    <row r="12" spans="1:33" x14ac:dyDescent="0.3">
      <c r="A12" s="23" t="s">
        <v>5</v>
      </c>
      <c r="B12" s="23">
        <v>1</v>
      </c>
      <c r="C12" s="23">
        <v>2</v>
      </c>
      <c r="D12" s="23">
        <v>3</v>
      </c>
      <c r="E12" s="23">
        <v>4</v>
      </c>
      <c r="F12" s="23">
        <v>5</v>
      </c>
      <c r="G12" s="23">
        <v>6</v>
      </c>
      <c r="H12" s="23">
        <v>7</v>
      </c>
      <c r="I12" s="23">
        <v>8</v>
      </c>
      <c r="J12" s="23">
        <v>9</v>
      </c>
      <c r="K12" s="23">
        <v>10</v>
      </c>
      <c r="L12" s="23">
        <v>11</v>
      </c>
      <c r="M12" s="23">
        <v>12</v>
      </c>
      <c r="N12" s="23">
        <v>13</v>
      </c>
      <c r="O12" s="23">
        <v>14</v>
      </c>
      <c r="P12" s="23">
        <v>15</v>
      </c>
      <c r="Q12" s="23">
        <v>16</v>
      </c>
      <c r="R12" s="23">
        <v>17</v>
      </c>
      <c r="S12" s="23">
        <v>18</v>
      </c>
      <c r="T12" s="23">
        <v>19</v>
      </c>
      <c r="U12" s="23">
        <v>20</v>
      </c>
      <c r="Y12" t="s">
        <v>21</v>
      </c>
      <c r="Z12">
        <v>18</v>
      </c>
    </row>
    <row r="13" spans="1:33" x14ac:dyDescent="0.3">
      <c r="A13" s="23" t="s">
        <v>11</v>
      </c>
      <c r="B13" s="23">
        <v>1.99</v>
      </c>
      <c r="C13" s="23">
        <v>1.93</v>
      </c>
      <c r="D13" s="23">
        <v>0.75</v>
      </c>
      <c r="E13" s="23">
        <v>0.42</v>
      </c>
      <c r="F13" s="23">
        <v>2.57</v>
      </c>
      <c r="G13" s="23">
        <v>1.31</v>
      </c>
      <c r="H13" s="23">
        <v>1.92</v>
      </c>
      <c r="I13" s="23">
        <v>0.92</v>
      </c>
      <c r="J13" s="23">
        <v>0.1</v>
      </c>
      <c r="K13" s="23">
        <v>3.21</v>
      </c>
      <c r="L13" s="23">
        <v>1.53</v>
      </c>
      <c r="M13" s="23">
        <v>0.15</v>
      </c>
      <c r="N13" s="23">
        <v>2.89</v>
      </c>
      <c r="O13" s="23">
        <v>0.95</v>
      </c>
      <c r="P13" s="23">
        <v>2.79</v>
      </c>
      <c r="Q13" s="23">
        <v>1.06</v>
      </c>
      <c r="R13" s="23">
        <v>1.1399999999999999</v>
      </c>
      <c r="S13" s="23">
        <v>0.61</v>
      </c>
      <c r="T13" s="23">
        <v>1.44</v>
      </c>
      <c r="U13" s="23">
        <v>3.04</v>
      </c>
    </row>
    <row r="14" spans="1:33" x14ac:dyDescent="0.3">
      <c r="AA14" s="23" t="s">
        <v>25</v>
      </c>
      <c r="AB14" s="23" t="s">
        <v>26</v>
      </c>
      <c r="AC14" s="23" t="s">
        <v>2</v>
      </c>
      <c r="AD14" s="23" t="s">
        <v>13</v>
      </c>
      <c r="AE14" s="23" t="s">
        <v>14</v>
      </c>
      <c r="AF14" s="23" t="s">
        <v>18</v>
      </c>
      <c r="AG14" s="23" t="s">
        <v>17</v>
      </c>
    </row>
    <row r="15" spans="1:33" x14ac:dyDescent="0.3">
      <c r="AA15" s="23" t="s">
        <v>24</v>
      </c>
      <c r="AB15" s="23" t="s">
        <v>0</v>
      </c>
      <c r="AC15" s="24">
        <v>1</v>
      </c>
      <c r="AD15" s="24">
        <v>0.15</v>
      </c>
      <c r="AE15" s="24">
        <v>5</v>
      </c>
      <c r="AF15" s="25">
        <v>0.1</v>
      </c>
      <c r="AG15" s="25">
        <v>4</v>
      </c>
    </row>
    <row r="16" spans="1:33" x14ac:dyDescent="0.3">
      <c r="G16">
        <f>SUM(B13:U13)</f>
        <v>30.72</v>
      </c>
      <c r="AA16" s="23" t="s">
        <v>24</v>
      </c>
      <c r="AB16" s="23" t="s">
        <v>1</v>
      </c>
      <c r="AC16" s="24">
        <v>2</v>
      </c>
      <c r="AD16" s="24">
        <v>0.3</v>
      </c>
      <c r="AE16" s="24">
        <v>5</v>
      </c>
      <c r="AF16" s="25">
        <v>0.2</v>
      </c>
      <c r="AG16" s="25">
        <v>3</v>
      </c>
    </row>
    <row r="17" spans="5:33" x14ac:dyDescent="0.3">
      <c r="AA17" s="23" t="s">
        <v>24</v>
      </c>
      <c r="AB17" s="23" t="s">
        <v>3</v>
      </c>
      <c r="AC17" s="24">
        <v>3</v>
      </c>
      <c r="AD17" s="24">
        <v>0.45</v>
      </c>
      <c r="AE17" s="24">
        <v>5</v>
      </c>
      <c r="AF17" s="25">
        <v>0.25</v>
      </c>
      <c r="AG17" s="25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A18" s="23" t="s">
        <v>22</v>
      </c>
      <c r="AB18" s="23" t="s">
        <v>19</v>
      </c>
      <c r="AC18" s="25">
        <v>4</v>
      </c>
      <c r="AD18" s="26">
        <v>2</v>
      </c>
      <c r="AE18" s="25">
        <v>6</v>
      </c>
      <c r="AF18" s="25">
        <v>0.2</v>
      </c>
      <c r="AG18" s="25">
        <v>2</v>
      </c>
    </row>
    <row r="19" spans="5:33" ht="15.6" x14ac:dyDescent="0.3">
      <c r="AA19" s="23" t="s">
        <v>23</v>
      </c>
      <c r="AB19" s="23" t="s">
        <v>20</v>
      </c>
      <c r="AC19" s="25">
        <v>5</v>
      </c>
      <c r="AD19" s="27">
        <v>5</v>
      </c>
      <c r="AE19" s="25">
        <v>10</v>
      </c>
      <c r="AF19" s="25">
        <v>0.3</v>
      </c>
      <c r="AG19" s="25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Scheduling resources</vt:lpstr>
      <vt:lpstr>Testing Premium Servers 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Pier Lim</cp:lastModifiedBy>
  <dcterms:created xsi:type="dcterms:W3CDTF">2017-04-29T08:56:30Z</dcterms:created>
  <dcterms:modified xsi:type="dcterms:W3CDTF">2018-10-15T07:03:13Z</dcterms:modified>
</cp:coreProperties>
</file>