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171AE6A7-64D5-344A-BAC0-A04F7800D10E}" xr6:coauthVersionLast="37" xr6:coauthVersionMax="37" xr10:uidLastSave="{00000000-0000-0000-0000-000000000000}"/>
  <bookViews>
    <workbookView xWindow="19200" yWindow="460" windowWidth="19200" windowHeight="23540" xr2:uid="{00000000-000D-0000-FFFF-FFFF00000000}"/>
  </bookViews>
  <sheets>
    <sheet name="Scheduling resources" sheetId="4" r:id="rId1"/>
  </sheets>
  <definedNames>
    <definedName name="solver_adj" localSheetId="0" hidden="1">'Scheduling resources'!$C$2:$V$6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'Scheduling resources'!$C$2:$V$6</definedName>
    <definedName name="solver_lhs10" localSheetId="0" hidden="1">'Scheduling resources'!$W$7</definedName>
    <definedName name="solver_lhs11" localSheetId="0" hidden="1">'Scheduling resources'!$W$7</definedName>
    <definedName name="solver_lhs12" localSheetId="0" hidden="1">'Scheduling resources'!$Z$9</definedName>
    <definedName name="solver_lhs13" localSheetId="0" hidden="1">'Scheduling resources'!$Z$9</definedName>
    <definedName name="solver_lhs14" localSheetId="0" hidden="1">'Scheduling resources'!$Z$9</definedName>
    <definedName name="solver_lhs2" localSheetId="0" hidden="1">'Scheduling resources'!$C$2:$V$6</definedName>
    <definedName name="solver_lhs3" localSheetId="0" hidden="1">'Scheduling resources'!$C$2:$V$6</definedName>
    <definedName name="solver_lhs4" localSheetId="0" hidden="1">'Scheduling resources'!$C$7:$V$7</definedName>
    <definedName name="solver_lhs5" localSheetId="0" hidden="1">'Scheduling resources'!$W$2</definedName>
    <definedName name="solver_lhs6" localSheetId="0" hidden="1">'Scheduling resources'!$W$3</definedName>
    <definedName name="solver_lhs7" localSheetId="0" hidden="1">'Scheduling resources'!$W$4</definedName>
    <definedName name="solver_lhs8" localSheetId="0" hidden="1">'Scheduling resources'!$W$5</definedName>
    <definedName name="solver_lhs9" localSheetId="0" hidden="1">'Scheduling resources'!$W$6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'Scheduling resources'!$Z$8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'Scheduling resources'!$AD$21</definedName>
    <definedName name="solver_rhs11" localSheetId="0" hidden="1">'Scheduling resources'!$Z$11</definedName>
    <definedName name="solver_rhs12" localSheetId="0" hidden="1">'Scheduling resources'!$Z$12</definedName>
    <definedName name="solver_rhs13" localSheetId="0" hidden="1">'Scheduling resources'!$Z$12</definedName>
    <definedName name="solver_rhs14" localSheetId="0" hidden="1">'Scheduling resources'!$Z$12</definedName>
    <definedName name="solver_rhs2" localSheetId="0" hidden="1">integer</definedName>
    <definedName name="solver_rhs3" localSheetId="0" hidden="1">0</definedName>
    <definedName name="solver_rhs4" localSheetId="0" hidden="1">1</definedName>
    <definedName name="solver_rhs5" localSheetId="0" hidden="1">'Scheduling resources'!$AE$15</definedName>
    <definedName name="solver_rhs6" localSheetId="0" hidden="1">'Scheduling resources'!$AE$16</definedName>
    <definedName name="solver_rhs7" localSheetId="0" hidden="1">'Scheduling resources'!$AE$17</definedName>
    <definedName name="solver_rhs8" localSheetId="0" hidden="1">'Scheduling resources'!$AE$18</definedName>
    <definedName name="solver_rhs9" localSheetId="0" hidden="1">'Scheduling resources'!$AE$19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/>
</workbook>
</file>

<file path=xl/calcChain.xml><?xml version="1.0" encoding="utf-8"?>
<calcChain xmlns="http://schemas.openxmlformats.org/spreadsheetml/2006/main">
  <c r="I7" i="4" l="1"/>
  <c r="G16" i="4"/>
  <c r="X6" i="4" l="1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<sst xmlns="http://schemas.openxmlformats.org/spreadsheetml/2006/main" count="27" uniqueCount="22">
  <si>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</si>
  <si>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</si>
  <si>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</si>
  <si>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</si>
  <si>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</si>
  <si>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</si>
  <si>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</si>
  <si>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</si>
  <si>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</si>
  <si>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</si>
  <si>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</si>
  <si>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</si>
  <si>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</si>
  <si>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</si>
  <si>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</si>
  <si>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</si>
  <si>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Current # jobs alloted</t>
  </si>
  <si>
    <t>Jobs before preemption</t>
  </si>
  <si>
    <t>Pre-emption time</t>
  </si>
  <si>
    <t>D</t>
  </si>
  <si>
    <t>E</t>
  </si>
  <si>
    <t>Max time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</si>
</sst>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topLeftCell="W1" zoomScale="130" workbookViewId="0">
      <selection activeCell="X29" sqref="X29"/>
    </sheetView>
  </sheetViews>
  <sheetFormatPr baseColWidth="10" defaultColWidth="8.83203125" defaultRowHeight="15" x14ac:dyDescent="0.2"/>
  <cols>
    <col min="23" max="23" width="17.33203125" customWidth="1"/>
    <col min="24" max="24" width="18.5" customWidth="1"/>
    <col min="25" max="25" width="17.5" customWidth="1"/>
    <col min="30" max="30" width="15.33203125" customWidth="1"/>
  </cols>
  <sheetData>
    <row r="1" spans="1:33" x14ac:dyDescent="0.2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2">
      <c r="B2" t="s">
        <v>0</v>
      </c>
      <c r="C2" s="5">
        <v>1</v>
      </c>
      <c r="D2" s="6">
        <v>0</v>
      </c>
      <c r="E2" s="6">
        <v>0</v>
      </c>
      <c r="F2" s="6">
        <v>0</v>
      </c>
      <c r="G2" s="6">
        <v>0</v>
      </c>
      <c r="H2" s="6">
        <v>1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1</v>
      </c>
      <c r="U2" s="11">
        <v>0</v>
      </c>
      <c r="V2" s="12">
        <v>0</v>
      </c>
      <c r="W2">
        <f>SUM(C2:V2)</f>
        <v>3</v>
      </c>
      <c r="X2">
        <f>SUMPRODUCT(C2:V2,B13:U13)</f>
        <v>3.9099999999999997</v>
      </c>
      <c r="Y2">
        <f>X2/AC15</f>
        <v>3.9099999999999997</v>
      </c>
      <c r="Z2">
        <f>Y2*AD15</f>
        <v>0.58649999999999991</v>
      </c>
    </row>
    <row r="3" spans="1:33" x14ac:dyDescent="0.2">
      <c r="B3" t="s">
        <v>1</v>
      </c>
      <c r="C3" s="7">
        <v>0</v>
      </c>
      <c r="D3" s="8">
        <v>0</v>
      </c>
      <c r="E3" s="8">
        <v>1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1</v>
      </c>
      <c r="W3">
        <f>SUM(C3:V3)</f>
        <v>2</v>
      </c>
      <c r="X3">
        <f>SUMPRODUCT(C3:V3,B13:U13)</f>
        <v>3.79</v>
      </c>
      <c r="Y3">
        <f>X3/AC16</f>
        <v>1.895</v>
      </c>
      <c r="Z3">
        <f>Y3*AD16</f>
        <v>0.56850000000000001</v>
      </c>
    </row>
    <row r="4" spans="1:33" x14ac:dyDescent="0.2">
      <c r="B4" t="s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3">
        <v>0</v>
      </c>
      <c r="W4">
        <f>SUM(C4:V4)</f>
        <v>5</v>
      </c>
      <c r="X4">
        <f>SUMPRODUCT(C4:V4,B13:U13)</f>
        <v>5.9700000000000006</v>
      </c>
      <c r="Y4">
        <f>X4/AC17</f>
        <v>1.9900000000000002</v>
      </c>
      <c r="Z4">
        <f>Y4*AD17</f>
        <v>0.89550000000000007</v>
      </c>
    </row>
    <row r="5" spans="1:33" x14ac:dyDescent="0.2">
      <c r="B5" t="s">
        <v>19</v>
      </c>
      <c r="C5" s="14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3">
        <v>0</v>
      </c>
      <c r="W5">
        <f>SUM(C5:V5)</f>
        <v>5</v>
      </c>
      <c r="X5">
        <f>SUMPRODUCT(C5:V5,B13:U13)</f>
        <v>7.26</v>
      </c>
      <c r="Y5">
        <f>X5/AC18</f>
        <v>1.8149999999999999</v>
      </c>
      <c r="Z5">
        <f>Y5*AD18</f>
        <v>1.8149999999999999</v>
      </c>
    </row>
    <row r="6" spans="1:33" x14ac:dyDescent="0.2">
      <c r="B6" t="s">
        <v>20</v>
      </c>
      <c r="C6" s="15">
        <v>0</v>
      </c>
      <c r="D6" s="16">
        <v>1</v>
      </c>
      <c r="E6" s="16">
        <v>0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0</v>
      </c>
      <c r="U6" s="16">
        <v>1</v>
      </c>
      <c r="V6" s="17">
        <v>0</v>
      </c>
      <c r="W6">
        <f>SUM(C6:V6)</f>
        <v>5</v>
      </c>
      <c r="X6">
        <f>SUMPRODUCT(C6:V6,B13:U13)</f>
        <v>9.7900000000000009</v>
      </c>
      <c r="Y6">
        <f>X6/AC18</f>
        <v>2.4475000000000002</v>
      </c>
      <c r="Z6">
        <f t="shared" ref="Z6" si="0">Y6*AD19</f>
        <v>3.6712500000000006</v>
      </c>
    </row>
    <row r="7" spans="1:33" x14ac:dyDescent="0.2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2">
      <c r="Y8" t="s">
        <v>9</v>
      </c>
      <c r="Z8" s="9">
        <f>SUM(Z2:Z6)</f>
        <v>7.5367500000000005</v>
      </c>
    </row>
    <row r="9" spans="1:33" x14ac:dyDescent="0.2">
      <c r="Y9" t="s">
        <v>10</v>
      </c>
      <c r="Z9" s="22">
        <f>SUM(Y2:Y6)+INT(W2/AG15)*AF15+INT(W3/AG16)*AF16+INT(W4/AG17)*AF17+INT(W5/AG18)*AF18+INT(W6/AG19)*AF19</f>
        <v>13.2575</v>
      </c>
    </row>
    <row r="11" spans="1:33" x14ac:dyDescent="0.2">
      <c r="Y11" t="s">
        <v>12</v>
      </c>
      <c r="Z11">
        <v>20</v>
      </c>
    </row>
    <row r="12" spans="1:33" x14ac:dyDescent="0.2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13</v>
      </c>
    </row>
    <row r="13" spans="1:33" x14ac:dyDescent="0.2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2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2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2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2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" x14ac:dyDescent="0.2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6" x14ac:dyDescent="0.2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2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2018-10-15T03:34:52Z</dcterms:modified>
</cp:coreProperties>
</file>