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55ABE6B-F596-4C01-8945-03968F57D960}" xr6:coauthVersionLast="47" xr6:coauthVersionMax="47" xr10:uidLastSave="{00000000-0000-0000-0000-000000000000}"/>
  <bookViews>
    <workbookView xWindow="-108" yWindow="-108" windowWidth="23256" windowHeight="12456" firstSheet="18" activeTab="3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Muestra Copiar" sheetId="35" r:id="rId32"/>
  </sheets>
  <definedNames>
    <definedName name="_xlnm._FilterDatabase" localSheetId="28" hidden="1">'29'!$A$1:$R$4800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x51rtUHJ1nvmpz5oMyXWqhjDnSar6aRmwRCqdsV1GeI="/>
    </ext>
  </extLst>
</workbook>
</file>

<file path=xl/calcChain.xml><?xml version="1.0" encoding="utf-8"?>
<calcChain xmlns="http://schemas.openxmlformats.org/spreadsheetml/2006/main">
  <c r="C106" i="6" l="1"/>
  <c r="N102" i="35"/>
  <c r="M102" i="35"/>
  <c r="L102" i="35"/>
  <c r="H102" i="35"/>
  <c r="G102" i="35"/>
  <c r="B105" i="35" s="1"/>
  <c r="E105" i="35" s="1"/>
  <c r="F102" i="35"/>
  <c r="C105" i="35" s="1"/>
  <c r="M102" i="31"/>
  <c r="L102" i="31"/>
  <c r="K102" i="31"/>
  <c r="G102" i="31"/>
  <c r="F102" i="31"/>
  <c r="E102" i="31"/>
  <c r="R100" i="31"/>
  <c r="Q100" i="31"/>
  <c r="R99" i="31"/>
  <c r="Q99" i="31"/>
  <c r="R98" i="31"/>
  <c r="Q98" i="31"/>
  <c r="R97" i="31"/>
  <c r="Q97" i="31"/>
  <c r="R96" i="31"/>
  <c r="Q96" i="31"/>
  <c r="R95" i="31"/>
  <c r="Q95" i="31"/>
  <c r="R94" i="31"/>
  <c r="Q94" i="31"/>
  <c r="R93" i="31"/>
  <c r="Q93" i="31"/>
  <c r="R92" i="31"/>
  <c r="Q92" i="31"/>
  <c r="R91" i="31"/>
  <c r="Q91" i="31"/>
  <c r="R90" i="31"/>
  <c r="Q90" i="31"/>
  <c r="R89" i="31"/>
  <c r="Q89" i="31"/>
  <c r="R88" i="31"/>
  <c r="Q88" i="31"/>
  <c r="R87" i="31"/>
  <c r="Q87" i="31"/>
  <c r="R86" i="31"/>
  <c r="Q86" i="31"/>
  <c r="R85" i="31"/>
  <c r="Q85" i="31"/>
  <c r="R84" i="31"/>
  <c r="Q84" i="31"/>
  <c r="R83" i="31"/>
  <c r="Q83" i="31"/>
  <c r="R82" i="31"/>
  <c r="Q82" i="31"/>
  <c r="R81" i="31"/>
  <c r="Q81" i="31"/>
  <c r="R80" i="31"/>
  <c r="Q80" i="31"/>
  <c r="R79" i="31"/>
  <c r="Q79" i="31"/>
  <c r="R78" i="31"/>
  <c r="Q78" i="31"/>
  <c r="R77" i="31"/>
  <c r="Q77" i="31"/>
  <c r="R76" i="31"/>
  <c r="Q76" i="31"/>
  <c r="R75" i="31"/>
  <c r="Q75" i="31"/>
  <c r="R74" i="31"/>
  <c r="Q74" i="31"/>
  <c r="R73" i="31"/>
  <c r="Q73" i="31"/>
  <c r="R72" i="31"/>
  <c r="Q72" i="31"/>
  <c r="R71" i="31"/>
  <c r="Q71" i="31"/>
  <c r="R70" i="31"/>
  <c r="Q70" i="31"/>
  <c r="R69" i="31"/>
  <c r="Q69" i="31"/>
  <c r="R68" i="31"/>
  <c r="Q68" i="31"/>
  <c r="R67" i="31"/>
  <c r="Q67" i="31"/>
  <c r="R66" i="31"/>
  <c r="Q66" i="31"/>
  <c r="R65" i="31"/>
  <c r="Q65" i="31"/>
  <c r="R64" i="31"/>
  <c r="Q64" i="31"/>
  <c r="R63" i="31"/>
  <c r="Q63" i="31"/>
  <c r="R62" i="31"/>
  <c r="Q62" i="31"/>
  <c r="R61" i="31"/>
  <c r="Q61" i="31"/>
  <c r="R60" i="31"/>
  <c r="Q60" i="31"/>
  <c r="R59" i="31"/>
  <c r="Q59" i="31"/>
  <c r="R58" i="31"/>
  <c r="Q58" i="31"/>
  <c r="R57" i="31"/>
  <c r="Q57" i="31"/>
  <c r="R56" i="31"/>
  <c r="Q56" i="31"/>
  <c r="R55" i="31"/>
  <c r="Q55" i="31"/>
  <c r="R54" i="31"/>
  <c r="Q54" i="31"/>
  <c r="R53" i="31"/>
  <c r="Q53" i="31"/>
  <c r="R52" i="31"/>
  <c r="Q52" i="31"/>
  <c r="R51" i="31"/>
  <c r="Q51" i="31"/>
  <c r="R50" i="31"/>
  <c r="Q50" i="31"/>
  <c r="R49" i="31"/>
  <c r="Q49" i="31"/>
  <c r="R48" i="31"/>
  <c r="Q48" i="31"/>
  <c r="R47" i="31"/>
  <c r="Q47" i="31"/>
  <c r="R46" i="31"/>
  <c r="Q46" i="31"/>
  <c r="R45" i="31"/>
  <c r="Q45" i="31"/>
  <c r="R44" i="31"/>
  <c r="Q44" i="31"/>
  <c r="R43" i="31"/>
  <c r="Q43" i="31"/>
  <c r="R42" i="31"/>
  <c r="Q42" i="31"/>
  <c r="R41" i="31"/>
  <c r="Q41" i="31"/>
  <c r="R40" i="31"/>
  <c r="Q40" i="31"/>
  <c r="R39" i="31"/>
  <c r="Q39" i="31"/>
  <c r="R38" i="31"/>
  <c r="Q38" i="31"/>
  <c r="R37" i="31"/>
  <c r="Q37" i="31"/>
  <c r="R36" i="31"/>
  <c r="Q36" i="31"/>
  <c r="R35" i="31"/>
  <c r="Q35" i="31"/>
  <c r="R34" i="31"/>
  <c r="Q34" i="31"/>
  <c r="R33" i="31"/>
  <c r="Q33" i="31"/>
  <c r="R32" i="31"/>
  <c r="Q32" i="31"/>
  <c r="R31" i="31"/>
  <c r="Q31" i="31"/>
  <c r="R30" i="31"/>
  <c r="Q30" i="31"/>
  <c r="R29" i="31"/>
  <c r="Q29" i="31"/>
  <c r="R28" i="31"/>
  <c r="Q28" i="31"/>
  <c r="R27" i="31"/>
  <c r="Q27" i="31"/>
  <c r="R26" i="31"/>
  <c r="Q26" i="31"/>
  <c r="R25" i="31"/>
  <c r="Q25" i="31"/>
  <c r="R24" i="31"/>
  <c r="Q24" i="31"/>
  <c r="R23" i="31"/>
  <c r="Q23" i="31"/>
  <c r="R22" i="31"/>
  <c r="Q22" i="31"/>
  <c r="R21" i="31"/>
  <c r="Q21" i="31"/>
  <c r="R20" i="31"/>
  <c r="Q20" i="31"/>
  <c r="R19" i="31"/>
  <c r="Q19" i="31"/>
  <c r="R18" i="31"/>
  <c r="Q18" i="31"/>
  <c r="R17" i="31"/>
  <c r="Q17" i="31"/>
  <c r="R16" i="31"/>
  <c r="Q16" i="31"/>
  <c r="R15" i="31"/>
  <c r="Q15" i="31"/>
  <c r="R14" i="31"/>
  <c r="Q14" i="31"/>
  <c r="R13" i="31"/>
  <c r="Q13" i="31"/>
  <c r="R12" i="31"/>
  <c r="Q12" i="31"/>
  <c r="R11" i="31"/>
  <c r="Q11" i="31"/>
  <c r="R10" i="31"/>
  <c r="Q10" i="31"/>
  <c r="R9" i="31"/>
  <c r="Q9" i="31"/>
  <c r="R8" i="31"/>
  <c r="Q8" i="31"/>
  <c r="R7" i="31"/>
  <c r="Q7" i="31"/>
  <c r="R6" i="31"/>
  <c r="Q6" i="31"/>
  <c r="R5" i="31"/>
  <c r="Q5" i="31"/>
  <c r="R4" i="31"/>
  <c r="Q4" i="31"/>
  <c r="R3" i="31"/>
  <c r="Q3" i="31"/>
  <c r="R2" i="31"/>
  <c r="Q2" i="31"/>
  <c r="M102" i="30"/>
  <c r="L102" i="30"/>
  <c r="K102" i="30"/>
  <c r="G102" i="30"/>
  <c r="F102" i="30"/>
  <c r="E102" i="30"/>
  <c r="R100" i="30"/>
  <c r="Q100" i="30"/>
  <c r="R99" i="30"/>
  <c r="Q99" i="30"/>
  <c r="R98" i="30"/>
  <c r="Q98" i="30"/>
  <c r="R97" i="30"/>
  <c r="Q97" i="30"/>
  <c r="R96" i="30"/>
  <c r="Q96" i="30"/>
  <c r="R95" i="30"/>
  <c r="Q95" i="30"/>
  <c r="R94" i="30"/>
  <c r="Q94" i="30"/>
  <c r="R93" i="30"/>
  <c r="Q93" i="30"/>
  <c r="R92" i="30"/>
  <c r="Q92" i="30"/>
  <c r="R91" i="30"/>
  <c r="Q91" i="30"/>
  <c r="R90" i="30"/>
  <c r="Q90" i="30"/>
  <c r="R89" i="30"/>
  <c r="Q89" i="30"/>
  <c r="R88" i="30"/>
  <c r="Q88" i="30"/>
  <c r="R87" i="30"/>
  <c r="Q87" i="30"/>
  <c r="R86" i="30"/>
  <c r="Q86" i="30"/>
  <c r="R85" i="30"/>
  <c r="Q85" i="30"/>
  <c r="R84" i="30"/>
  <c r="Q84" i="30"/>
  <c r="R83" i="30"/>
  <c r="Q83" i="30"/>
  <c r="R82" i="30"/>
  <c r="Q82" i="30"/>
  <c r="R81" i="30"/>
  <c r="Q81" i="30"/>
  <c r="R80" i="30"/>
  <c r="Q80" i="30"/>
  <c r="R79" i="30"/>
  <c r="Q79" i="30"/>
  <c r="R78" i="30"/>
  <c r="Q78" i="30"/>
  <c r="R77" i="30"/>
  <c r="Q77" i="30"/>
  <c r="R76" i="30"/>
  <c r="Q76" i="30"/>
  <c r="R75" i="30"/>
  <c r="Q75" i="30"/>
  <c r="R74" i="30"/>
  <c r="Q74" i="30"/>
  <c r="R73" i="30"/>
  <c r="Q73" i="30"/>
  <c r="R72" i="30"/>
  <c r="Q72" i="30"/>
  <c r="R71" i="30"/>
  <c r="Q71" i="30"/>
  <c r="R70" i="30"/>
  <c r="Q70" i="30"/>
  <c r="R69" i="30"/>
  <c r="Q69" i="30"/>
  <c r="R68" i="30"/>
  <c r="Q68" i="30"/>
  <c r="R67" i="30"/>
  <c r="Q67" i="30"/>
  <c r="R66" i="30"/>
  <c r="Q66" i="30"/>
  <c r="R65" i="30"/>
  <c r="Q65" i="30"/>
  <c r="R64" i="30"/>
  <c r="Q64" i="30"/>
  <c r="R63" i="30"/>
  <c r="Q63" i="30"/>
  <c r="R62" i="30"/>
  <c r="Q62" i="30"/>
  <c r="R61" i="30"/>
  <c r="Q61" i="30"/>
  <c r="R60" i="30"/>
  <c r="Q60" i="30"/>
  <c r="R59" i="30"/>
  <c r="Q59" i="30"/>
  <c r="R58" i="30"/>
  <c r="Q58" i="30"/>
  <c r="R57" i="30"/>
  <c r="Q57" i="30"/>
  <c r="R56" i="30"/>
  <c r="Q56" i="30"/>
  <c r="R55" i="30"/>
  <c r="Q55" i="30"/>
  <c r="R54" i="30"/>
  <c r="Q54" i="30"/>
  <c r="R53" i="30"/>
  <c r="Q53" i="30"/>
  <c r="R52" i="30"/>
  <c r="Q52" i="30"/>
  <c r="R51" i="30"/>
  <c r="Q51" i="30"/>
  <c r="R50" i="30"/>
  <c r="Q50" i="30"/>
  <c r="R49" i="30"/>
  <c r="Q49" i="30"/>
  <c r="R48" i="30"/>
  <c r="Q48" i="30"/>
  <c r="R47" i="30"/>
  <c r="Q47" i="30"/>
  <c r="R46" i="30"/>
  <c r="Q46" i="30"/>
  <c r="R45" i="30"/>
  <c r="Q45" i="30"/>
  <c r="R44" i="30"/>
  <c r="Q44" i="30"/>
  <c r="R43" i="30"/>
  <c r="Q43" i="30"/>
  <c r="R42" i="30"/>
  <c r="Q42" i="30"/>
  <c r="R41" i="30"/>
  <c r="Q41" i="30"/>
  <c r="R40" i="30"/>
  <c r="Q40" i="30"/>
  <c r="R39" i="30"/>
  <c r="Q39" i="30"/>
  <c r="R38" i="30"/>
  <c r="Q38" i="30"/>
  <c r="R37" i="30"/>
  <c r="Q37" i="30"/>
  <c r="R36" i="30"/>
  <c r="Q36" i="30"/>
  <c r="R35" i="30"/>
  <c r="Q35" i="30"/>
  <c r="R34" i="30"/>
  <c r="Q34" i="30"/>
  <c r="R33" i="30"/>
  <c r="Q33" i="30"/>
  <c r="R32" i="30"/>
  <c r="Q32" i="30"/>
  <c r="R31" i="30"/>
  <c r="Q31" i="30"/>
  <c r="R30" i="30"/>
  <c r="Q30" i="30"/>
  <c r="R29" i="30"/>
  <c r="Q29" i="30"/>
  <c r="R28" i="30"/>
  <c r="Q28" i="30"/>
  <c r="R27" i="30"/>
  <c r="Q27" i="30"/>
  <c r="R26" i="30"/>
  <c r="Q26" i="30"/>
  <c r="R25" i="30"/>
  <c r="Q25" i="30"/>
  <c r="R24" i="30"/>
  <c r="Q24" i="30"/>
  <c r="R23" i="30"/>
  <c r="Q23" i="30"/>
  <c r="R22" i="30"/>
  <c r="Q22" i="30"/>
  <c r="R21" i="30"/>
  <c r="Q21" i="30"/>
  <c r="R20" i="30"/>
  <c r="Q20" i="30"/>
  <c r="R19" i="30"/>
  <c r="Q19" i="30"/>
  <c r="R18" i="30"/>
  <c r="Q18" i="30"/>
  <c r="R17" i="30"/>
  <c r="Q17" i="30"/>
  <c r="R16" i="30"/>
  <c r="Q16" i="30"/>
  <c r="R15" i="30"/>
  <c r="Q15" i="30"/>
  <c r="R14" i="30"/>
  <c r="Q14" i="30"/>
  <c r="R13" i="30"/>
  <c r="Q13" i="30"/>
  <c r="R12" i="30"/>
  <c r="Q12" i="30"/>
  <c r="R11" i="30"/>
  <c r="Q11" i="30"/>
  <c r="R10" i="30"/>
  <c r="Q10" i="30"/>
  <c r="R9" i="30"/>
  <c r="Q9" i="30"/>
  <c r="R8" i="30"/>
  <c r="Q8" i="30"/>
  <c r="R7" i="30"/>
  <c r="Q7" i="30"/>
  <c r="R6" i="30"/>
  <c r="Q6" i="30"/>
  <c r="R5" i="30"/>
  <c r="Q5" i="30"/>
  <c r="R4" i="30"/>
  <c r="Q4" i="30"/>
  <c r="R3" i="30"/>
  <c r="Q3" i="30"/>
  <c r="R2" i="30"/>
  <c r="Q2" i="30"/>
  <c r="M102" i="29"/>
  <c r="L102" i="29"/>
  <c r="K102" i="29"/>
  <c r="G102" i="29"/>
  <c r="F102" i="29"/>
  <c r="E102" i="29"/>
  <c r="R100" i="29"/>
  <c r="Q100" i="29"/>
  <c r="R99" i="29"/>
  <c r="Q99" i="29"/>
  <c r="R98" i="29"/>
  <c r="Q98" i="29"/>
  <c r="R97" i="29"/>
  <c r="Q97" i="29"/>
  <c r="R96" i="29"/>
  <c r="Q96" i="29"/>
  <c r="R95" i="29"/>
  <c r="Q95" i="29"/>
  <c r="R94" i="29"/>
  <c r="Q94" i="29"/>
  <c r="R93" i="29"/>
  <c r="Q93" i="29"/>
  <c r="R92" i="29"/>
  <c r="Q92" i="29"/>
  <c r="R91" i="29"/>
  <c r="Q91" i="29"/>
  <c r="R90" i="29"/>
  <c r="Q90" i="29"/>
  <c r="R89" i="29"/>
  <c r="Q89" i="29"/>
  <c r="R88" i="29"/>
  <c r="Q88" i="29"/>
  <c r="R87" i="29"/>
  <c r="Q87" i="29"/>
  <c r="R86" i="29"/>
  <c r="Q86" i="29"/>
  <c r="R85" i="29"/>
  <c r="Q85" i="29"/>
  <c r="R84" i="29"/>
  <c r="Q84" i="29"/>
  <c r="R83" i="29"/>
  <c r="Q83" i="29"/>
  <c r="R82" i="29"/>
  <c r="Q82" i="29"/>
  <c r="R81" i="29"/>
  <c r="Q81" i="29"/>
  <c r="R80" i="29"/>
  <c r="Q80" i="29"/>
  <c r="R79" i="29"/>
  <c r="Q79" i="29"/>
  <c r="R78" i="29"/>
  <c r="Q78" i="29"/>
  <c r="R77" i="29"/>
  <c r="Q77" i="29"/>
  <c r="R76" i="29"/>
  <c r="Q76" i="29"/>
  <c r="R75" i="29"/>
  <c r="Q75" i="29"/>
  <c r="R74" i="29"/>
  <c r="Q74" i="29"/>
  <c r="R73" i="29"/>
  <c r="Q73" i="29"/>
  <c r="R72" i="29"/>
  <c r="Q72" i="29"/>
  <c r="R71" i="29"/>
  <c r="Q71" i="29"/>
  <c r="R70" i="29"/>
  <c r="Q70" i="29"/>
  <c r="R69" i="29"/>
  <c r="Q69" i="29"/>
  <c r="R68" i="29"/>
  <c r="Q68" i="29"/>
  <c r="R67" i="29"/>
  <c r="Q67" i="29"/>
  <c r="R66" i="29"/>
  <c r="Q66" i="29"/>
  <c r="R65" i="29"/>
  <c r="Q65" i="29"/>
  <c r="R64" i="29"/>
  <c r="Q64" i="29"/>
  <c r="R63" i="29"/>
  <c r="Q63" i="29"/>
  <c r="R62" i="29"/>
  <c r="Q62" i="29"/>
  <c r="R61" i="29"/>
  <c r="Q61" i="29"/>
  <c r="R60" i="29"/>
  <c r="Q60" i="29"/>
  <c r="R59" i="29"/>
  <c r="Q59" i="29"/>
  <c r="R58" i="29"/>
  <c r="Q58" i="29"/>
  <c r="R57" i="29"/>
  <c r="Q57" i="29"/>
  <c r="R56" i="29"/>
  <c r="Q56" i="29"/>
  <c r="R55" i="29"/>
  <c r="Q55" i="29"/>
  <c r="R54" i="29"/>
  <c r="Q54" i="29"/>
  <c r="R53" i="29"/>
  <c r="Q53" i="29"/>
  <c r="R52" i="29"/>
  <c r="Q52" i="29"/>
  <c r="R51" i="29"/>
  <c r="Q51" i="29"/>
  <c r="R50" i="29"/>
  <c r="Q50" i="29"/>
  <c r="R49" i="29"/>
  <c r="Q49" i="29"/>
  <c r="R48" i="29"/>
  <c r="Q48" i="29"/>
  <c r="R47" i="29"/>
  <c r="Q47" i="29"/>
  <c r="R46" i="29"/>
  <c r="Q46" i="29"/>
  <c r="R45" i="29"/>
  <c r="Q45" i="29"/>
  <c r="R44" i="29"/>
  <c r="Q44" i="29"/>
  <c r="R43" i="29"/>
  <c r="Q43" i="29"/>
  <c r="R42" i="29"/>
  <c r="Q42" i="29"/>
  <c r="R41" i="29"/>
  <c r="Q41" i="29"/>
  <c r="R40" i="29"/>
  <c r="Q40" i="29"/>
  <c r="R39" i="29"/>
  <c r="Q39" i="29"/>
  <c r="R38" i="29"/>
  <c r="Q38" i="29"/>
  <c r="R37" i="29"/>
  <c r="Q37" i="29"/>
  <c r="R36" i="29"/>
  <c r="Q36" i="29"/>
  <c r="R35" i="29"/>
  <c r="Q35" i="29"/>
  <c r="R34" i="29"/>
  <c r="Q34" i="29"/>
  <c r="R33" i="29"/>
  <c r="Q33" i="29"/>
  <c r="R32" i="29"/>
  <c r="Q32" i="29"/>
  <c r="R31" i="29"/>
  <c r="Q31" i="29"/>
  <c r="R30" i="29"/>
  <c r="Q30" i="29"/>
  <c r="R29" i="29"/>
  <c r="Q29" i="29"/>
  <c r="R28" i="29"/>
  <c r="Q28" i="29"/>
  <c r="R27" i="29"/>
  <c r="Q27" i="29"/>
  <c r="R26" i="29"/>
  <c r="Q26" i="29"/>
  <c r="R25" i="29"/>
  <c r="Q25" i="29"/>
  <c r="R24" i="29"/>
  <c r="Q24" i="29"/>
  <c r="R23" i="29"/>
  <c r="Q23" i="29"/>
  <c r="R22" i="29"/>
  <c r="Q22" i="29"/>
  <c r="R21" i="29"/>
  <c r="Q21" i="29"/>
  <c r="R20" i="29"/>
  <c r="Q20" i="29"/>
  <c r="R19" i="29"/>
  <c r="Q19" i="29"/>
  <c r="R18" i="29"/>
  <c r="Q18" i="29"/>
  <c r="R17" i="29"/>
  <c r="Q17" i="29"/>
  <c r="R16" i="29"/>
  <c r="Q16" i="29"/>
  <c r="R15" i="29"/>
  <c r="Q15" i="29"/>
  <c r="R14" i="29"/>
  <c r="Q14" i="29"/>
  <c r="R13" i="29"/>
  <c r="Q13" i="29"/>
  <c r="R12" i="29"/>
  <c r="Q12" i="29"/>
  <c r="R11" i="29"/>
  <c r="Q11" i="29"/>
  <c r="R10" i="29"/>
  <c r="Q10" i="29"/>
  <c r="R9" i="29"/>
  <c r="Q9" i="29"/>
  <c r="R8" i="29"/>
  <c r="Q8" i="29"/>
  <c r="R7" i="29"/>
  <c r="Q7" i="29"/>
  <c r="R6" i="29"/>
  <c r="Q6" i="29"/>
  <c r="R5" i="29"/>
  <c r="Q5" i="29"/>
  <c r="R4" i="29"/>
  <c r="Q4" i="29"/>
  <c r="R3" i="29"/>
  <c r="Q3" i="29"/>
  <c r="R2" i="29"/>
  <c r="Q2" i="29"/>
  <c r="M102" i="28"/>
  <c r="L102" i="28"/>
  <c r="K102" i="28"/>
  <c r="G102" i="28"/>
  <c r="F102" i="28"/>
  <c r="E102" i="28"/>
  <c r="R100" i="28"/>
  <c r="Q100" i="28"/>
  <c r="R99" i="28"/>
  <c r="Q99" i="28"/>
  <c r="R98" i="28"/>
  <c r="Q98" i="28"/>
  <c r="R97" i="28"/>
  <c r="Q97" i="28"/>
  <c r="R96" i="28"/>
  <c r="Q96" i="28"/>
  <c r="R95" i="28"/>
  <c r="Q95" i="28"/>
  <c r="R94" i="28"/>
  <c r="Q94" i="28"/>
  <c r="R93" i="28"/>
  <c r="Q93" i="28"/>
  <c r="R92" i="28"/>
  <c r="Q92" i="28"/>
  <c r="R91" i="28"/>
  <c r="Q91" i="28"/>
  <c r="R90" i="28"/>
  <c r="Q90" i="28"/>
  <c r="R89" i="28"/>
  <c r="Q89" i="28"/>
  <c r="R88" i="28"/>
  <c r="Q88" i="28"/>
  <c r="R87" i="28"/>
  <c r="Q87" i="28"/>
  <c r="R86" i="28"/>
  <c r="Q86" i="28"/>
  <c r="R85" i="28"/>
  <c r="Q85" i="28"/>
  <c r="R84" i="28"/>
  <c r="Q84" i="28"/>
  <c r="R83" i="28"/>
  <c r="Q83" i="28"/>
  <c r="R82" i="28"/>
  <c r="Q82" i="28"/>
  <c r="R81" i="28"/>
  <c r="Q81" i="28"/>
  <c r="R80" i="28"/>
  <c r="Q80" i="28"/>
  <c r="R79" i="28"/>
  <c r="Q79" i="28"/>
  <c r="R78" i="28"/>
  <c r="Q78" i="28"/>
  <c r="R77" i="28"/>
  <c r="Q77" i="28"/>
  <c r="R76" i="28"/>
  <c r="Q76" i="28"/>
  <c r="R75" i="28"/>
  <c r="Q75" i="28"/>
  <c r="R74" i="28"/>
  <c r="Q74" i="28"/>
  <c r="R73" i="28"/>
  <c r="Q73" i="28"/>
  <c r="R72" i="28"/>
  <c r="Q72" i="28"/>
  <c r="R71" i="28"/>
  <c r="Q71" i="28"/>
  <c r="R70" i="28"/>
  <c r="Q70" i="28"/>
  <c r="R69" i="28"/>
  <c r="Q69" i="28"/>
  <c r="R68" i="28"/>
  <c r="Q68" i="28"/>
  <c r="R67" i="28"/>
  <c r="Q67" i="28"/>
  <c r="R66" i="28"/>
  <c r="Q66" i="28"/>
  <c r="R65" i="28"/>
  <c r="Q65" i="28"/>
  <c r="R64" i="28"/>
  <c r="Q64" i="28"/>
  <c r="R63" i="28"/>
  <c r="Q63" i="28"/>
  <c r="R62" i="28"/>
  <c r="Q62" i="28"/>
  <c r="R61" i="28"/>
  <c r="Q61" i="28"/>
  <c r="R60" i="28"/>
  <c r="Q60" i="28"/>
  <c r="R59" i="28"/>
  <c r="Q59" i="28"/>
  <c r="R58" i="28"/>
  <c r="Q58" i="28"/>
  <c r="R57" i="28"/>
  <c r="Q57" i="28"/>
  <c r="R56" i="28"/>
  <c r="Q56" i="28"/>
  <c r="R55" i="28"/>
  <c r="Q55" i="28"/>
  <c r="R54" i="28"/>
  <c r="Q54" i="28"/>
  <c r="R53" i="28"/>
  <c r="Q53" i="28"/>
  <c r="R52" i="28"/>
  <c r="Q52" i="28"/>
  <c r="R51" i="28"/>
  <c r="Q51" i="28"/>
  <c r="R50" i="28"/>
  <c r="Q50" i="28"/>
  <c r="R49" i="28"/>
  <c r="Q49" i="28"/>
  <c r="R48" i="28"/>
  <c r="Q48" i="28"/>
  <c r="R47" i="28"/>
  <c r="Q47" i="28"/>
  <c r="R46" i="28"/>
  <c r="Q46" i="28"/>
  <c r="R45" i="28"/>
  <c r="Q45" i="28"/>
  <c r="R44" i="28"/>
  <c r="Q44" i="28"/>
  <c r="R43" i="28"/>
  <c r="Q43" i="28"/>
  <c r="R42" i="28"/>
  <c r="Q42" i="28"/>
  <c r="R41" i="28"/>
  <c r="Q41" i="28"/>
  <c r="R40" i="28"/>
  <c r="Q40" i="28"/>
  <c r="R39" i="28"/>
  <c r="Q39" i="28"/>
  <c r="R38" i="28"/>
  <c r="Q38" i="28"/>
  <c r="R37" i="28"/>
  <c r="Q37" i="28"/>
  <c r="R36" i="28"/>
  <c r="Q36" i="28"/>
  <c r="R35" i="28"/>
  <c r="Q35" i="28"/>
  <c r="R34" i="28"/>
  <c r="Q34" i="28"/>
  <c r="R33" i="28"/>
  <c r="Q33" i="28"/>
  <c r="R32" i="28"/>
  <c r="Q32" i="28"/>
  <c r="R31" i="28"/>
  <c r="Q31" i="28"/>
  <c r="R30" i="28"/>
  <c r="Q30" i="28"/>
  <c r="R29" i="28"/>
  <c r="Q29" i="28"/>
  <c r="R28" i="28"/>
  <c r="Q28" i="28"/>
  <c r="R27" i="28"/>
  <c r="Q27" i="28"/>
  <c r="R26" i="28"/>
  <c r="Q26" i="28"/>
  <c r="R25" i="28"/>
  <c r="Q25" i="28"/>
  <c r="R24" i="28"/>
  <c r="Q24" i="28"/>
  <c r="R23" i="28"/>
  <c r="Q23" i="28"/>
  <c r="R22" i="28"/>
  <c r="Q22" i="28"/>
  <c r="R21" i="28"/>
  <c r="Q21" i="28"/>
  <c r="R20" i="28"/>
  <c r="Q20" i="28"/>
  <c r="R19" i="28"/>
  <c r="Q19" i="28"/>
  <c r="R18" i="28"/>
  <c r="Q18" i="28"/>
  <c r="R17" i="28"/>
  <c r="Q17" i="28"/>
  <c r="R16" i="28"/>
  <c r="Q16" i="28"/>
  <c r="R15" i="28"/>
  <c r="Q15" i="28"/>
  <c r="R14" i="28"/>
  <c r="Q14" i="28"/>
  <c r="R13" i="28"/>
  <c r="Q13" i="28"/>
  <c r="R12" i="28"/>
  <c r="Q12" i="28"/>
  <c r="R11" i="28"/>
  <c r="Q11" i="28"/>
  <c r="R10" i="28"/>
  <c r="Q10" i="28"/>
  <c r="R9" i="28"/>
  <c r="Q9" i="28"/>
  <c r="R8" i="28"/>
  <c r="Q8" i="28"/>
  <c r="R7" i="28"/>
  <c r="Q7" i="28"/>
  <c r="R6" i="28"/>
  <c r="Q6" i="28"/>
  <c r="R5" i="28"/>
  <c r="Q5" i="28"/>
  <c r="R4" i="28"/>
  <c r="Q4" i="28"/>
  <c r="R3" i="28"/>
  <c r="Q3" i="28"/>
  <c r="R2" i="28"/>
  <c r="Q2" i="28"/>
  <c r="C106" i="27"/>
  <c r="M102" i="27"/>
  <c r="L102" i="27"/>
  <c r="K102" i="27"/>
  <c r="G102" i="27"/>
  <c r="F102" i="27"/>
  <c r="E102" i="27"/>
  <c r="R100" i="27"/>
  <c r="Q100" i="27"/>
  <c r="R99" i="27"/>
  <c r="Q99" i="27"/>
  <c r="R98" i="27"/>
  <c r="Q98" i="27"/>
  <c r="R97" i="27"/>
  <c r="Q97" i="27"/>
  <c r="R96" i="27"/>
  <c r="Q96" i="27"/>
  <c r="R95" i="27"/>
  <c r="Q95" i="27"/>
  <c r="R94" i="27"/>
  <c r="Q94" i="27"/>
  <c r="R93" i="27"/>
  <c r="Q93" i="27"/>
  <c r="R92" i="27"/>
  <c r="Q92" i="27"/>
  <c r="R91" i="27"/>
  <c r="Q91" i="27"/>
  <c r="R90" i="27"/>
  <c r="Q90" i="27"/>
  <c r="R89" i="27"/>
  <c r="Q89" i="27"/>
  <c r="R88" i="27"/>
  <c r="Q88" i="27"/>
  <c r="R87" i="27"/>
  <c r="Q87" i="27"/>
  <c r="R86" i="27"/>
  <c r="Q86" i="27"/>
  <c r="R85" i="27"/>
  <c r="Q85" i="27"/>
  <c r="R84" i="27"/>
  <c r="Q84" i="27"/>
  <c r="R83" i="27"/>
  <c r="Q83" i="27"/>
  <c r="R82" i="27"/>
  <c r="Q82" i="27"/>
  <c r="R81" i="27"/>
  <c r="Q81" i="27"/>
  <c r="R80" i="27"/>
  <c r="Q80" i="27"/>
  <c r="R79" i="27"/>
  <c r="Q79" i="27"/>
  <c r="R78" i="27"/>
  <c r="Q78" i="27"/>
  <c r="R77" i="27"/>
  <c r="Q77" i="27"/>
  <c r="R76" i="27"/>
  <c r="Q76" i="27"/>
  <c r="R75" i="27"/>
  <c r="Q75" i="27"/>
  <c r="R74" i="27"/>
  <c r="Q74" i="27"/>
  <c r="R73" i="27"/>
  <c r="Q73" i="27"/>
  <c r="R72" i="27"/>
  <c r="Q72" i="27"/>
  <c r="R71" i="27"/>
  <c r="Q71" i="27"/>
  <c r="R70" i="27"/>
  <c r="Q70" i="27"/>
  <c r="R69" i="27"/>
  <c r="Q69" i="27"/>
  <c r="R68" i="27"/>
  <c r="Q68" i="27"/>
  <c r="R67" i="27"/>
  <c r="Q67" i="27"/>
  <c r="R66" i="27"/>
  <c r="Q66" i="27"/>
  <c r="R65" i="27"/>
  <c r="Q65" i="27"/>
  <c r="R64" i="27"/>
  <c r="Q64" i="27"/>
  <c r="R63" i="27"/>
  <c r="Q63" i="27"/>
  <c r="R62" i="27"/>
  <c r="Q62" i="27"/>
  <c r="R61" i="27"/>
  <c r="Q61" i="27"/>
  <c r="R60" i="27"/>
  <c r="Q60" i="27"/>
  <c r="R59" i="27"/>
  <c r="Q59" i="27"/>
  <c r="R58" i="27"/>
  <c r="Q58" i="27"/>
  <c r="R57" i="27"/>
  <c r="Q57" i="27"/>
  <c r="R56" i="27"/>
  <c r="Q56" i="27"/>
  <c r="R55" i="27"/>
  <c r="Q55" i="27"/>
  <c r="R54" i="27"/>
  <c r="Q54" i="27"/>
  <c r="R53" i="27"/>
  <c r="Q53" i="27"/>
  <c r="R52" i="27"/>
  <c r="Q52" i="27"/>
  <c r="R51" i="27"/>
  <c r="Q51" i="27"/>
  <c r="R50" i="27"/>
  <c r="Q50" i="27"/>
  <c r="R49" i="27"/>
  <c r="Q49" i="27"/>
  <c r="R48" i="27"/>
  <c r="Q48" i="27"/>
  <c r="R47" i="27"/>
  <c r="Q47" i="27"/>
  <c r="R46" i="27"/>
  <c r="Q46" i="27"/>
  <c r="R45" i="27"/>
  <c r="Q45" i="27"/>
  <c r="R44" i="27"/>
  <c r="Q44" i="27"/>
  <c r="R43" i="27"/>
  <c r="Q43" i="27"/>
  <c r="R42" i="27"/>
  <c r="Q42" i="27"/>
  <c r="R41" i="27"/>
  <c r="Q41" i="27"/>
  <c r="R40" i="27"/>
  <c r="Q40" i="27"/>
  <c r="R39" i="27"/>
  <c r="Q39" i="27"/>
  <c r="R38" i="27"/>
  <c r="Q38" i="27"/>
  <c r="R37" i="27"/>
  <c r="Q37" i="27"/>
  <c r="R36" i="27"/>
  <c r="Q36" i="27"/>
  <c r="R35" i="27"/>
  <c r="Q35" i="27"/>
  <c r="R34" i="27"/>
  <c r="Q34" i="27"/>
  <c r="R33" i="27"/>
  <c r="Q33" i="27"/>
  <c r="R32" i="27"/>
  <c r="Q32" i="27"/>
  <c r="R31" i="27"/>
  <c r="Q31" i="27"/>
  <c r="R30" i="27"/>
  <c r="Q30" i="27"/>
  <c r="R29" i="27"/>
  <c r="Q29" i="27"/>
  <c r="R28" i="27"/>
  <c r="Q28" i="27"/>
  <c r="R27" i="27"/>
  <c r="Q27" i="27"/>
  <c r="R26" i="27"/>
  <c r="Q26" i="27"/>
  <c r="R25" i="27"/>
  <c r="Q25" i="27"/>
  <c r="R24" i="27"/>
  <c r="Q24" i="27"/>
  <c r="R23" i="27"/>
  <c r="Q23" i="27"/>
  <c r="R22" i="27"/>
  <c r="Q22" i="27"/>
  <c r="R21" i="27"/>
  <c r="Q21" i="27"/>
  <c r="R20" i="27"/>
  <c r="Q20" i="27"/>
  <c r="R19" i="27"/>
  <c r="Q19" i="27"/>
  <c r="R18" i="27"/>
  <c r="Q18" i="27"/>
  <c r="R17" i="27"/>
  <c r="Q17" i="27"/>
  <c r="R16" i="27"/>
  <c r="Q16" i="27"/>
  <c r="R15" i="27"/>
  <c r="Q15" i="27"/>
  <c r="R14" i="27"/>
  <c r="Q14" i="27"/>
  <c r="R13" i="27"/>
  <c r="Q13" i="27"/>
  <c r="R12" i="27"/>
  <c r="Q12" i="27"/>
  <c r="R11" i="27"/>
  <c r="Q11" i="27"/>
  <c r="R10" i="27"/>
  <c r="Q10" i="27"/>
  <c r="R9" i="27"/>
  <c r="Q9" i="27"/>
  <c r="R8" i="27"/>
  <c r="Q8" i="27"/>
  <c r="R7" i="27"/>
  <c r="Q7" i="27"/>
  <c r="R6" i="27"/>
  <c r="Q6" i="27"/>
  <c r="R5" i="27"/>
  <c r="Q5" i="27"/>
  <c r="R4" i="27"/>
  <c r="Q4" i="27"/>
  <c r="R3" i="27"/>
  <c r="Q3" i="27"/>
  <c r="R2" i="27"/>
  <c r="Q2" i="27"/>
  <c r="C106" i="26"/>
  <c r="M102" i="26"/>
  <c r="L102" i="26"/>
  <c r="K102" i="26"/>
  <c r="G102" i="26"/>
  <c r="F102" i="26"/>
  <c r="E102" i="26"/>
  <c r="R100" i="26"/>
  <c r="Q100" i="26"/>
  <c r="R99" i="26"/>
  <c r="Q99" i="26"/>
  <c r="R98" i="26"/>
  <c r="Q98" i="26"/>
  <c r="R97" i="26"/>
  <c r="Q97" i="26"/>
  <c r="R96" i="26"/>
  <c r="Q96" i="26"/>
  <c r="R95" i="26"/>
  <c r="Q95" i="26"/>
  <c r="R94" i="26"/>
  <c r="Q94" i="26"/>
  <c r="R93" i="26"/>
  <c r="Q93" i="26"/>
  <c r="R92" i="26"/>
  <c r="Q92" i="26"/>
  <c r="R91" i="26"/>
  <c r="Q91" i="26"/>
  <c r="R90" i="26"/>
  <c r="Q90" i="26"/>
  <c r="R89" i="26"/>
  <c r="Q89" i="26"/>
  <c r="R88" i="26"/>
  <c r="Q88" i="26"/>
  <c r="R87" i="26"/>
  <c r="Q87" i="26"/>
  <c r="R86" i="26"/>
  <c r="Q86" i="26"/>
  <c r="R85" i="26"/>
  <c r="Q85" i="26"/>
  <c r="R84" i="26"/>
  <c r="Q84" i="26"/>
  <c r="R83" i="26"/>
  <c r="Q83" i="26"/>
  <c r="R82" i="26"/>
  <c r="Q82" i="26"/>
  <c r="R81" i="26"/>
  <c r="Q81" i="26"/>
  <c r="R80" i="26"/>
  <c r="Q80" i="26"/>
  <c r="R79" i="26"/>
  <c r="Q79" i="26"/>
  <c r="R78" i="26"/>
  <c r="Q78" i="26"/>
  <c r="R77" i="26"/>
  <c r="Q77" i="26"/>
  <c r="R76" i="26"/>
  <c r="Q76" i="26"/>
  <c r="R75" i="26"/>
  <c r="Q75" i="26"/>
  <c r="R74" i="26"/>
  <c r="Q74" i="26"/>
  <c r="R73" i="26"/>
  <c r="Q73" i="26"/>
  <c r="R72" i="26"/>
  <c r="Q72" i="26"/>
  <c r="R71" i="26"/>
  <c r="Q71" i="26"/>
  <c r="R70" i="26"/>
  <c r="Q70" i="26"/>
  <c r="R69" i="26"/>
  <c r="Q69" i="26"/>
  <c r="R68" i="26"/>
  <c r="Q68" i="26"/>
  <c r="R67" i="26"/>
  <c r="Q67" i="26"/>
  <c r="R66" i="26"/>
  <c r="Q66" i="26"/>
  <c r="R65" i="26"/>
  <c r="Q65" i="26"/>
  <c r="R64" i="26"/>
  <c r="Q64" i="26"/>
  <c r="R63" i="26"/>
  <c r="Q63" i="26"/>
  <c r="R62" i="26"/>
  <c r="Q62" i="26"/>
  <c r="R61" i="26"/>
  <c r="Q61" i="26"/>
  <c r="R60" i="26"/>
  <c r="Q60" i="26"/>
  <c r="R59" i="26"/>
  <c r="Q59" i="26"/>
  <c r="R58" i="26"/>
  <c r="Q58" i="26"/>
  <c r="R57" i="26"/>
  <c r="Q57" i="26"/>
  <c r="R56" i="26"/>
  <c r="Q56" i="26"/>
  <c r="R55" i="26"/>
  <c r="Q55" i="26"/>
  <c r="R54" i="26"/>
  <c r="Q54" i="26"/>
  <c r="R53" i="26"/>
  <c r="Q53" i="26"/>
  <c r="R52" i="26"/>
  <c r="Q52" i="26"/>
  <c r="R51" i="26"/>
  <c r="Q51" i="26"/>
  <c r="R50" i="26"/>
  <c r="Q50" i="26"/>
  <c r="R49" i="26"/>
  <c r="Q49" i="26"/>
  <c r="R48" i="26"/>
  <c r="Q48" i="26"/>
  <c r="R47" i="26"/>
  <c r="Q47" i="26"/>
  <c r="R46" i="26"/>
  <c r="Q46" i="26"/>
  <c r="R45" i="26"/>
  <c r="Q45" i="26"/>
  <c r="R44" i="26"/>
  <c r="Q44" i="26"/>
  <c r="R43" i="26"/>
  <c r="Q43" i="26"/>
  <c r="R42" i="26"/>
  <c r="Q42" i="26"/>
  <c r="R41" i="26"/>
  <c r="Q41" i="26"/>
  <c r="R40" i="26"/>
  <c r="Q40" i="26"/>
  <c r="R39" i="26"/>
  <c r="Q39" i="26"/>
  <c r="R38" i="26"/>
  <c r="Q38" i="26"/>
  <c r="R37" i="26"/>
  <c r="Q37" i="26"/>
  <c r="R36" i="26"/>
  <c r="Q36" i="26"/>
  <c r="R35" i="26"/>
  <c r="Q35" i="26"/>
  <c r="R34" i="26"/>
  <c r="Q34" i="26"/>
  <c r="R33" i="26"/>
  <c r="Q33" i="26"/>
  <c r="R32" i="26"/>
  <c r="Q32" i="26"/>
  <c r="R31" i="26"/>
  <c r="Q31" i="26"/>
  <c r="R30" i="26"/>
  <c r="Q30" i="26"/>
  <c r="R29" i="26"/>
  <c r="Q29" i="26"/>
  <c r="R28" i="26"/>
  <c r="Q28" i="26"/>
  <c r="R27" i="26"/>
  <c r="Q27" i="26"/>
  <c r="R26" i="26"/>
  <c r="Q26" i="26"/>
  <c r="R25" i="26"/>
  <c r="Q25" i="26"/>
  <c r="R24" i="26"/>
  <c r="Q24" i="26"/>
  <c r="R23" i="26"/>
  <c r="Q23" i="26"/>
  <c r="R22" i="26"/>
  <c r="Q22" i="26"/>
  <c r="R21" i="26"/>
  <c r="Q21" i="26"/>
  <c r="R20" i="26"/>
  <c r="Q20" i="26"/>
  <c r="R19" i="26"/>
  <c r="Q19" i="26"/>
  <c r="R18" i="26"/>
  <c r="Q18" i="26"/>
  <c r="R17" i="26"/>
  <c r="Q17" i="26"/>
  <c r="R16" i="26"/>
  <c r="Q16" i="26"/>
  <c r="R15" i="26"/>
  <c r="Q15" i="26"/>
  <c r="R14" i="26"/>
  <c r="Q14" i="26"/>
  <c r="R13" i="26"/>
  <c r="Q13" i="26"/>
  <c r="R12" i="26"/>
  <c r="Q12" i="26"/>
  <c r="R11" i="26"/>
  <c r="Q11" i="26"/>
  <c r="R10" i="26"/>
  <c r="Q10" i="26"/>
  <c r="R9" i="26"/>
  <c r="Q9" i="26"/>
  <c r="R8" i="26"/>
  <c r="Q8" i="26"/>
  <c r="R7" i="26"/>
  <c r="Q7" i="26"/>
  <c r="R6" i="26"/>
  <c r="Q6" i="26"/>
  <c r="R5" i="26"/>
  <c r="Q5" i="26"/>
  <c r="R4" i="26"/>
  <c r="Q4" i="26"/>
  <c r="R3" i="26"/>
  <c r="Q3" i="26"/>
  <c r="R2" i="26"/>
  <c r="Q2" i="26"/>
  <c r="C106" i="25"/>
  <c r="M102" i="25"/>
  <c r="L102" i="25"/>
  <c r="K102" i="25"/>
  <c r="G102" i="25"/>
  <c r="F102" i="25"/>
  <c r="E102" i="25"/>
  <c r="R100" i="25"/>
  <c r="Q100" i="25"/>
  <c r="R99" i="25"/>
  <c r="Q99" i="25"/>
  <c r="R98" i="25"/>
  <c r="Q98" i="25"/>
  <c r="R97" i="25"/>
  <c r="Q97" i="25"/>
  <c r="R96" i="25"/>
  <c r="Q96" i="25"/>
  <c r="R95" i="25"/>
  <c r="Q95" i="25"/>
  <c r="R94" i="25"/>
  <c r="Q94" i="25"/>
  <c r="R93" i="25"/>
  <c r="Q93" i="25"/>
  <c r="R92" i="25"/>
  <c r="Q92" i="25"/>
  <c r="R91" i="25"/>
  <c r="Q91" i="25"/>
  <c r="R90" i="25"/>
  <c r="Q90" i="25"/>
  <c r="R89" i="25"/>
  <c r="Q89" i="25"/>
  <c r="R88" i="25"/>
  <c r="Q88" i="25"/>
  <c r="R87" i="25"/>
  <c r="Q87" i="25"/>
  <c r="R86" i="25"/>
  <c r="Q86" i="25"/>
  <c r="R85" i="25"/>
  <c r="Q85" i="25"/>
  <c r="R84" i="25"/>
  <c r="Q84" i="25"/>
  <c r="R83" i="25"/>
  <c r="Q83" i="25"/>
  <c r="R82" i="25"/>
  <c r="Q82" i="25"/>
  <c r="R81" i="25"/>
  <c r="Q81" i="25"/>
  <c r="R80" i="25"/>
  <c r="Q80" i="25"/>
  <c r="R79" i="25"/>
  <c r="Q79" i="25"/>
  <c r="R78" i="25"/>
  <c r="Q78" i="25"/>
  <c r="R77" i="25"/>
  <c r="Q77" i="25"/>
  <c r="R76" i="25"/>
  <c r="Q76" i="25"/>
  <c r="R75" i="25"/>
  <c r="Q75" i="25"/>
  <c r="R74" i="25"/>
  <c r="Q74" i="25"/>
  <c r="R73" i="25"/>
  <c r="Q73" i="25"/>
  <c r="R72" i="25"/>
  <c r="Q72" i="25"/>
  <c r="R71" i="25"/>
  <c r="Q71" i="25"/>
  <c r="R70" i="25"/>
  <c r="Q70" i="25"/>
  <c r="R69" i="25"/>
  <c r="Q69" i="25"/>
  <c r="R68" i="25"/>
  <c r="Q68" i="25"/>
  <c r="R67" i="25"/>
  <c r="Q67" i="25"/>
  <c r="R66" i="25"/>
  <c r="Q66" i="25"/>
  <c r="R65" i="25"/>
  <c r="Q65" i="25"/>
  <c r="R64" i="25"/>
  <c r="Q64" i="25"/>
  <c r="R63" i="25"/>
  <c r="Q63" i="25"/>
  <c r="R62" i="25"/>
  <c r="Q62" i="25"/>
  <c r="R61" i="25"/>
  <c r="Q61" i="25"/>
  <c r="R60" i="25"/>
  <c r="Q60" i="25"/>
  <c r="R59" i="25"/>
  <c r="Q59" i="25"/>
  <c r="R58" i="25"/>
  <c r="Q58" i="25"/>
  <c r="R57" i="25"/>
  <c r="Q57" i="25"/>
  <c r="R56" i="25"/>
  <c r="Q56" i="25"/>
  <c r="R55" i="25"/>
  <c r="Q55" i="25"/>
  <c r="R54" i="25"/>
  <c r="Q54" i="25"/>
  <c r="R53" i="25"/>
  <c r="Q53" i="25"/>
  <c r="R52" i="25"/>
  <c r="Q52" i="25"/>
  <c r="R51" i="25"/>
  <c r="Q51" i="25"/>
  <c r="R50" i="25"/>
  <c r="Q50" i="25"/>
  <c r="R49" i="25"/>
  <c r="Q49" i="25"/>
  <c r="R48" i="25"/>
  <c r="Q48" i="25"/>
  <c r="R47" i="25"/>
  <c r="Q47" i="25"/>
  <c r="R46" i="25"/>
  <c r="Q46" i="25"/>
  <c r="R45" i="25"/>
  <c r="Q45" i="25"/>
  <c r="R44" i="25"/>
  <c r="Q44" i="25"/>
  <c r="R43" i="25"/>
  <c r="Q43" i="25"/>
  <c r="R42" i="25"/>
  <c r="Q42" i="25"/>
  <c r="R41" i="25"/>
  <c r="Q41" i="25"/>
  <c r="R40" i="25"/>
  <c r="Q40" i="25"/>
  <c r="R39" i="25"/>
  <c r="Q39" i="25"/>
  <c r="R38" i="25"/>
  <c r="Q38" i="25"/>
  <c r="R37" i="25"/>
  <c r="Q37" i="25"/>
  <c r="R36" i="25"/>
  <c r="Q36" i="25"/>
  <c r="R35" i="25"/>
  <c r="Q35" i="25"/>
  <c r="R34" i="25"/>
  <c r="Q34" i="25"/>
  <c r="R33" i="25"/>
  <c r="Q33" i="25"/>
  <c r="R32" i="25"/>
  <c r="Q32" i="25"/>
  <c r="R31" i="25"/>
  <c r="Q31" i="25"/>
  <c r="R30" i="25"/>
  <c r="Q30" i="25"/>
  <c r="R29" i="25"/>
  <c r="Q29" i="25"/>
  <c r="R28" i="25"/>
  <c r="Q28" i="25"/>
  <c r="R27" i="25"/>
  <c r="Q27" i="25"/>
  <c r="R26" i="25"/>
  <c r="Q26" i="25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R11" i="25"/>
  <c r="Q11" i="25"/>
  <c r="R10" i="25"/>
  <c r="Q10" i="25"/>
  <c r="R9" i="25"/>
  <c r="Q9" i="25"/>
  <c r="R8" i="25"/>
  <c r="Q8" i="25"/>
  <c r="R7" i="25"/>
  <c r="Q7" i="25"/>
  <c r="R6" i="25"/>
  <c r="Q6" i="25"/>
  <c r="R5" i="25"/>
  <c r="Q5" i="25"/>
  <c r="R4" i="25"/>
  <c r="Q4" i="25"/>
  <c r="R3" i="25"/>
  <c r="Q3" i="25"/>
  <c r="R2" i="25"/>
  <c r="Q2" i="25"/>
  <c r="C106" i="24"/>
  <c r="M102" i="24"/>
  <c r="L102" i="24"/>
  <c r="K102" i="24"/>
  <c r="G102" i="24"/>
  <c r="F102" i="24"/>
  <c r="E102" i="24"/>
  <c r="R100" i="24"/>
  <c r="Q100" i="24"/>
  <c r="R99" i="24"/>
  <c r="Q99" i="24"/>
  <c r="R98" i="24"/>
  <c r="Q98" i="24"/>
  <c r="R97" i="24"/>
  <c r="Q97" i="24"/>
  <c r="R96" i="24"/>
  <c r="Q96" i="24"/>
  <c r="R95" i="24"/>
  <c r="Q95" i="24"/>
  <c r="R94" i="24"/>
  <c r="Q94" i="24"/>
  <c r="R93" i="24"/>
  <c r="Q93" i="24"/>
  <c r="R92" i="24"/>
  <c r="Q92" i="24"/>
  <c r="R91" i="24"/>
  <c r="Q91" i="24"/>
  <c r="R90" i="24"/>
  <c r="Q90" i="24"/>
  <c r="R89" i="24"/>
  <c r="Q89" i="24"/>
  <c r="R88" i="24"/>
  <c r="Q88" i="24"/>
  <c r="R87" i="24"/>
  <c r="Q87" i="24"/>
  <c r="R86" i="24"/>
  <c r="Q86" i="24"/>
  <c r="R85" i="24"/>
  <c r="Q85" i="24"/>
  <c r="R84" i="24"/>
  <c r="Q84" i="24"/>
  <c r="R83" i="24"/>
  <c r="Q83" i="24"/>
  <c r="R82" i="24"/>
  <c r="Q82" i="24"/>
  <c r="R81" i="24"/>
  <c r="Q81" i="24"/>
  <c r="R80" i="24"/>
  <c r="Q80" i="24"/>
  <c r="R79" i="24"/>
  <c r="Q79" i="24"/>
  <c r="R78" i="24"/>
  <c r="Q78" i="24"/>
  <c r="R77" i="24"/>
  <c r="Q77" i="24"/>
  <c r="R76" i="24"/>
  <c r="Q76" i="24"/>
  <c r="R75" i="24"/>
  <c r="Q75" i="24"/>
  <c r="R74" i="24"/>
  <c r="Q74" i="24"/>
  <c r="R73" i="24"/>
  <c r="Q73" i="24"/>
  <c r="R72" i="24"/>
  <c r="Q72" i="24"/>
  <c r="R71" i="24"/>
  <c r="Q71" i="24"/>
  <c r="R70" i="24"/>
  <c r="Q70" i="24"/>
  <c r="R69" i="24"/>
  <c r="Q69" i="24"/>
  <c r="R68" i="24"/>
  <c r="Q68" i="24"/>
  <c r="R67" i="24"/>
  <c r="Q67" i="24"/>
  <c r="R66" i="24"/>
  <c r="Q66" i="24"/>
  <c r="R65" i="24"/>
  <c r="Q65" i="24"/>
  <c r="R64" i="24"/>
  <c r="Q64" i="24"/>
  <c r="R63" i="24"/>
  <c r="Q63" i="24"/>
  <c r="R62" i="24"/>
  <c r="Q62" i="24"/>
  <c r="R61" i="24"/>
  <c r="Q61" i="24"/>
  <c r="R60" i="24"/>
  <c r="Q60" i="24"/>
  <c r="R59" i="24"/>
  <c r="Q59" i="24"/>
  <c r="R58" i="24"/>
  <c r="Q58" i="24"/>
  <c r="R57" i="24"/>
  <c r="Q57" i="24"/>
  <c r="R56" i="24"/>
  <c r="Q56" i="24"/>
  <c r="R55" i="24"/>
  <c r="Q55" i="24"/>
  <c r="R54" i="24"/>
  <c r="Q54" i="24"/>
  <c r="R53" i="24"/>
  <c r="Q53" i="24"/>
  <c r="R52" i="24"/>
  <c r="Q52" i="24"/>
  <c r="R51" i="24"/>
  <c r="Q51" i="24"/>
  <c r="R50" i="24"/>
  <c r="Q50" i="24"/>
  <c r="R49" i="24"/>
  <c r="Q49" i="24"/>
  <c r="R48" i="24"/>
  <c r="Q48" i="24"/>
  <c r="R47" i="24"/>
  <c r="Q47" i="24"/>
  <c r="R46" i="24"/>
  <c r="Q46" i="24"/>
  <c r="R45" i="24"/>
  <c r="Q45" i="24"/>
  <c r="R44" i="24"/>
  <c r="Q44" i="24"/>
  <c r="R43" i="24"/>
  <c r="Q43" i="24"/>
  <c r="R42" i="24"/>
  <c r="Q42" i="24"/>
  <c r="R41" i="24"/>
  <c r="Q41" i="24"/>
  <c r="R40" i="24"/>
  <c r="Q40" i="24"/>
  <c r="R39" i="24"/>
  <c r="Q39" i="24"/>
  <c r="R38" i="24"/>
  <c r="Q38" i="24"/>
  <c r="R37" i="24"/>
  <c r="Q37" i="24"/>
  <c r="R36" i="24"/>
  <c r="Q36" i="24"/>
  <c r="R35" i="24"/>
  <c r="Q35" i="24"/>
  <c r="R34" i="24"/>
  <c r="Q34" i="24"/>
  <c r="R33" i="24"/>
  <c r="Q33" i="24"/>
  <c r="R32" i="24"/>
  <c r="Q32" i="24"/>
  <c r="R31" i="24"/>
  <c r="Q31" i="24"/>
  <c r="R30" i="24"/>
  <c r="Q30" i="24"/>
  <c r="R29" i="24"/>
  <c r="Q29" i="24"/>
  <c r="R28" i="24"/>
  <c r="Q28" i="24"/>
  <c r="R27" i="24"/>
  <c r="Q27" i="24"/>
  <c r="R26" i="24"/>
  <c r="Q26" i="24"/>
  <c r="R25" i="24"/>
  <c r="Q25" i="24"/>
  <c r="R24" i="24"/>
  <c r="Q24" i="24"/>
  <c r="R23" i="24"/>
  <c r="Q23" i="24"/>
  <c r="R22" i="24"/>
  <c r="Q22" i="24"/>
  <c r="R21" i="24"/>
  <c r="Q21" i="24"/>
  <c r="R20" i="24"/>
  <c r="Q20" i="24"/>
  <c r="R19" i="24"/>
  <c r="Q19" i="24"/>
  <c r="R18" i="24"/>
  <c r="Q18" i="24"/>
  <c r="R17" i="24"/>
  <c r="Q17" i="24"/>
  <c r="R16" i="24"/>
  <c r="Q16" i="24"/>
  <c r="R15" i="24"/>
  <c r="Q15" i="24"/>
  <c r="R14" i="24"/>
  <c r="Q14" i="24"/>
  <c r="R13" i="24"/>
  <c r="Q13" i="24"/>
  <c r="R12" i="24"/>
  <c r="Q12" i="24"/>
  <c r="R11" i="24"/>
  <c r="Q11" i="24"/>
  <c r="R10" i="24"/>
  <c r="Q10" i="24"/>
  <c r="R9" i="24"/>
  <c r="Q9" i="24"/>
  <c r="R8" i="24"/>
  <c r="Q8" i="24"/>
  <c r="R7" i="24"/>
  <c r="Q7" i="24"/>
  <c r="R6" i="24"/>
  <c r="Q6" i="24"/>
  <c r="R5" i="24"/>
  <c r="Q5" i="24"/>
  <c r="R4" i="24"/>
  <c r="Q4" i="24"/>
  <c r="R3" i="24"/>
  <c r="Q3" i="24"/>
  <c r="R2" i="24"/>
  <c r="Q2" i="24"/>
  <c r="C106" i="23"/>
  <c r="M102" i="23"/>
  <c r="L102" i="23"/>
  <c r="K102" i="23"/>
  <c r="G102" i="23"/>
  <c r="F102" i="23"/>
  <c r="E102" i="23"/>
  <c r="R100" i="23"/>
  <c r="Q100" i="23"/>
  <c r="R99" i="23"/>
  <c r="Q99" i="23"/>
  <c r="R98" i="23"/>
  <c r="Q98" i="23"/>
  <c r="R97" i="23"/>
  <c r="Q97" i="23"/>
  <c r="R96" i="23"/>
  <c r="Q96" i="23"/>
  <c r="R95" i="23"/>
  <c r="Q95" i="23"/>
  <c r="R94" i="23"/>
  <c r="Q94" i="23"/>
  <c r="R93" i="23"/>
  <c r="Q93" i="23"/>
  <c r="R92" i="23"/>
  <c r="Q92" i="23"/>
  <c r="R91" i="23"/>
  <c r="Q91" i="23"/>
  <c r="R90" i="23"/>
  <c r="Q90" i="23"/>
  <c r="R89" i="23"/>
  <c r="Q89" i="23"/>
  <c r="R88" i="23"/>
  <c r="Q88" i="23"/>
  <c r="R87" i="23"/>
  <c r="Q87" i="23"/>
  <c r="R86" i="23"/>
  <c r="Q86" i="23"/>
  <c r="R85" i="23"/>
  <c r="Q85" i="23"/>
  <c r="R84" i="23"/>
  <c r="Q84" i="23"/>
  <c r="R83" i="23"/>
  <c r="Q83" i="23"/>
  <c r="R82" i="23"/>
  <c r="Q82" i="23"/>
  <c r="R81" i="23"/>
  <c r="Q81" i="23"/>
  <c r="R80" i="23"/>
  <c r="Q80" i="23"/>
  <c r="R79" i="23"/>
  <c r="Q79" i="23"/>
  <c r="R78" i="23"/>
  <c r="Q78" i="23"/>
  <c r="R77" i="23"/>
  <c r="Q77" i="23"/>
  <c r="R76" i="23"/>
  <c r="Q76" i="23"/>
  <c r="R75" i="23"/>
  <c r="Q75" i="23"/>
  <c r="R74" i="23"/>
  <c r="Q74" i="23"/>
  <c r="R73" i="23"/>
  <c r="Q73" i="23"/>
  <c r="R72" i="23"/>
  <c r="Q72" i="23"/>
  <c r="R71" i="23"/>
  <c r="Q71" i="23"/>
  <c r="R70" i="23"/>
  <c r="Q70" i="23"/>
  <c r="R69" i="23"/>
  <c r="Q69" i="23"/>
  <c r="R68" i="23"/>
  <c r="Q68" i="23"/>
  <c r="R67" i="23"/>
  <c r="Q67" i="23"/>
  <c r="R66" i="23"/>
  <c r="Q66" i="23"/>
  <c r="R65" i="23"/>
  <c r="Q65" i="23"/>
  <c r="R64" i="23"/>
  <c r="Q64" i="23"/>
  <c r="R63" i="23"/>
  <c r="Q63" i="23"/>
  <c r="R62" i="23"/>
  <c r="Q62" i="23"/>
  <c r="R61" i="23"/>
  <c r="Q61" i="23"/>
  <c r="R60" i="23"/>
  <c r="Q60" i="23"/>
  <c r="R59" i="23"/>
  <c r="Q59" i="23"/>
  <c r="R58" i="23"/>
  <c r="Q58" i="23"/>
  <c r="R57" i="23"/>
  <c r="Q57" i="23"/>
  <c r="R56" i="23"/>
  <c r="Q56" i="23"/>
  <c r="R55" i="23"/>
  <c r="Q55" i="23"/>
  <c r="R54" i="23"/>
  <c r="Q54" i="23"/>
  <c r="R53" i="23"/>
  <c r="Q53" i="23"/>
  <c r="R52" i="23"/>
  <c r="Q52" i="23"/>
  <c r="R51" i="23"/>
  <c r="Q51" i="23"/>
  <c r="R50" i="23"/>
  <c r="Q50" i="23"/>
  <c r="R49" i="23"/>
  <c r="Q49" i="23"/>
  <c r="R48" i="23"/>
  <c r="Q48" i="23"/>
  <c r="R47" i="23"/>
  <c r="Q47" i="23"/>
  <c r="R46" i="23"/>
  <c r="Q46" i="23"/>
  <c r="R45" i="23"/>
  <c r="Q45" i="23"/>
  <c r="R44" i="23"/>
  <c r="Q44" i="23"/>
  <c r="R43" i="23"/>
  <c r="Q43" i="23"/>
  <c r="R42" i="23"/>
  <c r="Q42" i="23"/>
  <c r="R41" i="23"/>
  <c r="Q41" i="23"/>
  <c r="R40" i="23"/>
  <c r="Q40" i="23"/>
  <c r="R39" i="23"/>
  <c r="Q39" i="23"/>
  <c r="R38" i="23"/>
  <c r="Q38" i="23"/>
  <c r="R37" i="23"/>
  <c r="Q37" i="23"/>
  <c r="R36" i="23"/>
  <c r="Q36" i="23"/>
  <c r="R35" i="23"/>
  <c r="Q35" i="23"/>
  <c r="R34" i="23"/>
  <c r="Q34" i="23"/>
  <c r="R33" i="23"/>
  <c r="Q33" i="23"/>
  <c r="R32" i="23"/>
  <c r="Q32" i="23"/>
  <c r="R31" i="23"/>
  <c r="Q31" i="23"/>
  <c r="R30" i="23"/>
  <c r="Q30" i="23"/>
  <c r="R29" i="23"/>
  <c r="Q29" i="23"/>
  <c r="R28" i="23"/>
  <c r="Q28" i="23"/>
  <c r="R27" i="23"/>
  <c r="Q27" i="23"/>
  <c r="R26" i="23"/>
  <c r="Q26" i="23"/>
  <c r="R25" i="23"/>
  <c r="Q25" i="23"/>
  <c r="R24" i="23"/>
  <c r="Q24" i="23"/>
  <c r="R23" i="23"/>
  <c r="Q23" i="23"/>
  <c r="R22" i="23"/>
  <c r="Q22" i="23"/>
  <c r="R21" i="23"/>
  <c r="Q21" i="23"/>
  <c r="R20" i="23"/>
  <c r="Q20" i="23"/>
  <c r="R19" i="23"/>
  <c r="Q19" i="23"/>
  <c r="R18" i="23"/>
  <c r="Q18" i="23"/>
  <c r="R17" i="23"/>
  <c r="Q17" i="23"/>
  <c r="R16" i="23"/>
  <c r="Q16" i="23"/>
  <c r="R15" i="23"/>
  <c r="Q15" i="23"/>
  <c r="R14" i="23"/>
  <c r="Q14" i="23"/>
  <c r="R13" i="23"/>
  <c r="Q13" i="23"/>
  <c r="R12" i="23"/>
  <c r="Q12" i="23"/>
  <c r="R11" i="23"/>
  <c r="Q11" i="23"/>
  <c r="R10" i="23"/>
  <c r="Q10" i="23"/>
  <c r="R9" i="23"/>
  <c r="Q9" i="23"/>
  <c r="R8" i="23"/>
  <c r="Q8" i="23"/>
  <c r="R7" i="23"/>
  <c r="Q7" i="23"/>
  <c r="R6" i="23"/>
  <c r="Q6" i="23"/>
  <c r="R5" i="23"/>
  <c r="Q5" i="23"/>
  <c r="R4" i="23"/>
  <c r="Q4" i="23"/>
  <c r="R3" i="23"/>
  <c r="Q3" i="23"/>
  <c r="R2" i="23"/>
  <c r="Q2" i="23"/>
  <c r="C106" i="22"/>
  <c r="M102" i="22"/>
  <c r="L102" i="22"/>
  <c r="K102" i="22"/>
  <c r="G102" i="22"/>
  <c r="F102" i="22"/>
  <c r="E102" i="22"/>
  <c r="R100" i="22"/>
  <c r="Q100" i="22"/>
  <c r="R99" i="22"/>
  <c r="Q99" i="22"/>
  <c r="R98" i="22"/>
  <c r="Q98" i="22"/>
  <c r="R97" i="22"/>
  <c r="Q97" i="22"/>
  <c r="R96" i="22"/>
  <c r="Q96" i="22"/>
  <c r="R95" i="22"/>
  <c r="Q95" i="22"/>
  <c r="R94" i="22"/>
  <c r="Q94" i="22"/>
  <c r="R93" i="22"/>
  <c r="Q93" i="22"/>
  <c r="R92" i="22"/>
  <c r="Q92" i="22"/>
  <c r="R91" i="22"/>
  <c r="Q91" i="22"/>
  <c r="R90" i="22"/>
  <c r="Q90" i="22"/>
  <c r="R89" i="22"/>
  <c r="Q89" i="22"/>
  <c r="R88" i="22"/>
  <c r="Q88" i="22"/>
  <c r="R87" i="22"/>
  <c r="Q87" i="22"/>
  <c r="R86" i="22"/>
  <c r="Q86" i="22"/>
  <c r="R85" i="22"/>
  <c r="Q85" i="22"/>
  <c r="R84" i="22"/>
  <c r="Q84" i="22"/>
  <c r="R83" i="22"/>
  <c r="Q83" i="22"/>
  <c r="R82" i="22"/>
  <c r="Q82" i="22"/>
  <c r="R81" i="22"/>
  <c r="Q81" i="22"/>
  <c r="R80" i="22"/>
  <c r="Q80" i="22"/>
  <c r="R79" i="22"/>
  <c r="Q79" i="22"/>
  <c r="R78" i="22"/>
  <c r="Q78" i="22"/>
  <c r="R77" i="22"/>
  <c r="Q77" i="22"/>
  <c r="R76" i="22"/>
  <c r="Q76" i="22"/>
  <c r="R75" i="22"/>
  <c r="Q75" i="22"/>
  <c r="R74" i="22"/>
  <c r="Q74" i="22"/>
  <c r="R73" i="22"/>
  <c r="Q73" i="22"/>
  <c r="R72" i="22"/>
  <c r="Q72" i="22"/>
  <c r="R71" i="22"/>
  <c r="Q71" i="22"/>
  <c r="R70" i="22"/>
  <c r="Q70" i="22"/>
  <c r="R69" i="22"/>
  <c r="Q69" i="22"/>
  <c r="R68" i="22"/>
  <c r="Q68" i="22"/>
  <c r="R67" i="22"/>
  <c r="Q67" i="22"/>
  <c r="R66" i="22"/>
  <c r="Q66" i="22"/>
  <c r="R65" i="22"/>
  <c r="Q65" i="22"/>
  <c r="R64" i="22"/>
  <c r="Q64" i="22"/>
  <c r="R63" i="22"/>
  <c r="Q63" i="22"/>
  <c r="R62" i="22"/>
  <c r="Q62" i="22"/>
  <c r="R61" i="22"/>
  <c r="Q61" i="22"/>
  <c r="R60" i="22"/>
  <c r="Q60" i="22"/>
  <c r="R59" i="22"/>
  <c r="Q59" i="22"/>
  <c r="R58" i="22"/>
  <c r="Q58" i="22"/>
  <c r="R57" i="22"/>
  <c r="Q57" i="22"/>
  <c r="R56" i="22"/>
  <c r="Q56" i="22"/>
  <c r="R55" i="22"/>
  <c r="Q55" i="22"/>
  <c r="R54" i="22"/>
  <c r="Q54" i="22"/>
  <c r="R53" i="22"/>
  <c r="Q53" i="22"/>
  <c r="R52" i="22"/>
  <c r="Q52" i="22"/>
  <c r="R51" i="22"/>
  <c r="Q51" i="22"/>
  <c r="R50" i="22"/>
  <c r="Q50" i="22"/>
  <c r="R49" i="22"/>
  <c r="Q49" i="22"/>
  <c r="R48" i="22"/>
  <c r="Q48" i="22"/>
  <c r="R47" i="22"/>
  <c r="Q47" i="22"/>
  <c r="R46" i="22"/>
  <c r="Q46" i="22"/>
  <c r="R45" i="22"/>
  <c r="Q45" i="22"/>
  <c r="R44" i="22"/>
  <c r="Q44" i="22"/>
  <c r="R43" i="22"/>
  <c r="Q43" i="22"/>
  <c r="R42" i="22"/>
  <c r="Q42" i="22"/>
  <c r="R41" i="22"/>
  <c r="Q41" i="22"/>
  <c r="R40" i="22"/>
  <c r="Q40" i="22"/>
  <c r="R39" i="22"/>
  <c r="Q39" i="22"/>
  <c r="R38" i="22"/>
  <c r="Q38" i="22"/>
  <c r="R37" i="22"/>
  <c r="Q37" i="22"/>
  <c r="R36" i="22"/>
  <c r="Q36" i="22"/>
  <c r="R35" i="22"/>
  <c r="Q35" i="22"/>
  <c r="R34" i="22"/>
  <c r="Q34" i="22"/>
  <c r="R33" i="22"/>
  <c r="Q33" i="22"/>
  <c r="R32" i="22"/>
  <c r="Q32" i="22"/>
  <c r="R31" i="22"/>
  <c r="Q31" i="22"/>
  <c r="R30" i="22"/>
  <c r="Q30" i="22"/>
  <c r="R29" i="22"/>
  <c r="Q29" i="22"/>
  <c r="R28" i="22"/>
  <c r="Q28" i="22"/>
  <c r="R27" i="22"/>
  <c r="Q27" i="22"/>
  <c r="R26" i="22"/>
  <c r="Q26" i="22"/>
  <c r="R25" i="22"/>
  <c r="Q25" i="22"/>
  <c r="R24" i="22"/>
  <c r="Q24" i="22"/>
  <c r="R23" i="22"/>
  <c r="Q23" i="22"/>
  <c r="R22" i="22"/>
  <c r="Q22" i="22"/>
  <c r="R21" i="22"/>
  <c r="Q21" i="22"/>
  <c r="R20" i="22"/>
  <c r="Q20" i="22"/>
  <c r="R19" i="22"/>
  <c r="Q19" i="22"/>
  <c r="R18" i="22"/>
  <c r="Q18" i="22"/>
  <c r="R17" i="22"/>
  <c r="Q17" i="22"/>
  <c r="R16" i="22"/>
  <c r="Q16" i="22"/>
  <c r="R15" i="22"/>
  <c r="Q15" i="22"/>
  <c r="R14" i="22"/>
  <c r="Q14" i="22"/>
  <c r="R13" i="22"/>
  <c r="Q13" i="22"/>
  <c r="R12" i="22"/>
  <c r="Q12" i="22"/>
  <c r="R11" i="22"/>
  <c r="Q11" i="22"/>
  <c r="R10" i="22"/>
  <c r="Q10" i="22"/>
  <c r="R9" i="22"/>
  <c r="Q9" i="22"/>
  <c r="R8" i="22"/>
  <c r="Q8" i="22"/>
  <c r="R7" i="22"/>
  <c r="Q7" i="22"/>
  <c r="R6" i="22"/>
  <c r="Q6" i="22"/>
  <c r="R5" i="22"/>
  <c r="Q5" i="22"/>
  <c r="R4" i="22"/>
  <c r="Q4" i="22"/>
  <c r="R3" i="22"/>
  <c r="Q3" i="22"/>
  <c r="R2" i="22"/>
  <c r="Q2" i="22"/>
  <c r="C106" i="21"/>
  <c r="M102" i="21"/>
  <c r="L102" i="21"/>
  <c r="K102" i="21"/>
  <c r="G102" i="21"/>
  <c r="F102" i="21"/>
  <c r="E102" i="21"/>
  <c r="R100" i="21"/>
  <c r="Q100" i="21"/>
  <c r="R99" i="21"/>
  <c r="Q99" i="21"/>
  <c r="R98" i="21"/>
  <c r="Q98" i="21"/>
  <c r="R97" i="21"/>
  <c r="Q97" i="21"/>
  <c r="R96" i="21"/>
  <c r="Q96" i="21"/>
  <c r="R95" i="21"/>
  <c r="Q95" i="21"/>
  <c r="R94" i="21"/>
  <c r="Q94" i="21"/>
  <c r="R93" i="21"/>
  <c r="Q93" i="21"/>
  <c r="R92" i="21"/>
  <c r="Q92" i="21"/>
  <c r="R91" i="21"/>
  <c r="Q91" i="21"/>
  <c r="R90" i="21"/>
  <c r="Q90" i="21"/>
  <c r="R89" i="21"/>
  <c r="Q89" i="21"/>
  <c r="R88" i="21"/>
  <c r="Q88" i="21"/>
  <c r="R87" i="21"/>
  <c r="Q87" i="21"/>
  <c r="R86" i="21"/>
  <c r="Q86" i="21"/>
  <c r="R85" i="21"/>
  <c r="Q85" i="21"/>
  <c r="R84" i="21"/>
  <c r="Q84" i="21"/>
  <c r="R83" i="21"/>
  <c r="Q83" i="21"/>
  <c r="R82" i="21"/>
  <c r="Q82" i="21"/>
  <c r="R81" i="21"/>
  <c r="Q81" i="21"/>
  <c r="R80" i="21"/>
  <c r="Q80" i="21"/>
  <c r="R79" i="21"/>
  <c r="Q79" i="21"/>
  <c r="R78" i="21"/>
  <c r="Q78" i="21"/>
  <c r="R77" i="21"/>
  <c r="Q77" i="21"/>
  <c r="R76" i="21"/>
  <c r="Q76" i="21"/>
  <c r="R75" i="21"/>
  <c r="Q75" i="21"/>
  <c r="R74" i="21"/>
  <c r="Q74" i="21"/>
  <c r="R73" i="21"/>
  <c r="Q73" i="21"/>
  <c r="R72" i="21"/>
  <c r="Q72" i="21"/>
  <c r="R71" i="21"/>
  <c r="Q71" i="21"/>
  <c r="R70" i="21"/>
  <c r="Q70" i="21"/>
  <c r="R69" i="21"/>
  <c r="Q69" i="21"/>
  <c r="R68" i="21"/>
  <c r="Q68" i="21"/>
  <c r="R67" i="21"/>
  <c r="Q67" i="21"/>
  <c r="R66" i="21"/>
  <c r="Q66" i="21"/>
  <c r="R65" i="21"/>
  <c r="Q65" i="21"/>
  <c r="R64" i="21"/>
  <c r="Q64" i="21"/>
  <c r="R63" i="21"/>
  <c r="Q63" i="21"/>
  <c r="R62" i="21"/>
  <c r="Q62" i="21"/>
  <c r="R61" i="21"/>
  <c r="Q61" i="21"/>
  <c r="R60" i="21"/>
  <c r="Q60" i="21"/>
  <c r="R59" i="21"/>
  <c r="Q59" i="21"/>
  <c r="R58" i="21"/>
  <c r="Q58" i="21"/>
  <c r="R57" i="21"/>
  <c r="Q57" i="21"/>
  <c r="R56" i="21"/>
  <c r="Q56" i="21"/>
  <c r="R55" i="21"/>
  <c r="Q55" i="21"/>
  <c r="R54" i="21"/>
  <c r="Q54" i="21"/>
  <c r="R53" i="21"/>
  <c r="Q53" i="21"/>
  <c r="R52" i="21"/>
  <c r="Q52" i="21"/>
  <c r="R51" i="21"/>
  <c r="Q51" i="21"/>
  <c r="R50" i="21"/>
  <c r="Q50" i="21"/>
  <c r="R49" i="21"/>
  <c r="Q49" i="21"/>
  <c r="R48" i="21"/>
  <c r="Q48" i="21"/>
  <c r="R47" i="21"/>
  <c r="Q47" i="21"/>
  <c r="R46" i="21"/>
  <c r="Q46" i="21"/>
  <c r="R45" i="21"/>
  <c r="Q45" i="21"/>
  <c r="R44" i="21"/>
  <c r="Q44" i="21"/>
  <c r="R43" i="21"/>
  <c r="Q43" i="21"/>
  <c r="R42" i="21"/>
  <c r="Q42" i="21"/>
  <c r="R41" i="21"/>
  <c r="Q41" i="21"/>
  <c r="R40" i="21"/>
  <c r="Q40" i="21"/>
  <c r="R39" i="21"/>
  <c r="Q39" i="21"/>
  <c r="R38" i="21"/>
  <c r="Q38" i="21"/>
  <c r="R37" i="21"/>
  <c r="Q37" i="21"/>
  <c r="R36" i="21"/>
  <c r="Q36" i="21"/>
  <c r="R35" i="21"/>
  <c r="Q35" i="21"/>
  <c r="R34" i="21"/>
  <c r="Q34" i="21"/>
  <c r="R33" i="21"/>
  <c r="Q33" i="21"/>
  <c r="R32" i="21"/>
  <c r="Q32" i="21"/>
  <c r="R31" i="21"/>
  <c r="Q31" i="21"/>
  <c r="R30" i="21"/>
  <c r="Q30" i="21"/>
  <c r="R29" i="21"/>
  <c r="Q29" i="21"/>
  <c r="R28" i="21"/>
  <c r="Q28" i="21"/>
  <c r="R27" i="21"/>
  <c r="Q27" i="21"/>
  <c r="R26" i="21"/>
  <c r="Q26" i="21"/>
  <c r="R25" i="21"/>
  <c r="Q25" i="21"/>
  <c r="R24" i="21"/>
  <c r="Q24" i="21"/>
  <c r="R23" i="21"/>
  <c r="Q23" i="21"/>
  <c r="R22" i="21"/>
  <c r="Q22" i="21"/>
  <c r="R21" i="21"/>
  <c r="Q21" i="21"/>
  <c r="R20" i="21"/>
  <c r="Q20" i="21"/>
  <c r="R19" i="21"/>
  <c r="Q19" i="21"/>
  <c r="R18" i="21"/>
  <c r="Q18" i="21"/>
  <c r="R17" i="21"/>
  <c r="Q17" i="21"/>
  <c r="R16" i="21"/>
  <c r="Q16" i="21"/>
  <c r="R15" i="21"/>
  <c r="Q15" i="21"/>
  <c r="R14" i="21"/>
  <c r="Q14" i="21"/>
  <c r="R13" i="21"/>
  <c r="Q13" i="21"/>
  <c r="R12" i="21"/>
  <c r="Q12" i="21"/>
  <c r="R11" i="21"/>
  <c r="Q11" i="21"/>
  <c r="R10" i="21"/>
  <c r="Q10" i="21"/>
  <c r="R9" i="21"/>
  <c r="Q9" i="21"/>
  <c r="R8" i="21"/>
  <c r="Q8" i="21"/>
  <c r="R7" i="21"/>
  <c r="Q7" i="21"/>
  <c r="R6" i="21"/>
  <c r="Q6" i="21"/>
  <c r="R5" i="21"/>
  <c r="Q5" i="21"/>
  <c r="R4" i="21"/>
  <c r="Q4" i="21"/>
  <c r="R3" i="21"/>
  <c r="Q3" i="21"/>
  <c r="R2" i="21"/>
  <c r="Q2" i="21"/>
  <c r="C106" i="20"/>
  <c r="M102" i="20"/>
  <c r="L102" i="20"/>
  <c r="K102" i="20"/>
  <c r="G102" i="20"/>
  <c r="F102" i="20"/>
  <c r="E102" i="20"/>
  <c r="R19" i="20"/>
  <c r="Q19" i="20"/>
  <c r="R18" i="20"/>
  <c r="Q18" i="20"/>
  <c r="R17" i="20"/>
  <c r="Q17" i="20"/>
  <c r="R16" i="20"/>
  <c r="Q16" i="20"/>
  <c r="R15" i="20"/>
  <c r="Q15" i="20"/>
  <c r="R14" i="20"/>
  <c r="Q14" i="20"/>
  <c r="R13" i="20"/>
  <c r="Q13" i="20"/>
  <c r="R12" i="20"/>
  <c r="Q12" i="20"/>
  <c r="R11" i="20"/>
  <c r="Q11" i="20"/>
  <c r="R10" i="20"/>
  <c r="Q10" i="20"/>
  <c r="R9" i="20"/>
  <c r="Q9" i="20"/>
  <c r="R8" i="20"/>
  <c r="Q8" i="20"/>
  <c r="R7" i="20"/>
  <c r="Q7" i="20"/>
  <c r="R6" i="20"/>
  <c r="Q6" i="20"/>
  <c r="R5" i="20"/>
  <c r="Q5" i="20"/>
  <c r="R4" i="20"/>
  <c r="Q4" i="20"/>
  <c r="R3" i="20"/>
  <c r="Q3" i="20"/>
  <c r="R2" i="20"/>
  <c r="Q2" i="20"/>
  <c r="C106" i="19"/>
  <c r="M102" i="19"/>
  <c r="L102" i="19"/>
  <c r="K102" i="19"/>
  <c r="G102" i="19"/>
  <c r="F102" i="19"/>
  <c r="E102" i="19"/>
  <c r="R100" i="19"/>
  <c r="Q100" i="19"/>
  <c r="R99" i="19"/>
  <c r="Q99" i="19"/>
  <c r="R98" i="19"/>
  <c r="Q98" i="19"/>
  <c r="R97" i="19"/>
  <c r="Q97" i="19"/>
  <c r="R96" i="19"/>
  <c r="Q96" i="19"/>
  <c r="R95" i="19"/>
  <c r="Q95" i="19"/>
  <c r="R94" i="19"/>
  <c r="Q94" i="19"/>
  <c r="R93" i="19"/>
  <c r="Q93" i="19"/>
  <c r="R92" i="19"/>
  <c r="Q92" i="19"/>
  <c r="R91" i="19"/>
  <c r="Q91" i="19"/>
  <c r="R90" i="19"/>
  <c r="Q90" i="19"/>
  <c r="R89" i="19"/>
  <c r="Q89" i="19"/>
  <c r="R88" i="19"/>
  <c r="Q88" i="19"/>
  <c r="R87" i="19"/>
  <c r="Q87" i="19"/>
  <c r="R86" i="19"/>
  <c r="Q86" i="19"/>
  <c r="R85" i="19"/>
  <c r="Q85" i="19"/>
  <c r="R84" i="19"/>
  <c r="Q84" i="19"/>
  <c r="R83" i="19"/>
  <c r="Q83" i="19"/>
  <c r="R82" i="19"/>
  <c r="Q82" i="19"/>
  <c r="R81" i="19"/>
  <c r="Q81" i="19"/>
  <c r="R80" i="19"/>
  <c r="Q80" i="19"/>
  <c r="R79" i="19"/>
  <c r="Q79" i="19"/>
  <c r="R78" i="19"/>
  <c r="Q78" i="19"/>
  <c r="R77" i="19"/>
  <c r="Q77" i="19"/>
  <c r="R76" i="19"/>
  <c r="Q76" i="19"/>
  <c r="R75" i="19"/>
  <c r="Q75" i="19"/>
  <c r="R74" i="19"/>
  <c r="Q74" i="19"/>
  <c r="R73" i="19"/>
  <c r="Q73" i="19"/>
  <c r="R72" i="19"/>
  <c r="Q72" i="19"/>
  <c r="R71" i="19"/>
  <c r="Q71" i="19"/>
  <c r="R70" i="19"/>
  <c r="Q70" i="19"/>
  <c r="R69" i="19"/>
  <c r="Q69" i="19"/>
  <c r="R68" i="19"/>
  <c r="Q68" i="19"/>
  <c r="R67" i="19"/>
  <c r="Q67" i="19"/>
  <c r="R66" i="19"/>
  <c r="Q66" i="19"/>
  <c r="R65" i="19"/>
  <c r="Q65" i="19"/>
  <c r="R64" i="19"/>
  <c r="Q64" i="19"/>
  <c r="R63" i="19"/>
  <c r="Q63" i="19"/>
  <c r="R62" i="19"/>
  <c r="Q62" i="19"/>
  <c r="R61" i="19"/>
  <c r="Q61" i="19"/>
  <c r="R60" i="19"/>
  <c r="Q60" i="19"/>
  <c r="R59" i="19"/>
  <c r="Q59" i="19"/>
  <c r="R58" i="19"/>
  <c r="Q58" i="19"/>
  <c r="R57" i="19"/>
  <c r="Q57" i="19"/>
  <c r="R56" i="19"/>
  <c r="Q56" i="19"/>
  <c r="R55" i="19"/>
  <c r="Q55" i="19"/>
  <c r="R54" i="19"/>
  <c r="Q54" i="19"/>
  <c r="R53" i="19"/>
  <c r="Q53" i="19"/>
  <c r="R52" i="19"/>
  <c r="Q52" i="19"/>
  <c r="R51" i="19"/>
  <c r="Q51" i="19"/>
  <c r="R50" i="19"/>
  <c r="Q50" i="19"/>
  <c r="R49" i="19"/>
  <c r="Q49" i="19"/>
  <c r="R48" i="19"/>
  <c r="Q48" i="19"/>
  <c r="R47" i="19"/>
  <c r="Q47" i="19"/>
  <c r="R46" i="19"/>
  <c r="Q46" i="19"/>
  <c r="R45" i="19"/>
  <c r="Q45" i="19"/>
  <c r="R44" i="19"/>
  <c r="Q44" i="19"/>
  <c r="R43" i="19"/>
  <c r="Q43" i="19"/>
  <c r="R42" i="19"/>
  <c r="Q42" i="19"/>
  <c r="R41" i="19"/>
  <c r="Q41" i="19"/>
  <c r="R40" i="19"/>
  <c r="Q40" i="19"/>
  <c r="R39" i="19"/>
  <c r="Q39" i="19"/>
  <c r="R38" i="19"/>
  <c r="Q38" i="19"/>
  <c r="R37" i="19"/>
  <c r="Q37" i="19"/>
  <c r="R36" i="19"/>
  <c r="Q36" i="19"/>
  <c r="R35" i="19"/>
  <c r="Q35" i="19"/>
  <c r="R34" i="19"/>
  <c r="Q34" i="19"/>
  <c r="R33" i="19"/>
  <c r="Q33" i="19"/>
  <c r="R32" i="19"/>
  <c r="Q32" i="19"/>
  <c r="R31" i="19"/>
  <c r="Q31" i="19"/>
  <c r="R30" i="19"/>
  <c r="Q30" i="19"/>
  <c r="R29" i="19"/>
  <c r="Q29" i="19"/>
  <c r="R28" i="19"/>
  <c r="Q28" i="19"/>
  <c r="R27" i="19"/>
  <c r="Q27" i="19"/>
  <c r="R26" i="19"/>
  <c r="Q26" i="19"/>
  <c r="R25" i="19"/>
  <c r="Q25" i="19"/>
  <c r="R24" i="19"/>
  <c r="Q24" i="19"/>
  <c r="R23" i="19"/>
  <c r="Q23" i="19"/>
  <c r="R22" i="19"/>
  <c r="Q22" i="19"/>
  <c r="R21" i="19"/>
  <c r="Q21" i="19"/>
  <c r="R20" i="19"/>
  <c r="Q20" i="19"/>
  <c r="R19" i="19"/>
  <c r="Q19" i="19"/>
  <c r="R18" i="19"/>
  <c r="Q18" i="19"/>
  <c r="R17" i="19"/>
  <c r="Q17" i="19"/>
  <c r="R16" i="19"/>
  <c r="Q16" i="19"/>
  <c r="R15" i="19"/>
  <c r="Q15" i="19"/>
  <c r="R14" i="19"/>
  <c r="Q14" i="19"/>
  <c r="R13" i="19"/>
  <c r="Q13" i="19"/>
  <c r="R12" i="19"/>
  <c r="Q12" i="19"/>
  <c r="R11" i="19"/>
  <c r="Q11" i="19"/>
  <c r="R10" i="19"/>
  <c r="Q10" i="19"/>
  <c r="R9" i="19"/>
  <c r="Q9" i="19"/>
  <c r="R8" i="19"/>
  <c r="Q8" i="19"/>
  <c r="R7" i="19"/>
  <c r="Q7" i="19"/>
  <c r="R6" i="19"/>
  <c r="Q6" i="19"/>
  <c r="R5" i="19"/>
  <c r="Q5" i="19"/>
  <c r="R4" i="19"/>
  <c r="Q4" i="19"/>
  <c r="R3" i="19"/>
  <c r="Q3" i="19"/>
  <c r="R2" i="19"/>
  <c r="Q2" i="19"/>
  <c r="C106" i="18"/>
  <c r="M102" i="18"/>
  <c r="L102" i="18"/>
  <c r="K102" i="18"/>
  <c r="G102" i="18"/>
  <c r="F102" i="18"/>
  <c r="E102" i="18"/>
  <c r="R100" i="18"/>
  <c r="Q100" i="18"/>
  <c r="R99" i="18"/>
  <c r="Q99" i="18"/>
  <c r="R98" i="18"/>
  <c r="Q98" i="18"/>
  <c r="R97" i="18"/>
  <c r="Q97" i="18"/>
  <c r="R96" i="18"/>
  <c r="Q96" i="18"/>
  <c r="R95" i="18"/>
  <c r="Q95" i="18"/>
  <c r="R94" i="18"/>
  <c r="Q94" i="18"/>
  <c r="R93" i="18"/>
  <c r="Q93" i="18"/>
  <c r="R92" i="18"/>
  <c r="Q92" i="18"/>
  <c r="R91" i="18"/>
  <c r="Q91" i="18"/>
  <c r="R90" i="18"/>
  <c r="Q90" i="18"/>
  <c r="R89" i="18"/>
  <c r="Q89" i="18"/>
  <c r="R88" i="18"/>
  <c r="Q88" i="18"/>
  <c r="R87" i="18"/>
  <c r="Q87" i="18"/>
  <c r="R86" i="18"/>
  <c r="Q86" i="18"/>
  <c r="R85" i="18"/>
  <c r="Q85" i="18"/>
  <c r="R84" i="18"/>
  <c r="Q84" i="18"/>
  <c r="R83" i="18"/>
  <c r="Q83" i="18"/>
  <c r="R82" i="18"/>
  <c r="Q82" i="18"/>
  <c r="R81" i="18"/>
  <c r="Q81" i="18"/>
  <c r="R80" i="18"/>
  <c r="Q80" i="18"/>
  <c r="R79" i="18"/>
  <c r="Q79" i="18"/>
  <c r="R78" i="18"/>
  <c r="Q78" i="18"/>
  <c r="R77" i="18"/>
  <c r="Q77" i="18"/>
  <c r="R76" i="18"/>
  <c r="Q76" i="18"/>
  <c r="R75" i="18"/>
  <c r="Q75" i="18"/>
  <c r="R74" i="18"/>
  <c r="Q74" i="18"/>
  <c r="R73" i="18"/>
  <c r="Q73" i="18"/>
  <c r="R72" i="18"/>
  <c r="Q72" i="18"/>
  <c r="R71" i="18"/>
  <c r="Q71" i="18"/>
  <c r="R70" i="18"/>
  <c r="Q70" i="18"/>
  <c r="R69" i="18"/>
  <c r="Q69" i="18"/>
  <c r="R68" i="18"/>
  <c r="Q68" i="18"/>
  <c r="R67" i="18"/>
  <c r="Q67" i="18"/>
  <c r="R66" i="18"/>
  <c r="Q66" i="18"/>
  <c r="R65" i="18"/>
  <c r="Q65" i="18"/>
  <c r="R64" i="18"/>
  <c r="Q64" i="18"/>
  <c r="R63" i="18"/>
  <c r="Q63" i="18"/>
  <c r="R62" i="18"/>
  <c r="Q62" i="18"/>
  <c r="R61" i="18"/>
  <c r="Q61" i="18"/>
  <c r="R60" i="18"/>
  <c r="Q60" i="18"/>
  <c r="R59" i="18"/>
  <c r="Q59" i="18"/>
  <c r="R58" i="18"/>
  <c r="Q58" i="18"/>
  <c r="R57" i="18"/>
  <c r="Q57" i="18"/>
  <c r="R56" i="18"/>
  <c r="Q56" i="18"/>
  <c r="R55" i="18"/>
  <c r="Q55" i="18"/>
  <c r="R54" i="18"/>
  <c r="Q54" i="18"/>
  <c r="R53" i="18"/>
  <c r="Q53" i="18"/>
  <c r="R52" i="18"/>
  <c r="Q52" i="18"/>
  <c r="R51" i="18"/>
  <c r="Q51" i="18"/>
  <c r="R50" i="18"/>
  <c r="Q50" i="18"/>
  <c r="R49" i="18"/>
  <c r="Q49" i="18"/>
  <c r="R48" i="18"/>
  <c r="Q48" i="18"/>
  <c r="R47" i="18"/>
  <c r="Q47" i="18"/>
  <c r="R46" i="18"/>
  <c r="Q46" i="18"/>
  <c r="R45" i="18"/>
  <c r="Q45" i="18"/>
  <c r="R44" i="18"/>
  <c r="Q44" i="18"/>
  <c r="R43" i="18"/>
  <c r="Q43" i="18"/>
  <c r="R42" i="18"/>
  <c r="Q42" i="18"/>
  <c r="R41" i="18"/>
  <c r="Q41" i="18"/>
  <c r="R40" i="18"/>
  <c r="Q40" i="18"/>
  <c r="R39" i="18"/>
  <c r="Q39" i="18"/>
  <c r="R38" i="18"/>
  <c r="Q38" i="18"/>
  <c r="R37" i="18"/>
  <c r="Q37" i="18"/>
  <c r="R36" i="18"/>
  <c r="Q36" i="18"/>
  <c r="R35" i="18"/>
  <c r="Q35" i="18"/>
  <c r="R34" i="18"/>
  <c r="Q34" i="18"/>
  <c r="R33" i="18"/>
  <c r="Q33" i="18"/>
  <c r="R32" i="18"/>
  <c r="Q32" i="18"/>
  <c r="R31" i="18"/>
  <c r="Q31" i="18"/>
  <c r="R30" i="18"/>
  <c r="Q30" i="18"/>
  <c r="R29" i="18"/>
  <c r="Q29" i="18"/>
  <c r="R28" i="18"/>
  <c r="Q28" i="18"/>
  <c r="R27" i="18"/>
  <c r="Q27" i="18"/>
  <c r="R26" i="18"/>
  <c r="Q26" i="18"/>
  <c r="R25" i="18"/>
  <c r="Q25" i="18"/>
  <c r="R24" i="18"/>
  <c r="Q24" i="18"/>
  <c r="R23" i="18"/>
  <c r="Q23" i="18"/>
  <c r="R22" i="18"/>
  <c r="Q22" i="18"/>
  <c r="R21" i="18"/>
  <c r="Q21" i="18"/>
  <c r="R20" i="18"/>
  <c r="Q20" i="18"/>
  <c r="R19" i="18"/>
  <c r="Q19" i="18"/>
  <c r="R18" i="18"/>
  <c r="Q18" i="18"/>
  <c r="R17" i="18"/>
  <c r="Q17" i="18"/>
  <c r="R16" i="18"/>
  <c r="Q16" i="18"/>
  <c r="R15" i="18"/>
  <c r="Q15" i="18"/>
  <c r="R14" i="18"/>
  <c r="Q14" i="18"/>
  <c r="R13" i="18"/>
  <c r="Q13" i="18"/>
  <c r="R12" i="18"/>
  <c r="Q12" i="18"/>
  <c r="R11" i="18"/>
  <c r="Q11" i="18"/>
  <c r="R10" i="18"/>
  <c r="Q10" i="18"/>
  <c r="R9" i="18"/>
  <c r="Q9" i="18"/>
  <c r="R8" i="18"/>
  <c r="Q8" i="18"/>
  <c r="R7" i="18"/>
  <c r="Q7" i="18"/>
  <c r="R6" i="18"/>
  <c r="Q6" i="18"/>
  <c r="R5" i="18"/>
  <c r="Q5" i="18"/>
  <c r="R4" i="18"/>
  <c r="Q4" i="18"/>
  <c r="R3" i="18"/>
  <c r="Q3" i="18"/>
  <c r="R2" i="18"/>
  <c r="Q2" i="18"/>
  <c r="C106" i="17"/>
  <c r="M102" i="17"/>
  <c r="L102" i="17"/>
  <c r="K102" i="17"/>
  <c r="G102" i="17"/>
  <c r="F102" i="17"/>
  <c r="E102" i="17"/>
  <c r="R100" i="17"/>
  <c r="Q100" i="17"/>
  <c r="R99" i="17"/>
  <c r="Q99" i="17"/>
  <c r="R98" i="17"/>
  <c r="Q98" i="17"/>
  <c r="R97" i="17"/>
  <c r="Q97" i="17"/>
  <c r="R96" i="17"/>
  <c r="Q96" i="17"/>
  <c r="R95" i="17"/>
  <c r="Q95" i="17"/>
  <c r="R94" i="17"/>
  <c r="Q94" i="17"/>
  <c r="R93" i="17"/>
  <c r="Q93" i="17"/>
  <c r="R92" i="17"/>
  <c r="Q92" i="17"/>
  <c r="R91" i="17"/>
  <c r="Q91" i="17"/>
  <c r="R90" i="17"/>
  <c r="Q90" i="17"/>
  <c r="R89" i="17"/>
  <c r="Q89" i="17"/>
  <c r="R88" i="17"/>
  <c r="Q88" i="17"/>
  <c r="R87" i="17"/>
  <c r="Q87" i="17"/>
  <c r="R86" i="17"/>
  <c r="Q86" i="17"/>
  <c r="R85" i="17"/>
  <c r="Q85" i="17"/>
  <c r="R84" i="17"/>
  <c r="Q84" i="17"/>
  <c r="R83" i="17"/>
  <c r="Q83" i="17"/>
  <c r="R82" i="17"/>
  <c r="Q82" i="17"/>
  <c r="R81" i="17"/>
  <c r="Q81" i="17"/>
  <c r="R80" i="17"/>
  <c r="Q80" i="17"/>
  <c r="R79" i="17"/>
  <c r="Q79" i="17"/>
  <c r="R78" i="17"/>
  <c r="Q78" i="17"/>
  <c r="R77" i="17"/>
  <c r="Q77" i="17"/>
  <c r="R76" i="17"/>
  <c r="Q76" i="17"/>
  <c r="R75" i="17"/>
  <c r="Q75" i="17"/>
  <c r="R74" i="17"/>
  <c r="Q74" i="17"/>
  <c r="R73" i="17"/>
  <c r="Q73" i="17"/>
  <c r="R72" i="17"/>
  <c r="Q72" i="17"/>
  <c r="R71" i="17"/>
  <c r="Q71" i="17"/>
  <c r="R70" i="17"/>
  <c r="Q70" i="17"/>
  <c r="R69" i="17"/>
  <c r="Q69" i="17"/>
  <c r="R68" i="17"/>
  <c r="Q68" i="17"/>
  <c r="R67" i="17"/>
  <c r="Q67" i="17"/>
  <c r="R66" i="17"/>
  <c r="Q66" i="17"/>
  <c r="R65" i="17"/>
  <c r="Q65" i="17"/>
  <c r="R64" i="17"/>
  <c r="Q64" i="17"/>
  <c r="R63" i="17"/>
  <c r="Q63" i="17"/>
  <c r="R62" i="17"/>
  <c r="Q62" i="17"/>
  <c r="R61" i="17"/>
  <c r="Q61" i="17"/>
  <c r="R60" i="17"/>
  <c r="Q60" i="17"/>
  <c r="R59" i="17"/>
  <c r="Q59" i="17"/>
  <c r="R58" i="17"/>
  <c r="Q58" i="17"/>
  <c r="R57" i="17"/>
  <c r="Q57" i="17"/>
  <c r="R56" i="17"/>
  <c r="Q56" i="17"/>
  <c r="R55" i="17"/>
  <c r="Q55" i="17"/>
  <c r="R54" i="17"/>
  <c r="Q54" i="17"/>
  <c r="R53" i="17"/>
  <c r="Q53" i="17"/>
  <c r="R52" i="17"/>
  <c r="Q52" i="17"/>
  <c r="R51" i="17"/>
  <c r="Q51" i="17"/>
  <c r="R50" i="17"/>
  <c r="Q50" i="17"/>
  <c r="R49" i="17"/>
  <c r="Q49" i="17"/>
  <c r="R48" i="17"/>
  <c r="Q48" i="17"/>
  <c r="R47" i="17"/>
  <c r="Q47" i="17"/>
  <c r="R46" i="17"/>
  <c r="Q46" i="17"/>
  <c r="R45" i="17"/>
  <c r="Q45" i="17"/>
  <c r="R44" i="17"/>
  <c r="Q44" i="17"/>
  <c r="R43" i="17"/>
  <c r="Q43" i="17"/>
  <c r="R42" i="17"/>
  <c r="Q42" i="17"/>
  <c r="R41" i="17"/>
  <c r="Q41" i="17"/>
  <c r="R40" i="17"/>
  <c r="Q40" i="17"/>
  <c r="R39" i="17"/>
  <c r="Q39" i="17"/>
  <c r="R38" i="17"/>
  <c r="Q38" i="17"/>
  <c r="R37" i="17"/>
  <c r="Q37" i="17"/>
  <c r="R36" i="17"/>
  <c r="Q36" i="17"/>
  <c r="R35" i="17"/>
  <c r="Q35" i="17"/>
  <c r="R34" i="17"/>
  <c r="Q34" i="17"/>
  <c r="R33" i="17"/>
  <c r="Q33" i="17"/>
  <c r="R32" i="17"/>
  <c r="Q32" i="17"/>
  <c r="R31" i="17"/>
  <c r="Q31" i="17"/>
  <c r="R30" i="17"/>
  <c r="Q30" i="17"/>
  <c r="R29" i="17"/>
  <c r="Q29" i="17"/>
  <c r="R28" i="17"/>
  <c r="Q28" i="17"/>
  <c r="R27" i="17"/>
  <c r="Q27" i="17"/>
  <c r="R26" i="17"/>
  <c r="Q26" i="17"/>
  <c r="R25" i="17"/>
  <c r="Q25" i="17"/>
  <c r="R24" i="17"/>
  <c r="Q24" i="17"/>
  <c r="R23" i="17"/>
  <c r="Q23" i="17"/>
  <c r="R22" i="17"/>
  <c r="Q22" i="17"/>
  <c r="R21" i="17"/>
  <c r="Q21" i="17"/>
  <c r="R20" i="17"/>
  <c r="Q20" i="17"/>
  <c r="R19" i="17"/>
  <c r="Q19" i="17"/>
  <c r="R18" i="17"/>
  <c r="Q18" i="17"/>
  <c r="R17" i="17"/>
  <c r="Q17" i="17"/>
  <c r="R16" i="17"/>
  <c r="Q16" i="17"/>
  <c r="R15" i="17"/>
  <c r="Q15" i="17"/>
  <c r="R14" i="17"/>
  <c r="Q14" i="17"/>
  <c r="R13" i="17"/>
  <c r="Q13" i="17"/>
  <c r="R12" i="17"/>
  <c r="Q12" i="17"/>
  <c r="R11" i="17"/>
  <c r="Q11" i="17"/>
  <c r="R10" i="17"/>
  <c r="Q10" i="17"/>
  <c r="R9" i="17"/>
  <c r="Q9" i="17"/>
  <c r="R8" i="17"/>
  <c r="Q8" i="17"/>
  <c r="R7" i="17"/>
  <c r="Q7" i="17"/>
  <c r="R6" i="17"/>
  <c r="Q6" i="17"/>
  <c r="R5" i="17"/>
  <c r="Q5" i="17"/>
  <c r="R4" i="17"/>
  <c r="Q4" i="17"/>
  <c r="R3" i="17"/>
  <c r="Q3" i="17"/>
  <c r="R2" i="17"/>
  <c r="Q2" i="17"/>
  <c r="C106" i="16"/>
  <c r="M102" i="16"/>
  <c r="L102" i="16"/>
  <c r="K102" i="16"/>
  <c r="G102" i="16"/>
  <c r="F102" i="16"/>
  <c r="E102" i="16"/>
  <c r="R100" i="16"/>
  <c r="Q100" i="16"/>
  <c r="R99" i="16"/>
  <c r="Q99" i="16"/>
  <c r="R98" i="16"/>
  <c r="Q98" i="16"/>
  <c r="R97" i="16"/>
  <c r="Q97" i="16"/>
  <c r="R96" i="16"/>
  <c r="Q96" i="16"/>
  <c r="R95" i="16"/>
  <c r="Q95" i="16"/>
  <c r="R94" i="16"/>
  <c r="Q94" i="16"/>
  <c r="R93" i="16"/>
  <c r="Q93" i="16"/>
  <c r="R92" i="16"/>
  <c r="Q92" i="16"/>
  <c r="R91" i="16"/>
  <c r="Q91" i="16"/>
  <c r="R90" i="16"/>
  <c r="Q90" i="16"/>
  <c r="R89" i="16"/>
  <c r="Q89" i="16"/>
  <c r="R88" i="16"/>
  <c r="Q88" i="16"/>
  <c r="R87" i="16"/>
  <c r="Q87" i="16"/>
  <c r="R86" i="16"/>
  <c r="Q86" i="16"/>
  <c r="R85" i="16"/>
  <c r="Q85" i="16"/>
  <c r="R84" i="16"/>
  <c r="Q84" i="16"/>
  <c r="R83" i="16"/>
  <c r="Q83" i="16"/>
  <c r="R82" i="16"/>
  <c r="Q82" i="16"/>
  <c r="R81" i="16"/>
  <c r="Q81" i="16"/>
  <c r="R80" i="16"/>
  <c r="Q80" i="16"/>
  <c r="R79" i="16"/>
  <c r="Q79" i="16"/>
  <c r="R78" i="16"/>
  <c r="Q78" i="16"/>
  <c r="R77" i="16"/>
  <c r="Q77" i="16"/>
  <c r="R76" i="16"/>
  <c r="Q76" i="16"/>
  <c r="R75" i="16"/>
  <c r="Q75" i="16"/>
  <c r="R74" i="16"/>
  <c r="Q74" i="16"/>
  <c r="R73" i="16"/>
  <c r="Q73" i="16"/>
  <c r="R72" i="16"/>
  <c r="Q72" i="16"/>
  <c r="R71" i="16"/>
  <c r="Q71" i="16"/>
  <c r="R70" i="16"/>
  <c r="Q70" i="16"/>
  <c r="R69" i="16"/>
  <c r="Q69" i="16"/>
  <c r="R68" i="16"/>
  <c r="Q68" i="16"/>
  <c r="R67" i="16"/>
  <c r="Q67" i="16"/>
  <c r="R66" i="16"/>
  <c r="Q66" i="16"/>
  <c r="R65" i="16"/>
  <c r="Q65" i="16"/>
  <c r="R64" i="16"/>
  <c r="Q64" i="16"/>
  <c r="R63" i="16"/>
  <c r="Q63" i="16"/>
  <c r="R62" i="16"/>
  <c r="Q62" i="16"/>
  <c r="R61" i="16"/>
  <c r="Q61" i="16"/>
  <c r="R60" i="16"/>
  <c r="Q60" i="16"/>
  <c r="R59" i="16"/>
  <c r="Q59" i="16"/>
  <c r="R58" i="16"/>
  <c r="Q58" i="16"/>
  <c r="R57" i="16"/>
  <c r="Q57" i="16"/>
  <c r="R56" i="16"/>
  <c r="Q56" i="16"/>
  <c r="R55" i="16"/>
  <c r="Q55" i="16"/>
  <c r="R54" i="16"/>
  <c r="Q54" i="16"/>
  <c r="R53" i="16"/>
  <c r="Q53" i="16"/>
  <c r="R52" i="16"/>
  <c r="Q52" i="16"/>
  <c r="R51" i="16"/>
  <c r="Q51" i="16"/>
  <c r="R50" i="16"/>
  <c r="Q50" i="16"/>
  <c r="R49" i="16"/>
  <c r="Q49" i="16"/>
  <c r="R48" i="16"/>
  <c r="Q48" i="16"/>
  <c r="R47" i="16"/>
  <c r="Q47" i="16"/>
  <c r="R46" i="16"/>
  <c r="Q46" i="16"/>
  <c r="R45" i="16"/>
  <c r="Q45" i="16"/>
  <c r="R44" i="16"/>
  <c r="Q44" i="16"/>
  <c r="R43" i="16"/>
  <c r="Q43" i="16"/>
  <c r="R42" i="16"/>
  <c r="Q42" i="16"/>
  <c r="R41" i="16"/>
  <c r="Q41" i="16"/>
  <c r="R40" i="16"/>
  <c r="Q40" i="16"/>
  <c r="R39" i="16"/>
  <c r="Q39" i="16"/>
  <c r="R38" i="16"/>
  <c r="Q38" i="16"/>
  <c r="R37" i="16"/>
  <c r="Q37" i="16"/>
  <c r="R36" i="16"/>
  <c r="Q36" i="16"/>
  <c r="R35" i="16"/>
  <c r="Q35" i="16"/>
  <c r="R34" i="16"/>
  <c r="Q34" i="16"/>
  <c r="R33" i="16"/>
  <c r="Q33" i="16"/>
  <c r="R32" i="16"/>
  <c r="Q32" i="16"/>
  <c r="R31" i="16"/>
  <c r="Q31" i="16"/>
  <c r="R30" i="16"/>
  <c r="Q30" i="16"/>
  <c r="R29" i="16"/>
  <c r="Q29" i="16"/>
  <c r="R28" i="16"/>
  <c r="Q28" i="16"/>
  <c r="R27" i="16"/>
  <c r="Q27" i="16"/>
  <c r="R26" i="16"/>
  <c r="Q26" i="16"/>
  <c r="R25" i="16"/>
  <c r="Q25" i="16"/>
  <c r="R24" i="16"/>
  <c r="Q24" i="16"/>
  <c r="R23" i="16"/>
  <c r="Q23" i="16"/>
  <c r="R22" i="16"/>
  <c r="Q22" i="16"/>
  <c r="R21" i="16"/>
  <c r="Q21" i="16"/>
  <c r="R20" i="16"/>
  <c r="Q20" i="16"/>
  <c r="R19" i="16"/>
  <c r="Q19" i="16"/>
  <c r="R18" i="16"/>
  <c r="Q18" i="16"/>
  <c r="R17" i="16"/>
  <c r="Q17" i="16"/>
  <c r="R16" i="16"/>
  <c r="Q16" i="16"/>
  <c r="R15" i="16"/>
  <c r="Q15" i="16"/>
  <c r="R14" i="16"/>
  <c r="Q14" i="16"/>
  <c r="R13" i="16"/>
  <c r="Q13" i="16"/>
  <c r="R12" i="16"/>
  <c r="Q12" i="16"/>
  <c r="R11" i="16"/>
  <c r="Q11" i="16"/>
  <c r="R10" i="16"/>
  <c r="Q10" i="16"/>
  <c r="R9" i="16"/>
  <c r="Q9" i="16"/>
  <c r="R8" i="16"/>
  <c r="Q8" i="16"/>
  <c r="R7" i="16"/>
  <c r="Q7" i="16"/>
  <c r="R6" i="16"/>
  <c r="Q6" i="16"/>
  <c r="R5" i="16"/>
  <c r="Q5" i="16"/>
  <c r="R4" i="16"/>
  <c r="Q4" i="16"/>
  <c r="R3" i="16"/>
  <c r="Q3" i="16"/>
  <c r="R2" i="16"/>
  <c r="Q2" i="16"/>
  <c r="C106" i="15"/>
  <c r="M102" i="15"/>
  <c r="L102" i="15"/>
  <c r="K102" i="15"/>
  <c r="G102" i="15"/>
  <c r="F102" i="15"/>
  <c r="E102" i="15"/>
  <c r="R100" i="15"/>
  <c r="Q100" i="15"/>
  <c r="R99" i="15"/>
  <c r="Q99" i="15"/>
  <c r="R98" i="15"/>
  <c r="Q98" i="15"/>
  <c r="R97" i="15"/>
  <c r="Q97" i="15"/>
  <c r="R96" i="15"/>
  <c r="Q96" i="15"/>
  <c r="R95" i="15"/>
  <c r="Q95" i="15"/>
  <c r="R94" i="15"/>
  <c r="Q94" i="15"/>
  <c r="R93" i="15"/>
  <c r="Q93" i="15"/>
  <c r="R92" i="15"/>
  <c r="Q92" i="15"/>
  <c r="R91" i="15"/>
  <c r="Q91" i="15"/>
  <c r="R90" i="15"/>
  <c r="Q90" i="15"/>
  <c r="R89" i="15"/>
  <c r="Q89" i="15"/>
  <c r="R88" i="15"/>
  <c r="Q88" i="15"/>
  <c r="R87" i="15"/>
  <c r="Q87" i="15"/>
  <c r="R86" i="15"/>
  <c r="Q86" i="15"/>
  <c r="R85" i="15"/>
  <c r="Q85" i="15"/>
  <c r="R84" i="15"/>
  <c r="Q84" i="15"/>
  <c r="R83" i="15"/>
  <c r="Q83" i="15"/>
  <c r="R82" i="15"/>
  <c r="Q82" i="15"/>
  <c r="R81" i="15"/>
  <c r="Q81" i="15"/>
  <c r="R80" i="15"/>
  <c r="Q80" i="15"/>
  <c r="R79" i="15"/>
  <c r="Q79" i="15"/>
  <c r="R78" i="15"/>
  <c r="Q78" i="15"/>
  <c r="R77" i="15"/>
  <c r="Q77" i="15"/>
  <c r="R76" i="15"/>
  <c r="Q76" i="15"/>
  <c r="R75" i="15"/>
  <c r="Q75" i="15"/>
  <c r="R74" i="15"/>
  <c r="Q74" i="15"/>
  <c r="R73" i="15"/>
  <c r="Q73" i="15"/>
  <c r="R72" i="15"/>
  <c r="Q72" i="15"/>
  <c r="R71" i="15"/>
  <c r="Q71" i="15"/>
  <c r="R70" i="15"/>
  <c r="Q70" i="15"/>
  <c r="R69" i="15"/>
  <c r="Q69" i="15"/>
  <c r="R68" i="15"/>
  <c r="Q68" i="15"/>
  <c r="R67" i="15"/>
  <c r="Q67" i="15"/>
  <c r="R66" i="15"/>
  <c r="Q66" i="15"/>
  <c r="R65" i="15"/>
  <c r="Q65" i="15"/>
  <c r="R64" i="15"/>
  <c r="Q64" i="15"/>
  <c r="R63" i="15"/>
  <c r="Q63" i="15"/>
  <c r="R62" i="15"/>
  <c r="Q62" i="15"/>
  <c r="R61" i="15"/>
  <c r="Q61" i="15"/>
  <c r="R60" i="15"/>
  <c r="Q60" i="15"/>
  <c r="R59" i="15"/>
  <c r="Q59" i="15"/>
  <c r="R58" i="15"/>
  <c r="Q58" i="15"/>
  <c r="R57" i="15"/>
  <c r="Q57" i="15"/>
  <c r="R56" i="15"/>
  <c r="Q56" i="15"/>
  <c r="R55" i="15"/>
  <c r="Q55" i="15"/>
  <c r="R54" i="15"/>
  <c r="Q54" i="15"/>
  <c r="R53" i="15"/>
  <c r="Q53" i="15"/>
  <c r="R52" i="15"/>
  <c r="Q52" i="15"/>
  <c r="R51" i="15"/>
  <c r="Q51" i="15"/>
  <c r="R50" i="15"/>
  <c r="Q50" i="15"/>
  <c r="R49" i="15"/>
  <c r="Q49" i="15"/>
  <c r="R48" i="15"/>
  <c r="Q48" i="15"/>
  <c r="R47" i="15"/>
  <c r="Q47" i="15"/>
  <c r="R46" i="15"/>
  <c r="Q46" i="15"/>
  <c r="R45" i="15"/>
  <c r="Q45" i="15"/>
  <c r="R44" i="15"/>
  <c r="Q44" i="15"/>
  <c r="R43" i="15"/>
  <c r="Q43" i="15"/>
  <c r="R42" i="15"/>
  <c r="Q42" i="15"/>
  <c r="R41" i="15"/>
  <c r="Q41" i="15"/>
  <c r="R40" i="15"/>
  <c r="Q40" i="15"/>
  <c r="R39" i="15"/>
  <c r="Q39" i="15"/>
  <c r="R38" i="15"/>
  <c r="Q38" i="15"/>
  <c r="R37" i="15"/>
  <c r="Q37" i="15"/>
  <c r="R36" i="15"/>
  <c r="Q36" i="15"/>
  <c r="R35" i="15"/>
  <c r="Q35" i="15"/>
  <c r="R34" i="15"/>
  <c r="Q34" i="15"/>
  <c r="R33" i="15"/>
  <c r="Q33" i="15"/>
  <c r="R32" i="15"/>
  <c r="Q32" i="15"/>
  <c r="R31" i="15"/>
  <c r="Q31" i="15"/>
  <c r="R30" i="15"/>
  <c r="Q30" i="15"/>
  <c r="R29" i="15"/>
  <c r="Q29" i="15"/>
  <c r="R28" i="15"/>
  <c r="Q28" i="15"/>
  <c r="R27" i="15"/>
  <c r="Q27" i="15"/>
  <c r="R26" i="15"/>
  <c r="Q26" i="15"/>
  <c r="R25" i="15"/>
  <c r="Q25" i="15"/>
  <c r="R24" i="15"/>
  <c r="Q24" i="15"/>
  <c r="R23" i="15"/>
  <c r="Q23" i="15"/>
  <c r="R22" i="15"/>
  <c r="Q22" i="15"/>
  <c r="R21" i="15"/>
  <c r="Q21" i="15"/>
  <c r="R20" i="15"/>
  <c r="Q20" i="15"/>
  <c r="R19" i="15"/>
  <c r="Q19" i="15"/>
  <c r="R18" i="15"/>
  <c r="Q18" i="15"/>
  <c r="R17" i="15"/>
  <c r="Q17" i="15"/>
  <c r="R16" i="15"/>
  <c r="Q16" i="15"/>
  <c r="R15" i="15"/>
  <c r="Q15" i="15"/>
  <c r="R14" i="15"/>
  <c r="Q14" i="15"/>
  <c r="R13" i="15"/>
  <c r="Q13" i="15"/>
  <c r="R12" i="15"/>
  <c r="Q12" i="15"/>
  <c r="R11" i="15"/>
  <c r="Q11" i="15"/>
  <c r="R10" i="15"/>
  <c r="Q10" i="15"/>
  <c r="R9" i="15"/>
  <c r="Q9" i="15"/>
  <c r="R8" i="15"/>
  <c r="Q8" i="15"/>
  <c r="R7" i="15"/>
  <c r="Q7" i="15"/>
  <c r="R6" i="15"/>
  <c r="Q6" i="15"/>
  <c r="R5" i="15"/>
  <c r="Q5" i="15"/>
  <c r="R4" i="15"/>
  <c r="Q4" i="15"/>
  <c r="R3" i="15"/>
  <c r="Q3" i="15"/>
  <c r="R2" i="15"/>
  <c r="Q2" i="15"/>
  <c r="C106" i="14"/>
  <c r="M102" i="14"/>
  <c r="L102" i="14"/>
  <c r="K102" i="14"/>
  <c r="G102" i="14"/>
  <c r="F102" i="14"/>
  <c r="E102" i="14"/>
  <c r="R100" i="14"/>
  <c r="Q100" i="14"/>
  <c r="R99" i="14"/>
  <c r="Q99" i="14"/>
  <c r="R98" i="14"/>
  <c r="Q98" i="14"/>
  <c r="R97" i="14"/>
  <c r="Q97" i="14"/>
  <c r="R96" i="14"/>
  <c r="Q96" i="14"/>
  <c r="R95" i="14"/>
  <c r="Q95" i="14"/>
  <c r="R94" i="14"/>
  <c r="Q94" i="14"/>
  <c r="R93" i="14"/>
  <c r="Q93" i="14"/>
  <c r="R92" i="14"/>
  <c r="Q92" i="14"/>
  <c r="R91" i="14"/>
  <c r="Q91" i="14"/>
  <c r="R90" i="14"/>
  <c r="Q90" i="14"/>
  <c r="R89" i="14"/>
  <c r="Q89" i="14"/>
  <c r="R88" i="14"/>
  <c r="Q88" i="14"/>
  <c r="R87" i="14"/>
  <c r="Q87" i="14"/>
  <c r="R86" i="14"/>
  <c r="Q86" i="14"/>
  <c r="R85" i="14"/>
  <c r="Q85" i="14"/>
  <c r="R84" i="14"/>
  <c r="Q84" i="14"/>
  <c r="R83" i="14"/>
  <c r="Q83" i="14"/>
  <c r="R82" i="14"/>
  <c r="Q82" i="14"/>
  <c r="R81" i="14"/>
  <c r="Q81" i="14"/>
  <c r="R80" i="14"/>
  <c r="Q80" i="14"/>
  <c r="R79" i="14"/>
  <c r="Q79" i="14"/>
  <c r="R78" i="14"/>
  <c r="Q78" i="14"/>
  <c r="R77" i="14"/>
  <c r="Q77" i="14"/>
  <c r="R76" i="14"/>
  <c r="Q76" i="14"/>
  <c r="R75" i="14"/>
  <c r="Q75" i="14"/>
  <c r="R74" i="14"/>
  <c r="Q74" i="14"/>
  <c r="R73" i="14"/>
  <c r="Q73" i="14"/>
  <c r="R72" i="14"/>
  <c r="Q72" i="14"/>
  <c r="R71" i="14"/>
  <c r="Q71" i="14"/>
  <c r="R70" i="14"/>
  <c r="Q70" i="14"/>
  <c r="R69" i="14"/>
  <c r="Q69" i="14"/>
  <c r="R68" i="14"/>
  <c r="Q68" i="14"/>
  <c r="R67" i="14"/>
  <c r="Q67" i="14"/>
  <c r="R66" i="14"/>
  <c r="Q66" i="14"/>
  <c r="R65" i="14"/>
  <c r="Q65" i="14"/>
  <c r="R64" i="14"/>
  <c r="Q64" i="14"/>
  <c r="R63" i="14"/>
  <c r="Q63" i="14"/>
  <c r="R62" i="14"/>
  <c r="Q62" i="14"/>
  <c r="R61" i="14"/>
  <c r="Q61" i="14"/>
  <c r="R60" i="14"/>
  <c r="Q60" i="14"/>
  <c r="R59" i="14"/>
  <c r="Q59" i="14"/>
  <c r="R58" i="14"/>
  <c r="Q58" i="14"/>
  <c r="R57" i="14"/>
  <c r="Q57" i="14"/>
  <c r="R56" i="14"/>
  <c r="Q56" i="14"/>
  <c r="R55" i="14"/>
  <c r="Q55" i="14"/>
  <c r="R54" i="14"/>
  <c r="Q54" i="14"/>
  <c r="R53" i="14"/>
  <c r="Q53" i="14"/>
  <c r="R52" i="14"/>
  <c r="Q52" i="14"/>
  <c r="R51" i="14"/>
  <c r="Q51" i="14"/>
  <c r="R50" i="14"/>
  <c r="Q50" i="14"/>
  <c r="R49" i="14"/>
  <c r="Q49" i="14"/>
  <c r="R48" i="14"/>
  <c r="Q48" i="14"/>
  <c r="R47" i="14"/>
  <c r="Q47" i="14"/>
  <c r="R46" i="14"/>
  <c r="Q46" i="14"/>
  <c r="R45" i="14"/>
  <c r="Q45" i="14"/>
  <c r="R44" i="14"/>
  <c r="Q44" i="14"/>
  <c r="R43" i="14"/>
  <c r="Q43" i="14"/>
  <c r="R42" i="14"/>
  <c r="Q42" i="14"/>
  <c r="R41" i="14"/>
  <c r="Q41" i="14"/>
  <c r="R40" i="14"/>
  <c r="Q40" i="14"/>
  <c r="R39" i="14"/>
  <c r="Q39" i="14"/>
  <c r="R38" i="14"/>
  <c r="Q38" i="14"/>
  <c r="R37" i="14"/>
  <c r="Q37" i="14"/>
  <c r="R36" i="14"/>
  <c r="Q36" i="14"/>
  <c r="R35" i="14"/>
  <c r="Q35" i="14"/>
  <c r="R34" i="14"/>
  <c r="Q34" i="14"/>
  <c r="R33" i="14"/>
  <c r="Q33" i="14"/>
  <c r="R32" i="14"/>
  <c r="Q32" i="14"/>
  <c r="R31" i="14"/>
  <c r="Q31" i="14"/>
  <c r="R30" i="14"/>
  <c r="Q30" i="14"/>
  <c r="R29" i="14"/>
  <c r="Q29" i="14"/>
  <c r="R28" i="14"/>
  <c r="Q28" i="14"/>
  <c r="R27" i="14"/>
  <c r="Q27" i="14"/>
  <c r="R26" i="14"/>
  <c r="Q26" i="14"/>
  <c r="R25" i="14"/>
  <c r="Q25" i="14"/>
  <c r="R24" i="14"/>
  <c r="Q24" i="14"/>
  <c r="R23" i="14"/>
  <c r="Q23" i="14"/>
  <c r="R22" i="14"/>
  <c r="Q22" i="14"/>
  <c r="R21" i="14"/>
  <c r="Q21" i="14"/>
  <c r="R20" i="14"/>
  <c r="Q20" i="14"/>
  <c r="R19" i="14"/>
  <c r="Q19" i="14"/>
  <c r="R18" i="14"/>
  <c r="Q18" i="14"/>
  <c r="R17" i="14"/>
  <c r="Q17" i="14"/>
  <c r="R16" i="14"/>
  <c r="Q16" i="14"/>
  <c r="R15" i="14"/>
  <c r="Q15" i="14"/>
  <c r="R14" i="14"/>
  <c r="Q14" i="14"/>
  <c r="R13" i="14"/>
  <c r="Q13" i="14"/>
  <c r="R12" i="14"/>
  <c r="Q12" i="14"/>
  <c r="R11" i="14"/>
  <c r="Q11" i="14"/>
  <c r="R10" i="14"/>
  <c r="Q10" i="14"/>
  <c r="R9" i="14"/>
  <c r="Q9" i="14"/>
  <c r="R8" i="14"/>
  <c r="Q8" i="14"/>
  <c r="R7" i="14"/>
  <c r="Q7" i="14"/>
  <c r="R6" i="14"/>
  <c r="Q6" i="14"/>
  <c r="R5" i="14"/>
  <c r="Q5" i="14"/>
  <c r="R4" i="14"/>
  <c r="Q4" i="14"/>
  <c r="R3" i="14"/>
  <c r="Q3" i="14"/>
  <c r="R2" i="14"/>
  <c r="Q2" i="14"/>
  <c r="C106" i="13"/>
  <c r="M102" i="13"/>
  <c r="L102" i="13"/>
  <c r="K102" i="13"/>
  <c r="G102" i="13"/>
  <c r="F102" i="13"/>
  <c r="E102" i="13"/>
  <c r="R100" i="13"/>
  <c r="Q100" i="13"/>
  <c r="R99" i="13"/>
  <c r="Q99" i="13"/>
  <c r="R98" i="13"/>
  <c r="Q98" i="13"/>
  <c r="R97" i="13"/>
  <c r="Q97" i="13"/>
  <c r="R96" i="13"/>
  <c r="Q96" i="13"/>
  <c r="R95" i="13"/>
  <c r="Q95" i="13"/>
  <c r="R94" i="13"/>
  <c r="Q94" i="13"/>
  <c r="R93" i="13"/>
  <c r="Q93" i="13"/>
  <c r="R92" i="13"/>
  <c r="Q92" i="13"/>
  <c r="R91" i="13"/>
  <c r="Q91" i="13"/>
  <c r="R90" i="13"/>
  <c r="Q90" i="13"/>
  <c r="R89" i="13"/>
  <c r="Q89" i="13"/>
  <c r="R88" i="13"/>
  <c r="Q88" i="13"/>
  <c r="R87" i="13"/>
  <c r="Q87" i="13"/>
  <c r="R86" i="13"/>
  <c r="Q86" i="13"/>
  <c r="R85" i="13"/>
  <c r="Q85" i="13"/>
  <c r="R84" i="13"/>
  <c r="Q84" i="13"/>
  <c r="R83" i="13"/>
  <c r="Q83" i="13"/>
  <c r="R82" i="13"/>
  <c r="Q82" i="13"/>
  <c r="R81" i="13"/>
  <c r="Q81" i="13"/>
  <c r="R80" i="13"/>
  <c r="Q80" i="13"/>
  <c r="R79" i="13"/>
  <c r="Q79" i="13"/>
  <c r="R78" i="13"/>
  <c r="Q78" i="13"/>
  <c r="R77" i="13"/>
  <c r="Q77" i="13"/>
  <c r="R76" i="13"/>
  <c r="Q76" i="13"/>
  <c r="R75" i="13"/>
  <c r="Q75" i="13"/>
  <c r="R74" i="13"/>
  <c r="Q74" i="13"/>
  <c r="R73" i="13"/>
  <c r="Q73" i="13"/>
  <c r="R72" i="13"/>
  <c r="Q72" i="13"/>
  <c r="R71" i="13"/>
  <c r="Q71" i="13"/>
  <c r="R70" i="13"/>
  <c r="Q70" i="13"/>
  <c r="R69" i="13"/>
  <c r="Q69" i="13"/>
  <c r="R68" i="13"/>
  <c r="Q68" i="13"/>
  <c r="R67" i="13"/>
  <c r="Q67" i="13"/>
  <c r="R66" i="13"/>
  <c r="Q66" i="13"/>
  <c r="R65" i="13"/>
  <c r="Q65" i="13"/>
  <c r="R64" i="13"/>
  <c r="Q64" i="13"/>
  <c r="R63" i="13"/>
  <c r="Q63" i="13"/>
  <c r="R62" i="13"/>
  <c r="Q62" i="13"/>
  <c r="R61" i="13"/>
  <c r="Q61" i="13"/>
  <c r="R60" i="13"/>
  <c r="Q60" i="13"/>
  <c r="R59" i="13"/>
  <c r="Q59" i="13"/>
  <c r="R58" i="13"/>
  <c r="Q58" i="13"/>
  <c r="R57" i="13"/>
  <c r="Q57" i="13"/>
  <c r="R56" i="13"/>
  <c r="Q56" i="13"/>
  <c r="R55" i="13"/>
  <c r="Q55" i="13"/>
  <c r="R54" i="13"/>
  <c r="Q54" i="13"/>
  <c r="R53" i="13"/>
  <c r="Q53" i="13"/>
  <c r="R52" i="13"/>
  <c r="Q52" i="13"/>
  <c r="R51" i="13"/>
  <c r="Q51" i="13"/>
  <c r="R50" i="13"/>
  <c r="Q50" i="13"/>
  <c r="R49" i="13"/>
  <c r="Q49" i="13"/>
  <c r="R48" i="13"/>
  <c r="Q48" i="13"/>
  <c r="R47" i="13"/>
  <c r="Q47" i="13"/>
  <c r="R46" i="13"/>
  <c r="Q46" i="13"/>
  <c r="R45" i="13"/>
  <c r="Q45" i="13"/>
  <c r="R44" i="13"/>
  <c r="Q44" i="13"/>
  <c r="R43" i="13"/>
  <c r="Q43" i="13"/>
  <c r="R42" i="13"/>
  <c r="Q42" i="13"/>
  <c r="R41" i="13"/>
  <c r="Q41" i="13"/>
  <c r="R40" i="13"/>
  <c r="Q40" i="13"/>
  <c r="R39" i="13"/>
  <c r="Q39" i="13"/>
  <c r="R38" i="13"/>
  <c r="Q38" i="13"/>
  <c r="R37" i="13"/>
  <c r="Q37" i="13"/>
  <c r="R36" i="13"/>
  <c r="Q36" i="13"/>
  <c r="R35" i="13"/>
  <c r="Q35" i="13"/>
  <c r="R34" i="13"/>
  <c r="Q34" i="13"/>
  <c r="R33" i="13"/>
  <c r="Q33" i="13"/>
  <c r="R32" i="13"/>
  <c r="Q32" i="13"/>
  <c r="R31" i="13"/>
  <c r="Q31" i="13"/>
  <c r="R30" i="13"/>
  <c r="Q30" i="13"/>
  <c r="R29" i="13"/>
  <c r="Q29" i="13"/>
  <c r="R28" i="13"/>
  <c r="Q28" i="13"/>
  <c r="R27" i="13"/>
  <c r="Q27" i="13"/>
  <c r="R26" i="13"/>
  <c r="Q26" i="13"/>
  <c r="R25" i="13"/>
  <c r="Q25" i="13"/>
  <c r="R24" i="13"/>
  <c r="Q24" i="13"/>
  <c r="R23" i="13"/>
  <c r="Q23" i="13"/>
  <c r="R22" i="13"/>
  <c r="Q22" i="13"/>
  <c r="R21" i="13"/>
  <c r="Q21" i="13"/>
  <c r="R20" i="13"/>
  <c r="Q20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12" i="13"/>
  <c r="Q12" i="13"/>
  <c r="R11" i="13"/>
  <c r="Q11" i="13"/>
  <c r="R10" i="13"/>
  <c r="Q10" i="13"/>
  <c r="R9" i="13"/>
  <c r="Q9" i="13"/>
  <c r="R8" i="13"/>
  <c r="Q8" i="13"/>
  <c r="R7" i="13"/>
  <c r="Q7" i="13"/>
  <c r="R6" i="13"/>
  <c r="Q6" i="13"/>
  <c r="R5" i="13"/>
  <c r="Q5" i="13"/>
  <c r="R4" i="13"/>
  <c r="Q4" i="13"/>
  <c r="R3" i="13"/>
  <c r="Q3" i="13"/>
  <c r="R2" i="13"/>
  <c r="Q2" i="13"/>
  <c r="C106" i="12"/>
  <c r="M102" i="12"/>
  <c r="L102" i="12"/>
  <c r="K102" i="12"/>
  <c r="G102" i="12"/>
  <c r="F102" i="12"/>
  <c r="E102" i="12"/>
  <c r="R100" i="12"/>
  <c r="Q100" i="12"/>
  <c r="R99" i="12"/>
  <c r="Q99" i="12"/>
  <c r="R98" i="12"/>
  <c r="Q98" i="12"/>
  <c r="R97" i="12"/>
  <c r="Q97" i="12"/>
  <c r="R96" i="12"/>
  <c r="Q96" i="12"/>
  <c r="R95" i="12"/>
  <c r="Q95" i="12"/>
  <c r="R94" i="12"/>
  <c r="Q94" i="12"/>
  <c r="R93" i="12"/>
  <c r="Q93" i="12"/>
  <c r="R92" i="12"/>
  <c r="Q92" i="12"/>
  <c r="R91" i="12"/>
  <c r="Q91" i="12"/>
  <c r="R90" i="12"/>
  <c r="Q90" i="12"/>
  <c r="R89" i="12"/>
  <c r="Q89" i="12"/>
  <c r="R88" i="12"/>
  <c r="Q88" i="12"/>
  <c r="R87" i="12"/>
  <c r="Q87" i="12"/>
  <c r="R86" i="12"/>
  <c r="Q86" i="12"/>
  <c r="R85" i="12"/>
  <c r="Q85" i="12"/>
  <c r="R84" i="12"/>
  <c r="Q84" i="12"/>
  <c r="R83" i="12"/>
  <c r="Q83" i="12"/>
  <c r="R82" i="12"/>
  <c r="Q82" i="12"/>
  <c r="R81" i="12"/>
  <c r="Q81" i="12"/>
  <c r="R80" i="12"/>
  <c r="Q80" i="12"/>
  <c r="R79" i="12"/>
  <c r="Q79" i="12"/>
  <c r="R78" i="12"/>
  <c r="Q78" i="12"/>
  <c r="R77" i="12"/>
  <c r="Q77" i="12"/>
  <c r="R76" i="12"/>
  <c r="Q76" i="12"/>
  <c r="R75" i="12"/>
  <c r="Q75" i="12"/>
  <c r="R74" i="12"/>
  <c r="Q74" i="12"/>
  <c r="R73" i="12"/>
  <c r="Q73" i="12"/>
  <c r="R72" i="12"/>
  <c r="Q72" i="12"/>
  <c r="R71" i="12"/>
  <c r="Q71" i="12"/>
  <c r="R70" i="12"/>
  <c r="Q70" i="12"/>
  <c r="R69" i="12"/>
  <c r="Q69" i="12"/>
  <c r="R68" i="12"/>
  <c r="Q68" i="12"/>
  <c r="R67" i="12"/>
  <c r="Q67" i="12"/>
  <c r="R66" i="12"/>
  <c r="Q66" i="12"/>
  <c r="R65" i="12"/>
  <c r="Q65" i="12"/>
  <c r="R64" i="12"/>
  <c r="Q64" i="12"/>
  <c r="R63" i="12"/>
  <c r="Q63" i="12"/>
  <c r="R62" i="12"/>
  <c r="Q62" i="12"/>
  <c r="R61" i="12"/>
  <c r="Q61" i="12"/>
  <c r="R60" i="12"/>
  <c r="Q60" i="12"/>
  <c r="R59" i="12"/>
  <c r="Q59" i="12"/>
  <c r="R58" i="12"/>
  <c r="Q58" i="12"/>
  <c r="R57" i="12"/>
  <c r="Q57" i="12"/>
  <c r="R56" i="12"/>
  <c r="Q56" i="12"/>
  <c r="R55" i="12"/>
  <c r="Q55" i="12"/>
  <c r="R54" i="12"/>
  <c r="Q54" i="12"/>
  <c r="R53" i="12"/>
  <c r="Q53" i="12"/>
  <c r="R52" i="12"/>
  <c r="Q52" i="12"/>
  <c r="R51" i="12"/>
  <c r="Q51" i="12"/>
  <c r="R50" i="12"/>
  <c r="Q50" i="12"/>
  <c r="R49" i="12"/>
  <c r="Q49" i="12"/>
  <c r="R48" i="12"/>
  <c r="Q48" i="12"/>
  <c r="R47" i="12"/>
  <c r="Q47" i="12"/>
  <c r="R46" i="12"/>
  <c r="Q46" i="12"/>
  <c r="R45" i="12"/>
  <c r="Q45" i="12"/>
  <c r="R44" i="12"/>
  <c r="Q44" i="12"/>
  <c r="R43" i="12"/>
  <c r="Q43" i="12"/>
  <c r="R42" i="12"/>
  <c r="Q42" i="12"/>
  <c r="R41" i="12"/>
  <c r="Q41" i="12"/>
  <c r="R40" i="12"/>
  <c r="Q40" i="12"/>
  <c r="R39" i="12"/>
  <c r="Q39" i="12"/>
  <c r="R38" i="12"/>
  <c r="Q38" i="12"/>
  <c r="R37" i="12"/>
  <c r="Q37" i="12"/>
  <c r="R36" i="12"/>
  <c r="Q36" i="12"/>
  <c r="R35" i="12"/>
  <c r="Q35" i="12"/>
  <c r="R34" i="12"/>
  <c r="Q34" i="12"/>
  <c r="R33" i="12"/>
  <c r="Q33" i="12"/>
  <c r="R32" i="12"/>
  <c r="Q32" i="12"/>
  <c r="R31" i="12"/>
  <c r="Q31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4" i="12"/>
  <c r="Q24" i="12"/>
  <c r="R23" i="12"/>
  <c r="Q23" i="12"/>
  <c r="R22" i="12"/>
  <c r="Q22" i="12"/>
  <c r="R21" i="12"/>
  <c r="Q21" i="12"/>
  <c r="R20" i="12"/>
  <c r="Q20" i="12"/>
  <c r="R19" i="12"/>
  <c r="Q19" i="12"/>
  <c r="R18" i="12"/>
  <c r="Q18" i="12"/>
  <c r="R17" i="12"/>
  <c r="Q17" i="12"/>
  <c r="R16" i="12"/>
  <c r="Q16" i="12"/>
  <c r="R15" i="12"/>
  <c r="Q15" i="12"/>
  <c r="R14" i="12"/>
  <c r="Q14" i="12"/>
  <c r="R13" i="12"/>
  <c r="Q13" i="12"/>
  <c r="R12" i="12"/>
  <c r="Q12" i="12"/>
  <c r="R11" i="12"/>
  <c r="Q11" i="12"/>
  <c r="R10" i="12"/>
  <c r="Q10" i="12"/>
  <c r="R9" i="12"/>
  <c r="Q9" i="12"/>
  <c r="R8" i="12"/>
  <c r="Q8" i="12"/>
  <c r="R7" i="12"/>
  <c r="Q7" i="12"/>
  <c r="R6" i="12"/>
  <c r="Q6" i="12"/>
  <c r="R5" i="12"/>
  <c r="Q5" i="12"/>
  <c r="R4" i="12"/>
  <c r="Q4" i="12"/>
  <c r="R3" i="12"/>
  <c r="Q3" i="12"/>
  <c r="R2" i="12"/>
  <c r="Q2" i="12"/>
  <c r="C106" i="11"/>
  <c r="M102" i="11"/>
  <c r="L102" i="11"/>
  <c r="K102" i="11"/>
  <c r="G102" i="11"/>
  <c r="F102" i="11"/>
  <c r="E102" i="11"/>
  <c r="R100" i="11"/>
  <c r="Q100" i="11"/>
  <c r="R99" i="11"/>
  <c r="Q99" i="11"/>
  <c r="R98" i="11"/>
  <c r="Q98" i="11"/>
  <c r="R97" i="11"/>
  <c r="Q97" i="11"/>
  <c r="R96" i="11"/>
  <c r="Q96" i="11"/>
  <c r="R95" i="11"/>
  <c r="Q95" i="11"/>
  <c r="R94" i="11"/>
  <c r="Q94" i="11"/>
  <c r="R93" i="11"/>
  <c r="Q93" i="11"/>
  <c r="R92" i="11"/>
  <c r="Q92" i="11"/>
  <c r="R91" i="11"/>
  <c r="Q91" i="11"/>
  <c r="R90" i="11"/>
  <c r="Q90" i="11"/>
  <c r="R89" i="11"/>
  <c r="Q89" i="11"/>
  <c r="R88" i="11"/>
  <c r="Q88" i="11"/>
  <c r="R87" i="11"/>
  <c r="Q87" i="11"/>
  <c r="R86" i="11"/>
  <c r="Q86" i="11"/>
  <c r="R85" i="11"/>
  <c r="Q85" i="11"/>
  <c r="R84" i="11"/>
  <c r="Q84" i="11"/>
  <c r="R83" i="11"/>
  <c r="Q83" i="11"/>
  <c r="R82" i="11"/>
  <c r="Q82" i="11"/>
  <c r="R81" i="11"/>
  <c r="Q81" i="11"/>
  <c r="R80" i="11"/>
  <c r="Q80" i="11"/>
  <c r="R79" i="11"/>
  <c r="Q79" i="11"/>
  <c r="R78" i="11"/>
  <c r="Q78" i="11"/>
  <c r="R77" i="11"/>
  <c r="Q77" i="11"/>
  <c r="R76" i="11"/>
  <c r="Q76" i="11"/>
  <c r="R75" i="11"/>
  <c r="Q75" i="11"/>
  <c r="R74" i="11"/>
  <c r="Q74" i="11"/>
  <c r="R73" i="11"/>
  <c r="Q73" i="11"/>
  <c r="R72" i="11"/>
  <c r="Q72" i="11"/>
  <c r="R71" i="11"/>
  <c r="Q71" i="11"/>
  <c r="R70" i="11"/>
  <c r="Q70" i="11"/>
  <c r="R69" i="11"/>
  <c r="Q69" i="11"/>
  <c r="R68" i="11"/>
  <c r="Q68" i="11"/>
  <c r="R67" i="11"/>
  <c r="Q67" i="11"/>
  <c r="R66" i="11"/>
  <c r="Q66" i="11"/>
  <c r="R65" i="11"/>
  <c r="Q65" i="11"/>
  <c r="R64" i="11"/>
  <c r="Q64" i="11"/>
  <c r="R63" i="11"/>
  <c r="Q63" i="11"/>
  <c r="R62" i="11"/>
  <c r="Q62" i="11"/>
  <c r="R61" i="11"/>
  <c r="Q61" i="11"/>
  <c r="R60" i="11"/>
  <c r="Q60" i="11"/>
  <c r="R59" i="11"/>
  <c r="Q59" i="11"/>
  <c r="R58" i="11"/>
  <c r="Q58" i="11"/>
  <c r="R57" i="11"/>
  <c r="Q57" i="11"/>
  <c r="R56" i="11"/>
  <c r="Q56" i="11"/>
  <c r="R55" i="11"/>
  <c r="Q55" i="11"/>
  <c r="R54" i="11"/>
  <c r="Q54" i="11"/>
  <c r="R53" i="11"/>
  <c r="Q53" i="11"/>
  <c r="R52" i="11"/>
  <c r="Q52" i="11"/>
  <c r="R51" i="11"/>
  <c r="Q51" i="11"/>
  <c r="R50" i="11"/>
  <c r="Q50" i="11"/>
  <c r="R49" i="11"/>
  <c r="Q49" i="11"/>
  <c r="R48" i="11"/>
  <c r="Q48" i="11"/>
  <c r="R47" i="11"/>
  <c r="Q47" i="11"/>
  <c r="R46" i="11"/>
  <c r="Q46" i="11"/>
  <c r="R45" i="11"/>
  <c r="Q45" i="11"/>
  <c r="R44" i="11"/>
  <c r="Q44" i="11"/>
  <c r="R43" i="11"/>
  <c r="Q43" i="11"/>
  <c r="R42" i="11"/>
  <c r="Q42" i="11"/>
  <c r="R41" i="11"/>
  <c r="Q41" i="11"/>
  <c r="R40" i="11"/>
  <c r="Q40" i="11"/>
  <c r="R39" i="11"/>
  <c r="Q39" i="11"/>
  <c r="R38" i="11"/>
  <c r="Q38" i="11"/>
  <c r="R37" i="11"/>
  <c r="Q37" i="11"/>
  <c r="R36" i="11"/>
  <c r="Q36" i="11"/>
  <c r="R35" i="11"/>
  <c r="Q35" i="11"/>
  <c r="R34" i="11"/>
  <c r="Q34" i="11"/>
  <c r="R33" i="11"/>
  <c r="Q33" i="11"/>
  <c r="R32" i="11"/>
  <c r="Q32" i="11"/>
  <c r="R31" i="11"/>
  <c r="Q31" i="11"/>
  <c r="R30" i="11"/>
  <c r="Q30" i="11"/>
  <c r="R29" i="11"/>
  <c r="Q29" i="11"/>
  <c r="R28" i="11"/>
  <c r="Q28" i="11"/>
  <c r="R27" i="11"/>
  <c r="Q27" i="11"/>
  <c r="R26" i="11"/>
  <c r="Q26" i="11"/>
  <c r="R25" i="11"/>
  <c r="Q25" i="1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1" i="11"/>
  <c r="Q11" i="11"/>
  <c r="R10" i="11"/>
  <c r="Q10" i="11"/>
  <c r="R9" i="11"/>
  <c r="Q9" i="11"/>
  <c r="R8" i="11"/>
  <c r="Q8" i="11"/>
  <c r="R7" i="11"/>
  <c r="Q7" i="11"/>
  <c r="R6" i="11"/>
  <c r="Q6" i="11"/>
  <c r="R5" i="11"/>
  <c r="Q5" i="11"/>
  <c r="R4" i="11"/>
  <c r="Q4" i="11"/>
  <c r="R3" i="11"/>
  <c r="Q3" i="11"/>
  <c r="R2" i="11"/>
  <c r="Q2" i="11"/>
  <c r="C106" i="10"/>
  <c r="M102" i="10"/>
  <c r="L102" i="10"/>
  <c r="K102" i="10"/>
  <c r="G102" i="10"/>
  <c r="F102" i="10"/>
  <c r="E102" i="10"/>
  <c r="R100" i="10"/>
  <c r="Q100" i="10"/>
  <c r="R99" i="10"/>
  <c r="Q99" i="10"/>
  <c r="R98" i="10"/>
  <c r="Q98" i="10"/>
  <c r="R97" i="10"/>
  <c r="Q97" i="10"/>
  <c r="R96" i="10"/>
  <c r="Q96" i="10"/>
  <c r="R95" i="10"/>
  <c r="Q95" i="10"/>
  <c r="R94" i="10"/>
  <c r="Q94" i="10"/>
  <c r="R93" i="10"/>
  <c r="Q93" i="10"/>
  <c r="R92" i="10"/>
  <c r="Q92" i="10"/>
  <c r="R91" i="10"/>
  <c r="Q91" i="10"/>
  <c r="R90" i="10"/>
  <c r="Q90" i="10"/>
  <c r="R89" i="10"/>
  <c r="Q89" i="10"/>
  <c r="R88" i="10"/>
  <c r="Q88" i="10"/>
  <c r="R87" i="10"/>
  <c r="Q87" i="10"/>
  <c r="R86" i="10"/>
  <c r="Q86" i="10"/>
  <c r="R85" i="10"/>
  <c r="Q85" i="10"/>
  <c r="R84" i="10"/>
  <c r="Q84" i="10"/>
  <c r="R83" i="10"/>
  <c r="Q83" i="10"/>
  <c r="R82" i="10"/>
  <c r="Q82" i="10"/>
  <c r="R81" i="10"/>
  <c r="Q81" i="10"/>
  <c r="R80" i="10"/>
  <c r="Q80" i="10"/>
  <c r="R79" i="10"/>
  <c r="Q79" i="10"/>
  <c r="R78" i="10"/>
  <c r="Q78" i="10"/>
  <c r="R77" i="10"/>
  <c r="Q77" i="10"/>
  <c r="R76" i="10"/>
  <c r="Q76" i="10"/>
  <c r="R75" i="10"/>
  <c r="Q75" i="10"/>
  <c r="R74" i="10"/>
  <c r="Q74" i="10"/>
  <c r="R73" i="10"/>
  <c r="Q73" i="10"/>
  <c r="R72" i="10"/>
  <c r="Q72" i="10"/>
  <c r="R71" i="10"/>
  <c r="Q71" i="10"/>
  <c r="R70" i="10"/>
  <c r="Q70" i="10"/>
  <c r="R69" i="10"/>
  <c r="Q69" i="10"/>
  <c r="R68" i="10"/>
  <c r="Q68" i="10"/>
  <c r="R67" i="10"/>
  <c r="Q67" i="10"/>
  <c r="R66" i="10"/>
  <c r="Q66" i="10"/>
  <c r="R65" i="10"/>
  <c r="Q65" i="10"/>
  <c r="R64" i="10"/>
  <c r="Q64" i="10"/>
  <c r="R63" i="10"/>
  <c r="Q63" i="10"/>
  <c r="R62" i="10"/>
  <c r="Q62" i="10"/>
  <c r="R61" i="10"/>
  <c r="Q61" i="10"/>
  <c r="R60" i="10"/>
  <c r="Q60" i="10"/>
  <c r="R59" i="10"/>
  <c r="Q59" i="10"/>
  <c r="R58" i="10"/>
  <c r="Q58" i="10"/>
  <c r="R57" i="10"/>
  <c r="Q57" i="10"/>
  <c r="R56" i="10"/>
  <c r="Q56" i="10"/>
  <c r="R55" i="10"/>
  <c r="Q55" i="10"/>
  <c r="R54" i="10"/>
  <c r="Q54" i="10"/>
  <c r="R53" i="10"/>
  <c r="Q53" i="10"/>
  <c r="R52" i="10"/>
  <c r="Q52" i="10"/>
  <c r="R51" i="10"/>
  <c r="Q51" i="10"/>
  <c r="R50" i="10"/>
  <c r="Q50" i="10"/>
  <c r="R49" i="10"/>
  <c r="Q49" i="10"/>
  <c r="R48" i="10"/>
  <c r="Q48" i="10"/>
  <c r="R47" i="10"/>
  <c r="Q47" i="10"/>
  <c r="R46" i="10"/>
  <c r="Q46" i="10"/>
  <c r="R45" i="10"/>
  <c r="Q45" i="10"/>
  <c r="R44" i="10"/>
  <c r="Q44" i="10"/>
  <c r="R43" i="10"/>
  <c r="Q43" i="10"/>
  <c r="R42" i="10"/>
  <c r="Q42" i="10"/>
  <c r="R41" i="10"/>
  <c r="Q41" i="10"/>
  <c r="R40" i="10"/>
  <c r="Q40" i="10"/>
  <c r="R39" i="10"/>
  <c r="Q39" i="10"/>
  <c r="R38" i="10"/>
  <c r="Q38" i="10"/>
  <c r="R37" i="10"/>
  <c r="Q37" i="10"/>
  <c r="R36" i="10"/>
  <c r="Q36" i="10"/>
  <c r="R35" i="10"/>
  <c r="Q35" i="10"/>
  <c r="R34" i="10"/>
  <c r="Q34" i="10"/>
  <c r="R33" i="10"/>
  <c r="Q33" i="10"/>
  <c r="R32" i="10"/>
  <c r="Q32" i="10"/>
  <c r="R31" i="10"/>
  <c r="Q31" i="10"/>
  <c r="R30" i="10"/>
  <c r="Q30" i="10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R2" i="10"/>
  <c r="Q2" i="10"/>
  <c r="C106" i="9"/>
  <c r="M102" i="9"/>
  <c r="L102" i="9"/>
  <c r="K102" i="9"/>
  <c r="G102" i="9"/>
  <c r="F102" i="9"/>
  <c r="E102" i="9"/>
  <c r="R100" i="9"/>
  <c r="Q100" i="9"/>
  <c r="R99" i="9"/>
  <c r="Q99" i="9"/>
  <c r="R98" i="9"/>
  <c r="Q98" i="9"/>
  <c r="R97" i="9"/>
  <c r="Q97" i="9"/>
  <c r="R96" i="9"/>
  <c r="Q96" i="9"/>
  <c r="R95" i="9"/>
  <c r="Q95" i="9"/>
  <c r="R94" i="9"/>
  <c r="Q94" i="9"/>
  <c r="R93" i="9"/>
  <c r="Q93" i="9"/>
  <c r="R92" i="9"/>
  <c r="Q92" i="9"/>
  <c r="R91" i="9"/>
  <c r="Q91" i="9"/>
  <c r="R90" i="9"/>
  <c r="Q90" i="9"/>
  <c r="R89" i="9"/>
  <c r="Q89" i="9"/>
  <c r="R88" i="9"/>
  <c r="Q88" i="9"/>
  <c r="R87" i="9"/>
  <c r="Q87" i="9"/>
  <c r="R86" i="9"/>
  <c r="Q86" i="9"/>
  <c r="R85" i="9"/>
  <c r="Q85" i="9"/>
  <c r="R84" i="9"/>
  <c r="Q84" i="9"/>
  <c r="R83" i="9"/>
  <c r="Q83" i="9"/>
  <c r="R82" i="9"/>
  <c r="Q82" i="9"/>
  <c r="R81" i="9"/>
  <c r="Q81" i="9"/>
  <c r="R80" i="9"/>
  <c r="Q80" i="9"/>
  <c r="R79" i="9"/>
  <c r="Q79" i="9"/>
  <c r="R78" i="9"/>
  <c r="Q78" i="9"/>
  <c r="R77" i="9"/>
  <c r="Q77" i="9"/>
  <c r="R76" i="9"/>
  <c r="Q76" i="9"/>
  <c r="R75" i="9"/>
  <c r="Q75" i="9"/>
  <c r="R74" i="9"/>
  <c r="Q74" i="9"/>
  <c r="R73" i="9"/>
  <c r="Q73" i="9"/>
  <c r="R72" i="9"/>
  <c r="Q72" i="9"/>
  <c r="R71" i="9"/>
  <c r="Q71" i="9"/>
  <c r="R70" i="9"/>
  <c r="Q70" i="9"/>
  <c r="R69" i="9"/>
  <c r="Q69" i="9"/>
  <c r="R68" i="9"/>
  <c r="Q68" i="9"/>
  <c r="R67" i="9"/>
  <c r="Q67" i="9"/>
  <c r="R66" i="9"/>
  <c r="Q66" i="9"/>
  <c r="R65" i="9"/>
  <c r="Q65" i="9"/>
  <c r="R64" i="9"/>
  <c r="Q64" i="9"/>
  <c r="R63" i="9"/>
  <c r="Q63" i="9"/>
  <c r="R62" i="9"/>
  <c r="Q62" i="9"/>
  <c r="R61" i="9"/>
  <c r="Q61" i="9"/>
  <c r="R60" i="9"/>
  <c r="Q60" i="9"/>
  <c r="R59" i="9"/>
  <c r="Q59" i="9"/>
  <c r="R58" i="9"/>
  <c r="Q58" i="9"/>
  <c r="R57" i="9"/>
  <c r="Q57" i="9"/>
  <c r="R56" i="9"/>
  <c r="Q56" i="9"/>
  <c r="R55" i="9"/>
  <c r="Q55" i="9"/>
  <c r="R54" i="9"/>
  <c r="Q54" i="9"/>
  <c r="R53" i="9"/>
  <c r="Q53" i="9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R4" i="9"/>
  <c r="Q4" i="9"/>
  <c r="R3" i="9"/>
  <c r="Q3" i="9"/>
  <c r="R2" i="9"/>
  <c r="Q2" i="9"/>
  <c r="C106" i="8"/>
  <c r="M102" i="8"/>
  <c r="L102" i="8"/>
  <c r="K102" i="8"/>
  <c r="G102" i="8"/>
  <c r="F102" i="8"/>
  <c r="E102" i="8"/>
  <c r="R100" i="8"/>
  <c r="Q100" i="8"/>
  <c r="R99" i="8"/>
  <c r="Q99" i="8"/>
  <c r="R98" i="8"/>
  <c r="Q98" i="8"/>
  <c r="R97" i="8"/>
  <c r="Q97" i="8"/>
  <c r="R96" i="8"/>
  <c r="Q96" i="8"/>
  <c r="R95" i="8"/>
  <c r="Q95" i="8"/>
  <c r="R94" i="8"/>
  <c r="Q94" i="8"/>
  <c r="R93" i="8"/>
  <c r="Q93" i="8"/>
  <c r="R92" i="8"/>
  <c r="Q92" i="8"/>
  <c r="R91" i="8"/>
  <c r="Q91" i="8"/>
  <c r="R90" i="8"/>
  <c r="Q90" i="8"/>
  <c r="R89" i="8"/>
  <c r="Q89" i="8"/>
  <c r="R88" i="8"/>
  <c r="Q88" i="8"/>
  <c r="R87" i="8"/>
  <c r="Q87" i="8"/>
  <c r="R86" i="8"/>
  <c r="Q86" i="8"/>
  <c r="R85" i="8"/>
  <c r="Q85" i="8"/>
  <c r="R84" i="8"/>
  <c r="Q84" i="8"/>
  <c r="R83" i="8"/>
  <c r="Q83" i="8"/>
  <c r="R82" i="8"/>
  <c r="Q82" i="8"/>
  <c r="R81" i="8"/>
  <c r="Q81" i="8"/>
  <c r="R80" i="8"/>
  <c r="Q80" i="8"/>
  <c r="R79" i="8"/>
  <c r="Q79" i="8"/>
  <c r="R78" i="8"/>
  <c r="Q78" i="8"/>
  <c r="R77" i="8"/>
  <c r="Q77" i="8"/>
  <c r="R76" i="8"/>
  <c r="Q76" i="8"/>
  <c r="R75" i="8"/>
  <c r="Q75" i="8"/>
  <c r="R74" i="8"/>
  <c r="Q74" i="8"/>
  <c r="R73" i="8"/>
  <c r="Q73" i="8"/>
  <c r="R72" i="8"/>
  <c r="Q72" i="8"/>
  <c r="R71" i="8"/>
  <c r="Q71" i="8"/>
  <c r="R70" i="8"/>
  <c r="Q70" i="8"/>
  <c r="R69" i="8"/>
  <c r="Q69" i="8"/>
  <c r="R68" i="8"/>
  <c r="Q68" i="8"/>
  <c r="R67" i="8"/>
  <c r="Q67" i="8"/>
  <c r="R66" i="8"/>
  <c r="Q66" i="8"/>
  <c r="R65" i="8"/>
  <c r="Q65" i="8"/>
  <c r="R64" i="8"/>
  <c r="Q64" i="8"/>
  <c r="R63" i="8"/>
  <c r="Q63" i="8"/>
  <c r="R62" i="8"/>
  <c r="Q62" i="8"/>
  <c r="R61" i="8"/>
  <c r="Q61" i="8"/>
  <c r="R60" i="8"/>
  <c r="Q60" i="8"/>
  <c r="R59" i="8"/>
  <c r="Q59" i="8"/>
  <c r="R58" i="8"/>
  <c r="Q58" i="8"/>
  <c r="R57" i="8"/>
  <c r="Q57" i="8"/>
  <c r="R56" i="8"/>
  <c r="Q56" i="8"/>
  <c r="R55" i="8"/>
  <c r="Q55" i="8"/>
  <c r="R54" i="8"/>
  <c r="Q54" i="8"/>
  <c r="R53" i="8"/>
  <c r="Q53" i="8"/>
  <c r="R52" i="8"/>
  <c r="Q52" i="8"/>
  <c r="R51" i="8"/>
  <c r="Q51" i="8"/>
  <c r="R50" i="8"/>
  <c r="Q50" i="8"/>
  <c r="R49" i="8"/>
  <c r="Q49" i="8"/>
  <c r="R48" i="8"/>
  <c r="Q48" i="8"/>
  <c r="R47" i="8"/>
  <c r="Q47" i="8"/>
  <c r="R46" i="8"/>
  <c r="Q46" i="8"/>
  <c r="R45" i="8"/>
  <c r="Q45" i="8"/>
  <c r="R44" i="8"/>
  <c r="Q44" i="8"/>
  <c r="R43" i="8"/>
  <c r="Q43" i="8"/>
  <c r="R42" i="8"/>
  <c r="Q42" i="8"/>
  <c r="R41" i="8"/>
  <c r="Q41" i="8"/>
  <c r="R40" i="8"/>
  <c r="Q40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2" i="8"/>
  <c r="Q32" i="8"/>
  <c r="R31" i="8"/>
  <c r="Q31" i="8"/>
  <c r="R30" i="8"/>
  <c r="Q30" i="8"/>
  <c r="R29" i="8"/>
  <c r="Q29" i="8"/>
  <c r="R28" i="8"/>
  <c r="Q28" i="8"/>
  <c r="R27" i="8"/>
  <c r="Q27" i="8"/>
  <c r="R26" i="8"/>
  <c r="Q26" i="8"/>
  <c r="R25" i="8"/>
  <c r="Q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R2" i="8"/>
  <c r="Q2" i="8"/>
  <c r="C106" i="7"/>
  <c r="M102" i="7"/>
  <c r="L102" i="7"/>
  <c r="K102" i="7"/>
  <c r="G102" i="7"/>
  <c r="F102" i="7"/>
  <c r="E102" i="7"/>
  <c r="R100" i="7"/>
  <c r="Q100" i="7"/>
  <c r="R99" i="7"/>
  <c r="Q99" i="7"/>
  <c r="R98" i="7"/>
  <c r="Q98" i="7"/>
  <c r="R97" i="7"/>
  <c r="Q97" i="7"/>
  <c r="R96" i="7"/>
  <c r="Q96" i="7"/>
  <c r="R95" i="7"/>
  <c r="Q95" i="7"/>
  <c r="R94" i="7"/>
  <c r="Q94" i="7"/>
  <c r="R93" i="7"/>
  <c r="Q93" i="7"/>
  <c r="R92" i="7"/>
  <c r="Q92" i="7"/>
  <c r="R91" i="7"/>
  <c r="Q91" i="7"/>
  <c r="R90" i="7"/>
  <c r="Q90" i="7"/>
  <c r="R89" i="7"/>
  <c r="Q89" i="7"/>
  <c r="R88" i="7"/>
  <c r="Q88" i="7"/>
  <c r="R87" i="7"/>
  <c r="Q87" i="7"/>
  <c r="R86" i="7"/>
  <c r="Q86" i="7"/>
  <c r="R85" i="7"/>
  <c r="Q85" i="7"/>
  <c r="R84" i="7"/>
  <c r="Q84" i="7"/>
  <c r="R83" i="7"/>
  <c r="Q83" i="7"/>
  <c r="R82" i="7"/>
  <c r="Q82" i="7"/>
  <c r="R81" i="7"/>
  <c r="Q81" i="7"/>
  <c r="R80" i="7"/>
  <c r="Q80" i="7"/>
  <c r="R79" i="7"/>
  <c r="Q79" i="7"/>
  <c r="R78" i="7"/>
  <c r="Q78" i="7"/>
  <c r="R77" i="7"/>
  <c r="Q77" i="7"/>
  <c r="R76" i="7"/>
  <c r="Q76" i="7"/>
  <c r="R75" i="7"/>
  <c r="Q75" i="7"/>
  <c r="R74" i="7"/>
  <c r="Q74" i="7"/>
  <c r="R73" i="7"/>
  <c r="Q73" i="7"/>
  <c r="R72" i="7"/>
  <c r="Q72" i="7"/>
  <c r="R71" i="7"/>
  <c r="Q71" i="7"/>
  <c r="R70" i="7"/>
  <c r="Q70" i="7"/>
  <c r="R69" i="7"/>
  <c r="Q69" i="7"/>
  <c r="R68" i="7"/>
  <c r="Q68" i="7"/>
  <c r="R67" i="7"/>
  <c r="Q67" i="7"/>
  <c r="R66" i="7"/>
  <c r="Q66" i="7"/>
  <c r="R65" i="7"/>
  <c r="Q65" i="7"/>
  <c r="R64" i="7"/>
  <c r="Q64" i="7"/>
  <c r="R63" i="7"/>
  <c r="Q63" i="7"/>
  <c r="R62" i="7"/>
  <c r="Q62" i="7"/>
  <c r="R61" i="7"/>
  <c r="Q61" i="7"/>
  <c r="R60" i="7"/>
  <c r="Q60" i="7"/>
  <c r="R59" i="7"/>
  <c r="Q59" i="7"/>
  <c r="R58" i="7"/>
  <c r="Q58" i="7"/>
  <c r="R57" i="7"/>
  <c r="Q57" i="7"/>
  <c r="R56" i="7"/>
  <c r="Q56" i="7"/>
  <c r="R55" i="7"/>
  <c r="Q55" i="7"/>
  <c r="R54" i="7"/>
  <c r="Q54" i="7"/>
  <c r="R53" i="7"/>
  <c r="Q53" i="7"/>
  <c r="R52" i="7"/>
  <c r="Q52" i="7"/>
  <c r="R51" i="7"/>
  <c r="Q51" i="7"/>
  <c r="R50" i="7"/>
  <c r="Q50" i="7"/>
  <c r="R49" i="7"/>
  <c r="Q49" i="7"/>
  <c r="R48" i="7"/>
  <c r="Q48" i="7"/>
  <c r="R47" i="7"/>
  <c r="Q47" i="7"/>
  <c r="R46" i="7"/>
  <c r="Q46" i="7"/>
  <c r="R45" i="7"/>
  <c r="Q45" i="7"/>
  <c r="R44" i="7"/>
  <c r="Q44" i="7"/>
  <c r="R43" i="7"/>
  <c r="Q43" i="7"/>
  <c r="R42" i="7"/>
  <c r="Q42" i="7"/>
  <c r="R41" i="7"/>
  <c r="Q41" i="7"/>
  <c r="R40" i="7"/>
  <c r="Q40" i="7"/>
  <c r="R39" i="7"/>
  <c r="Q39" i="7"/>
  <c r="R38" i="7"/>
  <c r="Q38" i="7"/>
  <c r="R37" i="7"/>
  <c r="Q37" i="7"/>
  <c r="R36" i="7"/>
  <c r="Q36" i="7"/>
  <c r="R35" i="7"/>
  <c r="Q35" i="7"/>
  <c r="R34" i="7"/>
  <c r="Q34" i="7"/>
  <c r="R33" i="7"/>
  <c r="Q33" i="7"/>
  <c r="R32" i="7"/>
  <c r="Q32" i="7"/>
  <c r="R31" i="7"/>
  <c r="Q31" i="7"/>
  <c r="R30" i="7"/>
  <c r="Q30" i="7"/>
  <c r="R29" i="7"/>
  <c r="Q29" i="7"/>
  <c r="R28" i="7"/>
  <c r="Q28" i="7"/>
  <c r="R27" i="7"/>
  <c r="Q27" i="7"/>
  <c r="R26" i="7"/>
  <c r="Q26" i="7"/>
  <c r="R25" i="7"/>
  <c r="Q25" i="7"/>
  <c r="R24" i="7"/>
  <c r="Q24" i="7"/>
  <c r="R23" i="7"/>
  <c r="Q23" i="7"/>
  <c r="R22" i="7"/>
  <c r="Q22" i="7"/>
  <c r="R21" i="7"/>
  <c r="Q21" i="7"/>
  <c r="R20" i="7"/>
  <c r="Q20" i="7"/>
  <c r="R19" i="7"/>
  <c r="Q19" i="7"/>
  <c r="R18" i="7"/>
  <c r="Q18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R9" i="7"/>
  <c r="Q9" i="7"/>
  <c r="R8" i="7"/>
  <c r="Q8" i="7"/>
  <c r="R7" i="7"/>
  <c r="Q7" i="7"/>
  <c r="R6" i="7"/>
  <c r="Q6" i="7"/>
  <c r="R5" i="7"/>
  <c r="Q5" i="7"/>
  <c r="R4" i="7"/>
  <c r="Q4" i="7"/>
  <c r="R3" i="7"/>
  <c r="Q3" i="7"/>
  <c r="R2" i="7"/>
  <c r="Q2" i="7"/>
  <c r="M102" i="6"/>
  <c r="L102" i="6"/>
  <c r="K102" i="6"/>
  <c r="G102" i="6"/>
  <c r="F102" i="6"/>
  <c r="E102" i="6"/>
  <c r="R19" i="6"/>
  <c r="Q19" i="6"/>
  <c r="R18" i="6"/>
  <c r="Q18" i="6"/>
  <c r="R17" i="6"/>
  <c r="Q17" i="6"/>
  <c r="R16" i="6"/>
  <c r="Q16" i="6"/>
  <c r="R15" i="6"/>
  <c r="Q15" i="6"/>
  <c r="R14" i="6"/>
  <c r="Q14" i="6"/>
  <c r="R13" i="6"/>
  <c r="Q13" i="6"/>
  <c r="R12" i="6"/>
  <c r="Q12" i="6"/>
  <c r="R11" i="6"/>
  <c r="Q11" i="6"/>
  <c r="R10" i="6"/>
  <c r="Q10" i="6"/>
  <c r="R9" i="6"/>
  <c r="Q9" i="6"/>
  <c r="R8" i="6"/>
  <c r="Q8" i="6"/>
  <c r="R7" i="6"/>
  <c r="Q7" i="6"/>
  <c r="R6" i="6"/>
  <c r="Q6" i="6"/>
  <c r="R5" i="6"/>
  <c r="Q5" i="6"/>
  <c r="R4" i="6"/>
  <c r="Q4" i="6"/>
  <c r="R3" i="6"/>
  <c r="Q3" i="6"/>
  <c r="R2" i="6"/>
  <c r="Q2" i="6"/>
  <c r="C106" i="5"/>
  <c r="M102" i="5"/>
  <c r="L102" i="5"/>
  <c r="K102" i="5"/>
  <c r="G102" i="5"/>
  <c r="F102" i="5"/>
  <c r="E102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R4" i="5"/>
  <c r="Q4" i="5"/>
  <c r="R3" i="5"/>
  <c r="Q3" i="5"/>
  <c r="R2" i="5"/>
  <c r="Q2" i="5"/>
  <c r="C106" i="4"/>
  <c r="M102" i="4"/>
  <c r="L102" i="4"/>
  <c r="K102" i="4"/>
  <c r="G102" i="4"/>
  <c r="F102" i="4"/>
  <c r="E102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90" i="4"/>
  <c r="Q90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7" i="4"/>
  <c r="Q57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R2" i="4"/>
  <c r="Q2" i="4"/>
  <c r="C106" i="3"/>
  <c r="M102" i="3"/>
  <c r="L102" i="3"/>
  <c r="K102" i="3"/>
  <c r="G102" i="3"/>
  <c r="F102" i="3"/>
  <c r="E102" i="3"/>
  <c r="R100" i="3"/>
  <c r="Q100" i="3"/>
  <c r="R99" i="3"/>
  <c r="Q99" i="3"/>
  <c r="R98" i="3"/>
  <c r="Q98" i="3"/>
  <c r="R97" i="3"/>
  <c r="Q97" i="3"/>
  <c r="R96" i="3"/>
  <c r="Q96" i="3"/>
  <c r="R95" i="3"/>
  <c r="Q95" i="3"/>
  <c r="R94" i="3"/>
  <c r="Q94" i="3"/>
  <c r="R93" i="3"/>
  <c r="Q93" i="3"/>
  <c r="R92" i="3"/>
  <c r="Q92" i="3"/>
  <c r="R91" i="3"/>
  <c r="Q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R81" i="3"/>
  <c r="Q81" i="3"/>
  <c r="R80" i="3"/>
  <c r="Q80" i="3"/>
  <c r="R79" i="3"/>
  <c r="Q79" i="3"/>
  <c r="R78" i="3"/>
  <c r="Q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R66" i="3"/>
  <c r="Q66" i="3"/>
  <c r="R65" i="3"/>
  <c r="Q65" i="3"/>
  <c r="R64" i="3"/>
  <c r="Q64" i="3"/>
  <c r="R63" i="3"/>
  <c r="Q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R48" i="3"/>
  <c r="Q48" i="3"/>
  <c r="R47" i="3"/>
  <c r="Q47" i="3"/>
  <c r="R46" i="3"/>
  <c r="Q46" i="3"/>
  <c r="R45" i="3"/>
  <c r="Q45" i="3"/>
  <c r="R44" i="3"/>
  <c r="Q44" i="3"/>
  <c r="R43" i="3"/>
  <c r="Q43" i="3"/>
  <c r="R42" i="3"/>
  <c r="Q42" i="3"/>
  <c r="R41" i="3"/>
  <c r="Q41" i="3"/>
  <c r="R40" i="3"/>
  <c r="Q40" i="3"/>
  <c r="R39" i="3"/>
  <c r="Q39" i="3"/>
  <c r="R38" i="3"/>
  <c r="Q38" i="3"/>
  <c r="R37" i="3"/>
  <c r="Q37" i="3"/>
  <c r="R36" i="3"/>
  <c r="Q36" i="3"/>
  <c r="R35" i="3"/>
  <c r="Q35" i="3"/>
  <c r="R34" i="3"/>
  <c r="Q34" i="3"/>
  <c r="R33" i="3"/>
  <c r="Q33" i="3"/>
  <c r="R32" i="3"/>
  <c r="Q32" i="3"/>
  <c r="R31" i="3"/>
  <c r="Q31" i="3"/>
  <c r="R30" i="3"/>
  <c r="Q30" i="3"/>
  <c r="R29" i="3"/>
  <c r="Q29" i="3"/>
  <c r="R28" i="3"/>
  <c r="Q28" i="3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R5" i="3"/>
  <c r="Q5" i="3"/>
  <c r="R4" i="3"/>
  <c r="Q4" i="3"/>
  <c r="R3" i="3"/>
  <c r="Q3" i="3"/>
  <c r="R2" i="3"/>
  <c r="Q2" i="3"/>
  <c r="M102" i="2"/>
  <c r="L102" i="2"/>
  <c r="K102" i="2"/>
  <c r="G102" i="2"/>
  <c r="F102" i="2"/>
  <c r="E102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C106" i="1"/>
  <c r="M102" i="1"/>
  <c r="L102" i="1"/>
  <c r="K102" i="1"/>
  <c r="G102" i="1"/>
  <c r="F102" i="1"/>
  <c r="E102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C106" i="31" l="1"/>
  <c r="C105" i="31"/>
  <c r="C107" i="31"/>
  <c r="C106" i="30"/>
  <c r="C105" i="30"/>
  <c r="C107" i="30"/>
  <c r="C106" i="29"/>
  <c r="C105" i="29"/>
  <c r="C107" i="29"/>
  <c r="C106" i="28"/>
  <c r="C105" i="28"/>
  <c r="C107" i="28"/>
  <c r="C105" i="27"/>
  <c r="C107" i="27"/>
  <c r="C105" i="26"/>
  <c r="C107" i="26"/>
  <c r="C105" i="25"/>
  <c r="C107" i="25"/>
  <c r="C105" i="24"/>
  <c r="C107" i="24"/>
  <c r="C105" i="23"/>
  <c r="C107" i="23"/>
  <c r="C105" i="22"/>
  <c r="C107" i="22"/>
  <c r="C105" i="21"/>
  <c r="C107" i="21"/>
  <c r="C105" i="20"/>
  <c r="C107" i="20"/>
  <c r="C105" i="19"/>
  <c r="C107" i="19"/>
  <c r="C105" i="18"/>
  <c r="C107" i="18"/>
  <c r="C105" i="17"/>
  <c r="C107" i="17"/>
  <c r="C105" i="16"/>
  <c r="C107" i="16"/>
  <c r="C105" i="15"/>
  <c r="C107" i="15"/>
  <c r="C105" i="14"/>
  <c r="C107" i="14"/>
  <c r="C105" i="13"/>
  <c r="C107" i="13"/>
  <c r="C105" i="12"/>
  <c r="C107" i="12"/>
  <c r="C105" i="11"/>
  <c r="C107" i="11"/>
  <c r="C105" i="10"/>
  <c r="C107" i="10"/>
  <c r="C105" i="9"/>
  <c r="C107" i="9"/>
  <c r="C105" i="8"/>
  <c r="C107" i="8"/>
  <c r="C105" i="7"/>
  <c r="C107" i="7"/>
  <c r="C105" i="6"/>
  <c r="C107" i="6"/>
  <c r="C105" i="5"/>
  <c r="C107" i="5"/>
  <c r="C105" i="4"/>
  <c r="C107" i="4"/>
  <c r="C105" i="3"/>
  <c r="C107" i="3"/>
  <c r="C106" i="2"/>
  <c r="C105" i="2"/>
  <c r="C107" i="2"/>
  <c r="C105" i="1"/>
  <c r="C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" authorId="0" shapeId="0" xr:uid="{00000000-0006-0000-0000-000002000000}">
      <text>
        <r>
          <rPr>
            <sz val="11"/>
            <color theme="1"/>
            <rFont val="Calibri"/>
            <scheme val="minor"/>
          </rPr>
          <t>demora por trafico 9:10
======</t>
        </r>
      </text>
    </comment>
    <comment ref="B16" authorId="0" shapeId="0" xr:uid="{00000000-0006-0000-0000-000001000000}">
      <text>
        <r>
          <rPr>
            <sz val="11"/>
            <color theme="1"/>
            <rFont val="Calibri"/>
            <scheme val="minor"/>
          </rPr>
          <t>demora por trafico 9:35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ID#AAACGcLdE5g
arapoti transito    (2026-09-02 21:39:29)
demora 15:50 por trafico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xEToxnrJFeXpxGSN64MeaPWbs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200-000004000000}">
      <text>
        <r>
          <rPr>
            <sz val="11"/>
            <color theme="1"/>
            <rFont val="Calibri"/>
            <scheme val="minor"/>
          </rPr>
          <t>demora por trafico 8:45
======</t>
        </r>
      </text>
    </comment>
    <comment ref="B15" authorId="0" shapeId="0" xr:uid="{00000000-0006-0000-0200-000003000000}">
      <text>
        <r>
          <rPr>
            <sz val="11"/>
            <color theme="1"/>
            <rFont val="Calibri"/>
            <scheme val="minor"/>
          </rPr>
          <t>demora por trafico 9:10
======</t>
        </r>
      </text>
    </comment>
    <comment ref="B16" authorId="0" shapeId="0" xr:uid="{00000000-0006-0000-0200-000002000000}">
      <text>
        <r>
          <rPr>
            <sz val="11"/>
            <color theme="1"/>
            <rFont val="Calibri"/>
            <scheme val="minor"/>
          </rPr>
          <t>demora por trafico 9:35
======</t>
        </r>
      </text>
    </comment>
    <comment ref="H23" authorId="0" shapeId="0" xr:uid="{00000000-0006-0000-0200-000001000000}">
      <text>
        <r>
          <rPr>
            <sz val="11"/>
            <color theme="1"/>
            <rFont val="Calibri"/>
            <scheme val="minor"/>
          </rPr>
          <t>buss vino fuera de linea por rotura de vidrio del costado 
======</t>
        </r>
      </text>
    </comment>
    <comment ref="B24" authorId="0" shapeId="0" xr:uid="{00000000-0006-0000-0200-000005000000}">
      <text>
        <r>
          <rPr>
            <sz val="11"/>
            <color theme="1"/>
            <rFont val="Calibri"/>
            <scheme val="minor"/>
          </rPr>
          <t>demora por trafico 12:55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" authorId="0" shapeId="0" xr:uid="{00000000-0006-0000-0300-000001000000}">
      <text>
        <r>
          <rPr>
            <sz val="11"/>
            <color theme="1"/>
            <rFont val="Calibri"/>
            <scheme val="minor"/>
          </rPr>
          <t>no salio su chofer se sintio mal
======</t>
        </r>
      </text>
    </comment>
    <comment ref="B21" authorId="0" shapeId="0" xr:uid="{00000000-0006-0000-0300-000004000000}">
      <text>
        <r>
          <rPr>
            <sz val="11"/>
            <color theme="1"/>
            <rFont val="Calibri"/>
            <scheme val="minor"/>
          </rPr>
          <t>demora por trafico y recarga  11:15
======</t>
        </r>
      </text>
    </comment>
    <comment ref="B34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ID#AAACFMtvPbE
arapoti transito    (2026-09-04 19:58:24)
demora 16:40 por trafico</t>
        </r>
      </text>
    </comment>
    <comment ref="B41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ID#AAACFMtvPg8
arapoti transito    (2026-09-04 23:28:58)
demora 20:15 por trafico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//cXMu18PqNRGdGBy/WCgDtIC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700-000005000000}">
      <text>
        <r>
          <rPr>
            <sz val="11"/>
            <color theme="1"/>
            <rFont val="Calibri"/>
            <scheme val="minor"/>
          </rPr>
          <t>demora por trafico 8:45
======</t>
        </r>
      </text>
    </comment>
    <comment ref="B15" authorId="0" shapeId="0" xr:uid="{00000000-0006-0000-0700-000004000000}">
      <text>
        <r>
          <rPr>
            <sz val="11"/>
            <color theme="1"/>
            <rFont val="Calibri"/>
            <scheme val="minor"/>
          </rPr>
          <t>demora por trafico 9:10
======</t>
        </r>
      </text>
    </comment>
    <comment ref="B16" authorId="0" shapeId="0" xr:uid="{00000000-0006-0000-0700-000003000000}">
      <text>
        <r>
          <rPr>
            <sz val="11"/>
            <color theme="1"/>
            <rFont val="Calibri"/>
            <scheme val="minor"/>
          </rPr>
          <t>demora por trafico 9:35
======</t>
        </r>
      </text>
    </comment>
    <comment ref="B17" authorId="0" shapeId="0" xr:uid="{00000000-0006-0000-0700-000001000000}">
      <text>
        <r>
          <rPr>
            <sz val="11"/>
            <color theme="1"/>
            <rFont val="Calibri"/>
            <scheme val="minor"/>
          </rPr>
          <t>demora por trafico 10:00
======</t>
        </r>
      </text>
    </comment>
    <comment ref="B33" authorId="0" shapeId="0" xr:uid="{00000000-0006-0000-0700-000002000000}">
      <text>
        <r>
          <rPr>
            <sz val="11"/>
            <color theme="1"/>
            <rFont val="Calibri"/>
            <scheme val="minor"/>
          </rPr>
          <t>======
ID#AAACGujZTug
arapoti transito    (2026-09-08 22:00:56)
demora por conductor 16:40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nMmtkOjsAFnEfb4f9cT0dpLEp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0D00-000001000000}">
      <text>
        <r>
          <rPr>
            <sz val="11"/>
            <color theme="1"/>
            <rFont val="Calibri"/>
            <scheme val="minor"/>
          </rPr>
          <t>demora por trafico 9:35
======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8" authorId="0" shapeId="0" xr:uid="{00000000-0006-0000-1000-000001000000}">
      <text>
        <r>
          <rPr>
            <sz val="11"/>
            <color theme="1"/>
            <rFont val="Calibri"/>
            <scheme val="minor"/>
          </rPr>
          <t>======
ID#AAACFruWsFQ
arapoti transito    (2026-09-17 22:26:41)
demora 19:10 por trafico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2GAdei4DSIji8IDj4d37qL/5+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" authorId="0" shapeId="0" xr:uid="{00000000-0006-0000-1100-000001000000}">
      <text>
        <r>
          <rPr>
            <sz val="11"/>
            <color theme="1"/>
            <rFont val="Calibri"/>
            <scheme val="minor"/>
          </rPr>
          <t>demora por cargador 9:10
======</t>
        </r>
      </text>
    </comment>
    <comment ref="B38" authorId="0" shapeId="0" xr:uid="{00000000-0006-0000-1100-000003000000}">
      <text>
        <r>
          <rPr>
            <sz val="11"/>
            <color theme="1"/>
            <rFont val="Calibri"/>
            <scheme val="minor"/>
          </rPr>
          <t>======
ID#AAACHVYRZ8M
arapoti transito    (2026-09-18 22:19:55)
demora 19:10 por carga de bateria</t>
        </r>
      </text>
    </comment>
    <comment ref="B40" authorId="0" shapeId="0" xr:uid="{00000000-0006-0000-1100-000002000000}">
      <text>
        <r>
          <rPr>
            <sz val="11"/>
            <color theme="1"/>
            <rFont val="Calibri"/>
            <scheme val="minor"/>
          </rPr>
          <t>======
ID#AAACHVYRZ8Q
arapoti transito    (2026-09-18 23:24:43)
demora 20:15 por trafico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JySDLCSUQvZr0foPk7e6c77kL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1400-000002000000}">
      <text>
        <r>
          <rPr>
            <sz val="11"/>
            <color theme="1"/>
            <rFont val="Calibri"/>
            <scheme val="minor"/>
          </rPr>
          <t>demora por trafico 9:35
======</t>
        </r>
      </text>
    </comment>
    <comment ref="B17" authorId="0" shapeId="0" xr:uid="{00000000-0006-0000-1400-000001000000}">
      <text>
        <r>
          <rPr>
            <sz val="11"/>
            <color theme="1"/>
            <rFont val="Calibri"/>
            <scheme val="minor"/>
          </rPr>
          <t>demora por trafico 10:00
======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9" authorId="0" shapeId="0" xr:uid="{00000000-0006-0000-1500-000003000000}">
      <text>
        <r>
          <rPr>
            <sz val="11"/>
            <color theme="1"/>
            <rFont val="Calibri"/>
            <scheme val="minor"/>
          </rPr>
          <t>Retraso por trafico 19:40
======</t>
        </r>
      </text>
    </comment>
    <comment ref="B40" authorId="0" shapeId="0" xr:uid="{00000000-0006-0000-1500-000002000000}">
      <text>
        <r>
          <rPr>
            <sz val="11"/>
            <color theme="1"/>
            <rFont val="Calibri"/>
            <scheme val="minor"/>
          </rPr>
          <t>Retraso por lluvia y trafico 20:15
======</t>
        </r>
      </text>
    </comment>
    <comment ref="B41" authorId="0" shapeId="0" xr:uid="{00000000-0006-0000-1500-000001000000}">
      <text>
        <r>
          <rPr>
            <sz val="11"/>
            <color theme="1"/>
            <rFont val="Calibri"/>
            <scheme val="minor"/>
          </rPr>
          <t>Demora por lluvia 20:50
======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1600-000001000000}">
      <text>
        <r>
          <rPr>
            <sz val="11"/>
            <color theme="1"/>
            <rFont val="Calibri"/>
            <scheme val="minor"/>
          </rPr>
          <t>DEMORA POR TRAFICO 8:45
======</t>
        </r>
      </text>
    </comment>
    <comment ref="B37" authorId="0" shapeId="0" xr:uid="{00000000-0006-0000-1600-000002000000}">
      <text>
        <r>
          <rPr>
            <sz val="11"/>
            <color theme="1"/>
            <rFont val="Calibri"/>
            <scheme val="minor"/>
          </rPr>
          <t>======
ID#AAACHgi_vF4
arapoti transito    (2026-09-23 21:46:45)
DEMORA 18:40 POR TRAFICO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GCw8yBRL5ziNw2MOorzaT/WjhA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1700-000001000000}">
      <text>
        <r>
          <rPr>
            <sz val="11"/>
            <color theme="1"/>
            <rFont val="Calibri"/>
            <scheme val="minor"/>
          </rPr>
          <t>DEMORA POR LAVADO 9:35
======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4" authorId="0" shapeId="0" xr:uid="{00000000-0006-0000-1C00-000001000000}">
      <text>
        <r>
          <rPr>
            <sz val="11"/>
            <color theme="1"/>
            <rFont val="Calibri"/>
            <scheme val="minor"/>
          </rPr>
          <t>======
ID#AAACHu9qcIA
arapoti transito    (2026-09-29 20:31:51)
demora 17:10 por trafico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05oIRn0Plkh/ncfbOimxjOU+IEw=="/>
    </ext>
  </extLst>
</comments>
</file>

<file path=xl/sharedStrings.xml><?xml version="1.0" encoding="utf-8"?>
<sst xmlns="http://schemas.openxmlformats.org/spreadsheetml/2006/main" count="4182" uniqueCount="158">
  <si>
    <t>Bus</t>
  </si>
  <si>
    <t>Conductor</t>
  </si>
  <si>
    <t>SL</t>
  </si>
  <si>
    <t>ODG</t>
  </si>
  <si>
    <t>Ida</t>
  </si>
  <si>
    <t>Km</t>
  </si>
  <si>
    <t>Tarj</t>
  </si>
  <si>
    <t>Est</t>
  </si>
  <si>
    <t>Regresa</t>
  </si>
  <si>
    <t>Km.</t>
  </si>
  <si>
    <t>Tarj.</t>
  </si>
  <si>
    <t>Est.</t>
  </si>
  <si>
    <t>Fecha</t>
  </si>
  <si>
    <t>% BAT S</t>
  </si>
  <si>
    <t>% BAT L</t>
  </si>
  <si>
    <t>Exceso</t>
  </si>
  <si>
    <t>TIEMPO R</t>
  </si>
  <si>
    <t>E1</t>
  </si>
  <si>
    <t xml:space="preserve"> </t>
  </si>
  <si>
    <t>a</t>
  </si>
  <si>
    <t>Itauguá - M.S.P.</t>
  </si>
  <si>
    <t>M.S.P. - Ñu Po'i</t>
  </si>
  <si>
    <t>B. Coop. - M.S.P.</t>
  </si>
  <si>
    <t>Total Pasajeros</t>
  </si>
  <si>
    <t>Total Km</t>
  </si>
  <si>
    <t>IPK</t>
  </si>
  <si>
    <t>M.S.P. - Mbocajaty</t>
  </si>
  <si>
    <t>David Bordón</t>
  </si>
  <si>
    <t>Diego Denis</t>
  </si>
  <si>
    <t>Diego Páez</t>
  </si>
  <si>
    <t>Diego Torales</t>
  </si>
  <si>
    <t>Edgar Ramírez</t>
  </si>
  <si>
    <t>Edgar Rojas</t>
  </si>
  <si>
    <t>Edwards Moreno</t>
  </si>
  <si>
    <t>Eligio Aquino</t>
  </si>
  <si>
    <t>Elio Franco</t>
  </si>
  <si>
    <t>Elio Gómez</t>
  </si>
  <si>
    <t>Enrique Acosta</t>
  </si>
  <si>
    <t>Enrique Cabañas</t>
  </si>
  <si>
    <t>Evelio Franco</t>
  </si>
  <si>
    <t>Fernando González</t>
  </si>
  <si>
    <t>Francisco Rojas</t>
  </si>
  <si>
    <t>Gilberto Bordón</t>
  </si>
  <si>
    <t>Guido Cabrera</t>
  </si>
  <si>
    <t>Gustavo Benítez</t>
  </si>
  <si>
    <t>Gustavo Coronel</t>
  </si>
  <si>
    <t>Gustavo Martínez</t>
  </si>
  <si>
    <t>Héctor Bareiro</t>
  </si>
  <si>
    <t>Hugo Duarte</t>
  </si>
  <si>
    <t>Hugo Quiñonez</t>
  </si>
  <si>
    <t>Isidoro Castro</t>
  </si>
  <si>
    <t>Ismael Rolón</t>
  </si>
  <si>
    <t>Javier Brítez</t>
  </si>
  <si>
    <t>Javier Giménez</t>
  </si>
  <si>
    <t>Jorge Ferreira</t>
  </si>
  <si>
    <t>Jorge Giménez</t>
  </si>
  <si>
    <t>Jorge Jiménez</t>
  </si>
  <si>
    <t>Jorge Salinas</t>
  </si>
  <si>
    <t>José Caballero</t>
  </si>
  <si>
    <t>José Gómez</t>
  </si>
  <si>
    <t>José Villasanti</t>
  </si>
  <si>
    <t>Juan Báez</t>
  </si>
  <si>
    <t>Juan Benítez</t>
  </si>
  <si>
    <t>Juan Cáceres</t>
  </si>
  <si>
    <t>Juan Candia</t>
  </si>
  <si>
    <t>Juan García</t>
  </si>
  <si>
    <t>Julio Figueredo</t>
  </si>
  <si>
    <t>Julio Hermosilla</t>
  </si>
  <si>
    <t>Julio Octavo</t>
  </si>
  <si>
    <t>Julio Ramírez</t>
  </si>
  <si>
    <t>Leoncio Silguero</t>
  </si>
  <si>
    <t>Lucio Díaz</t>
  </si>
  <si>
    <t>Luis Chaparro</t>
  </si>
  <si>
    <t>Luis Florentín</t>
  </si>
  <si>
    <t>Luis Medina</t>
  </si>
  <si>
    <t>Luis Rojas</t>
  </si>
  <si>
    <t>Manuel Aguilera</t>
  </si>
  <si>
    <t>Mariano González</t>
  </si>
  <si>
    <t>Mario Cáceres</t>
  </si>
  <si>
    <t>Mario Fleytas</t>
  </si>
  <si>
    <t>Matías Velázquez</t>
  </si>
  <si>
    <t>Migdonio Jiménez</t>
  </si>
  <si>
    <t>Miguel Adorno</t>
  </si>
  <si>
    <t>Miguel Candia</t>
  </si>
  <si>
    <t>Miguel Gutiérrez</t>
  </si>
  <si>
    <t>Miguel Leguizamón</t>
  </si>
  <si>
    <t>Miguel Nequi</t>
  </si>
  <si>
    <t>Nelson Martínez</t>
  </si>
  <si>
    <t>Néstor Manzur</t>
  </si>
  <si>
    <t>Néstor Rodríguez</t>
  </si>
  <si>
    <t>Nicolás Sanchez</t>
  </si>
  <si>
    <t>Niño Salinas</t>
  </si>
  <si>
    <t>Oscar Cohener</t>
  </si>
  <si>
    <t>Oscar Torales</t>
  </si>
  <si>
    <t>Oscar Velázquez</t>
  </si>
  <si>
    <t>Osvaldo Fernández</t>
  </si>
  <si>
    <t>Osvaldo Martínez</t>
  </si>
  <si>
    <t>Osvaldo Osorio</t>
  </si>
  <si>
    <t>Ovidio Campuzano</t>
  </si>
  <si>
    <t>Pascual Gamarra</t>
  </si>
  <si>
    <t>Pedro Ocampo</t>
  </si>
  <si>
    <t>Pedro Orué</t>
  </si>
  <si>
    <t>Pedro Román</t>
  </si>
  <si>
    <t>Porfirio Lesme</t>
  </si>
  <si>
    <t>Ramón Caballero</t>
  </si>
  <si>
    <t>Ramón Campuzano</t>
  </si>
  <si>
    <t>Ramón Riquelme</t>
  </si>
  <si>
    <t>Reinaldo Samaniego</t>
  </si>
  <si>
    <t>Ricardo Carvallo</t>
  </si>
  <si>
    <t>Richer Pérez</t>
  </si>
  <si>
    <t>Rubén Benítez</t>
  </si>
  <si>
    <t>Rubén Ferreira</t>
  </si>
  <si>
    <t>Rubén Galeano</t>
  </si>
  <si>
    <t>Sergio Benítez</t>
  </si>
  <si>
    <t>Sergio Isasi</t>
  </si>
  <si>
    <t>Silvino Ozorio</t>
  </si>
  <si>
    <t>Tito Salinas</t>
  </si>
  <si>
    <t>Víctor Ayesa</t>
  </si>
  <si>
    <t>Víctor Bordón</t>
  </si>
  <si>
    <t>Víctor Díaz</t>
  </si>
  <si>
    <t>Víctor Fretes</t>
  </si>
  <si>
    <t>Víctor Martínez</t>
  </si>
  <si>
    <t>Víctor Rodríguez</t>
  </si>
  <si>
    <t>Victorino Rodríguez</t>
  </si>
  <si>
    <t>Wilfrido Argaña</t>
  </si>
  <si>
    <t>Wilmar Mattesich</t>
  </si>
  <si>
    <t>27/26</t>
  </si>
  <si>
    <t>13/09/26</t>
  </si>
  <si>
    <t>14/09/26</t>
  </si>
  <si>
    <t>15/09/26</t>
  </si>
  <si>
    <t>16/9/26</t>
  </si>
  <si>
    <t>9/26/16</t>
  </si>
  <si>
    <t>17/9/26</t>
  </si>
  <si>
    <t>30/24</t>
  </si>
  <si>
    <t>18/9/26</t>
  </si>
  <si>
    <t>19/9/26</t>
  </si>
  <si>
    <t>20/9/26</t>
  </si>
  <si>
    <t>21/09/26</t>
  </si>
  <si>
    <t>22/9/26</t>
  </si>
  <si>
    <t>23/09/26</t>
  </si>
  <si>
    <t>24/9/26</t>
  </si>
  <si>
    <t>22:</t>
  </si>
  <si>
    <t>25/9/26</t>
  </si>
  <si>
    <t>26/9/26</t>
  </si>
  <si>
    <t>E2</t>
  </si>
  <si>
    <t>E3</t>
  </si>
  <si>
    <t>E4</t>
  </si>
  <si>
    <t>E5</t>
  </si>
  <si>
    <t>27/9/26</t>
  </si>
  <si>
    <t>28/9/26</t>
  </si>
  <si>
    <t>29/9/26</t>
  </si>
  <si>
    <t>30/9/26</t>
  </si>
  <si>
    <t>TIEMPO DE CARGA</t>
  </si>
  <si>
    <t>Adalberto Fernández</t>
  </si>
  <si>
    <t>Itauguá guazú - Itauguá</t>
  </si>
  <si>
    <t>Cristhian Sosa</t>
  </si>
  <si>
    <t>Delio Gaona</t>
  </si>
  <si>
    <t>Derlis Benítez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</si>
</sst>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/d/yy"/>
    <numFmt numFmtId="166" formatCode="dd/mm/yy"/>
  </numFmts>
  <fonts count="20" x14ac:knownFonts="1">
    <font>
      <sz val="11"/>
      <color theme="1"/>
      <name val="Calibri"/>
      <scheme val="minor"/>
    </font>
    <font>
      <b/>
      <sz val="10"/>
      <color rgb="FFFFFFFF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rgb="FFFF0000"/>
      <name val="Arial"/>
    </font>
    <font>
      <sz val="8"/>
      <color theme="1"/>
      <name val="Arial"/>
    </font>
    <font>
      <b/>
      <sz val="10"/>
      <color theme="0"/>
      <name val="Arial"/>
    </font>
    <font>
      <sz val="10"/>
      <color rgb="FF000000"/>
      <name val="Arial"/>
    </font>
    <font>
      <sz val="11"/>
      <color theme="1"/>
      <name val="Calibri"/>
    </font>
    <font>
      <sz val="11"/>
      <color theme="1"/>
      <name val="Arial"/>
    </font>
    <font>
      <sz val="11"/>
      <color theme="0"/>
      <name val="Arial"/>
    </font>
    <font>
      <b/>
      <sz val="10"/>
      <color theme="1"/>
      <name val="Arial"/>
    </font>
    <font>
      <sz val="8"/>
      <color theme="0"/>
      <name val="Arial"/>
    </font>
    <font>
      <b/>
      <sz val="11"/>
      <color rgb="FFFFFFFF"/>
      <name val="Arial"/>
    </font>
    <font>
      <sz val="11"/>
      <name val="Calibri"/>
    </font>
    <font>
      <sz val="10"/>
      <color theme="0"/>
      <name val="Arial"/>
    </font>
    <font>
      <b/>
      <sz val="10"/>
      <color rgb="FF000000"/>
      <name val="Arial"/>
    </font>
    <font>
      <sz val="11"/>
      <color theme="1"/>
      <name val="Calibri"/>
    </font>
    <font>
      <sz val="9"/>
      <color theme="1"/>
      <name val="Arial"/>
    </font>
    <font>
      <b/>
      <sz val="10"/>
      <color rgb="FF00FF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D0D0D"/>
        <bgColor rgb="FF0D0D0D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FF"/>
      </right>
      <top/>
      <bottom style="thin">
        <color rgb="FF000000"/>
      </bottom>
      <diagonal/>
    </border>
    <border>
      <left style="thin">
        <color rgb="FF0000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FF"/>
      </left>
      <right/>
      <top style="thin">
        <color rgb="FF000000"/>
      </top>
      <bottom style="thin">
        <color rgb="FF000000"/>
      </bottom>
      <diagonal/>
    </border>
    <border>
      <left style="thin">
        <color rgb="FF0000FF"/>
      </left>
      <right/>
      <top/>
      <bottom style="thin">
        <color rgb="FF000000"/>
      </bottom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20" fontId="4" fillId="4" borderId="3" xfId="0" applyNumberFormat="1" applyFont="1" applyFill="1" applyBorder="1" applyAlignment="1">
      <alignment horizontal="center" vertical="center" wrapText="1"/>
    </xf>
    <xf numFmtId="20" fontId="4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20" fontId="4" fillId="4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  <xf numFmtId="165" fontId="7" fillId="0" borderId="3" xfId="0" applyNumberFormat="1" applyFont="1" applyBorder="1" applyAlignment="1">
      <alignment horizontal="center"/>
    </xf>
    <xf numFmtId="9" fontId="7" fillId="0" borderId="3" xfId="0" applyNumberFormat="1" applyFont="1" applyBorder="1" applyAlignment="1">
      <alignment horizontal="center"/>
    </xf>
    <xf numFmtId="21" fontId="8" fillId="0" borderId="3" xfId="0" applyNumberFormat="1" applyFont="1" applyBorder="1"/>
    <xf numFmtId="20" fontId="9" fillId="0" borderId="3" xfId="0" applyNumberFormat="1" applyFont="1" applyBorder="1" applyAlignment="1">
      <alignment horizontal="right"/>
    </xf>
    <xf numFmtId="0" fontId="9" fillId="0" borderId="0" xfId="0" applyFont="1"/>
    <xf numFmtId="20" fontId="4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20" fontId="4" fillId="5" borderId="3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166" fontId="7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9" fillId="0" borderId="10" xfId="0" applyFont="1" applyBorder="1"/>
    <xf numFmtId="0" fontId="2" fillId="0" borderId="10" xfId="0" applyFont="1" applyBorder="1" applyAlignment="1">
      <alignment horizontal="right"/>
    </xf>
    <xf numFmtId="4" fontId="6" fillId="2" borderId="3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8" fillId="0" borderId="11" xfId="0" applyFont="1" applyBorder="1"/>
    <xf numFmtId="0" fontId="2" fillId="0" borderId="11" xfId="0" applyFont="1" applyBorder="1" applyAlignment="1">
      <alignment horizontal="center"/>
    </xf>
    <xf numFmtId="4" fontId="13" fillId="2" borderId="3" xfId="0" applyNumberFormat="1" applyFont="1" applyFill="1" applyBorder="1" applyAlignment="1">
      <alignment horizontal="center"/>
    </xf>
    <xf numFmtId="3" fontId="8" fillId="2" borderId="3" xfId="0" applyNumberFormat="1" applyFont="1" applyFill="1" applyBorder="1"/>
    <xf numFmtId="0" fontId="8" fillId="0" borderId="0" xfId="0" applyFont="1"/>
    <xf numFmtId="0" fontId="15" fillId="0" borderId="0" xfId="0" applyFont="1" applyAlignment="1">
      <alignment vertical="top"/>
    </xf>
    <xf numFmtId="20" fontId="4" fillId="5" borderId="3" xfId="0" applyNumberFormat="1" applyFont="1" applyFill="1" applyBorder="1" applyAlignment="1">
      <alignment horizontal="center" vertical="center"/>
    </xf>
    <xf numFmtId="20" fontId="16" fillId="7" borderId="3" xfId="0" applyNumberFormat="1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9" fillId="0" borderId="3" xfId="0" applyFont="1" applyBorder="1"/>
    <xf numFmtId="0" fontId="1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10" fillId="0" borderId="3" xfId="0" applyFont="1" applyBorder="1"/>
    <xf numFmtId="0" fontId="2" fillId="0" borderId="3" xfId="0" applyFont="1" applyBorder="1" applyAlignment="1">
      <alignment horizontal="center"/>
    </xf>
    <xf numFmtId="0" fontId="8" fillId="0" borderId="3" xfId="0" applyFont="1" applyBorder="1"/>
    <xf numFmtId="0" fontId="17" fillId="0" borderId="3" xfId="0" applyFont="1" applyBorder="1"/>
    <xf numFmtId="0" fontId="4" fillId="4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9" fillId="12" borderId="4" xfId="0" applyFont="1" applyFill="1" applyBorder="1" applyAlignment="1">
      <alignment horizontal="right" vertical="center"/>
    </xf>
    <xf numFmtId="0" fontId="19" fillId="12" borderId="5" xfId="0" applyFont="1" applyFill="1" applyBorder="1" applyAlignment="1">
      <alignment horizontal="right" vertical="center"/>
    </xf>
    <xf numFmtId="0" fontId="19" fillId="12" borderId="8" xfId="0" applyFont="1" applyFill="1" applyBorder="1" applyAlignment="1">
      <alignment horizontal="right" vertical="center"/>
    </xf>
    <xf numFmtId="0" fontId="19" fillId="12" borderId="17" xfId="0" applyFont="1" applyFill="1" applyBorder="1" applyAlignment="1">
      <alignment horizontal="right" vertical="center"/>
    </xf>
    <xf numFmtId="21" fontId="9" fillId="0" borderId="3" xfId="0" applyNumberFormat="1" applyFont="1" applyBorder="1"/>
    <xf numFmtId="0" fontId="19" fillId="12" borderId="18" xfId="0" applyFont="1" applyFill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19" fillId="12" borderId="19" xfId="0" applyFont="1" applyFill="1" applyBorder="1" applyAlignment="1">
      <alignment horizontal="right" vertical="center"/>
    </xf>
    <xf numFmtId="0" fontId="19" fillId="12" borderId="20" xfId="0" applyFont="1" applyFill="1" applyBorder="1" applyAlignment="1">
      <alignment horizontal="right" vertical="center"/>
    </xf>
    <xf numFmtId="0" fontId="19" fillId="12" borderId="9" xfId="0" applyFont="1" applyFill="1" applyBorder="1" applyAlignment="1">
      <alignment horizontal="right" vertical="center"/>
    </xf>
    <xf numFmtId="4" fontId="19" fillId="13" borderId="21" xfId="0" applyNumberFormat="1" applyFont="1" applyFill="1" applyBorder="1" applyAlignment="1">
      <alignment horizontal="center"/>
    </xf>
    <xf numFmtId="3" fontId="19" fillId="13" borderId="21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3" fontId="19" fillId="13" borderId="24" xfId="0" applyNumberFormat="1" applyFont="1" applyFill="1" applyBorder="1" applyAlignment="1">
      <alignment horizontal="center"/>
    </xf>
    <xf numFmtId="4" fontId="19" fillId="13" borderId="24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4</v>
      </c>
      <c r="G2" s="11"/>
      <c r="H2" s="7">
        <v>0.20833333333333334</v>
      </c>
      <c r="I2" s="12">
        <v>0.24305555555555555</v>
      </c>
      <c r="J2" s="13" t="s">
        <v>17</v>
      </c>
      <c r="K2" s="9">
        <v>17.7</v>
      </c>
      <c r="L2" s="10">
        <v>0</v>
      </c>
      <c r="M2" s="14"/>
      <c r="N2" s="15">
        <v>46031</v>
      </c>
      <c r="O2" s="16">
        <v>0.91</v>
      </c>
      <c r="P2" s="16">
        <v>0.65</v>
      </c>
      <c r="Q2" s="17" t="str">
        <f t="shared" ref="Q2:Q100" si="0">IF(O2-P2&gt;50%,"exceso","ok")</f>
        <v>ok</v>
      </c>
      <c r="R2" s="18">
        <f t="shared" ref="R2:R100" si="1">I2-B2</f>
        <v>7.6388888888888895E-2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5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3</v>
      </c>
      <c r="M3" s="14"/>
      <c r="N3" s="15">
        <v>46031</v>
      </c>
      <c r="O3" s="16">
        <v>0.91</v>
      </c>
      <c r="P3" s="16">
        <v>0.62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0.25</v>
      </c>
      <c r="D4" s="8" t="s">
        <v>17</v>
      </c>
      <c r="E4" s="9">
        <v>18</v>
      </c>
      <c r="F4" s="10">
        <v>39</v>
      </c>
      <c r="G4" s="14"/>
      <c r="H4" s="7">
        <v>0.25</v>
      </c>
      <c r="I4" s="7">
        <v>0.28680555555555554</v>
      </c>
      <c r="J4" s="13" t="s">
        <v>17</v>
      </c>
      <c r="K4" s="9">
        <v>17.7</v>
      </c>
      <c r="L4" s="10">
        <v>6</v>
      </c>
      <c r="M4" s="14"/>
      <c r="N4" s="15">
        <v>46031</v>
      </c>
      <c r="O4" s="16">
        <v>0.91</v>
      </c>
      <c r="P4" s="16">
        <v>0.57999999999999996</v>
      </c>
      <c r="Q4" s="17" t="str">
        <f t="shared" si="0"/>
        <v>ok</v>
      </c>
      <c r="R4" s="18">
        <f t="shared" si="1"/>
        <v>8.1944444444444431E-2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45</v>
      </c>
      <c r="G5" s="14"/>
      <c r="H5" s="7">
        <v>0.2638888888888889</v>
      </c>
      <c r="I5" s="12">
        <v>0.30208333333333331</v>
      </c>
      <c r="J5" s="13" t="s">
        <v>17</v>
      </c>
      <c r="K5" s="9">
        <v>17.7</v>
      </c>
      <c r="L5" s="10">
        <v>4</v>
      </c>
      <c r="M5" s="14"/>
      <c r="N5" s="15">
        <v>46031</v>
      </c>
      <c r="O5" s="16">
        <v>0.9</v>
      </c>
      <c r="P5" s="16">
        <v>0.51</v>
      </c>
      <c r="Q5" s="17" t="str">
        <f t="shared" si="0"/>
        <v>ok</v>
      </c>
      <c r="R5" s="18">
        <f t="shared" si="1"/>
        <v>8.3333333333333315E-2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0.28402777777777777</v>
      </c>
      <c r="D6" s="8" t="s">
        <v>17</v>
      </c>
      <c r="E6" s="9">
        <v>18</v>
      </c>
      <c r="F6" s="10">
        <v>52</v>
      </c>
      <c r="G6" s="14"/>
      <c r="H6" s="7">
        <v>0.28472222222222221</v>
      </c>
      <c r="I6" s="7">
        <v>0.32777777777777778</v>
      </c>
      <c r="J6" s="13" t="s">
        <v>17</v>
      </c>
      <c r="K6" s="9">
        <v>17.7</v>
      </c>
      <c r="L6" s="10">
        <v>5</v>
      </c>
      <c r="M6" s="14"/>
      <c r="N6" s="15">
        <v>46031</v>
      </c>
      <c r="O6" s="16">
        <v>0.91</v>
      </c>
      <c r="P6" s="16">
        <v>0.52</v>
      </c>
      <c r="Q6" s="17" t="str">
        <f t="shared" si="0"/>
        <v>ok</v>
      </c>
      <c r="R6" s="18">
        <f t="shared" si="1"/>
        <v>9.5138888888888884E-2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0.30555555555555558</v>
      </c>
      <c r="D7" s="8" t="s">
        <v>17</v>
      </c>
      <c r="E7" s="9">
        <v>18</v>
      </c>
      <c r="F7" s="10">
        <v>47</v>
      </c>
      <c r="G7" s="14"/>
      <c r="H7" s="7">
        <v>0.30902777777777779</v>
      </c>
      <c r="I7" s="12">
        <v>0.35069444444444442</v>
      </c>
      <c r="J7" s="13" t="s">
        <v>17</v>
      </c>
      <c r="K7" s="9">
        <v>17.7</v>
      </c>
      <c r="L7" s="10">
        <v>2</v>
      </c>
      <c r="M7" s="14"/>
      <c r="N7" s="15">
        <v>46031</v>
      </c>
      <c r="O7" s="16">
        <v>0.91</v>
      </c>
      <c r="P7" s="16">
        <v>0.5</v>
      </c>
      <c r="Q7" s="17" t="str">
        <f t="shared" si="0"/>
        <v>ok</v>
      </c>
      <c r="R7" s="18">
        <f t="shared" si="1"/>
        <v>0.10416666666666663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4</v>
      </c>
      <c r="B8" s="6">
        <v>0.26041666666666669</v>
      </c>
      <c r="C8" s="20">
        <v>0.32083333333333336</v>
      </c>
      <c r="D8" s="8" t="s">
        <v>17</v>
      </c>
      <c r="E8" s="9">
        <v>18</v>
      </c>
      <c r="F8" s="10">
        <v>51</v>
      </c>
      <c r="G8" s="14"/>
      <c r="H8" s="7">
        <v>0.32083333333333336</v>
      </c>
      <c r="I8" s="7">
        <v>0.35972222222222222</v>
      </c>
      <c r="J8" s="13" t="s">
        <v>17</v>
      </c>
      <c r="K8" s="9">
        <v>17.7</v>
      </c>
      <c r="L8" s="10">
        <v>3</v>
      </c>
      <c r="M8" s="14"/>
      <c r="N8" s="15">
        <v>46031</v>
      </c>
      <c r="O8" s="16">
        <v>0.9</v>
      </c>
      <c r="P8" s="16">
        <v>0.51</v>
      </c>
      <c r="Q8" s="17" t="str">
        <f t="shared" si="0"/>
        <v>ok</v>
      </c>
      <c r="R8" s="18">
        <f t="shared" si="1"/>
        <v>9.9305555555555536E-2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0.34027777777777779</v>
      </c>
      <c r="D9" s="8" t="s">
        <v>17</v>
      </c>
      <c r="E9" s="9">
        <v>18</v>
      </c>
      <c r="F9" s="10">
        <v>45</v>
      </c>
      <c r="G9" s="14"/>
      <c r="H9" s="7">
        <v>0.34375</v>
      </c>
      <c r="I9" s="12">
        <v>0.38541666666666669</v>
      </c>
      <c r="J9" s="13" t="s">
        <v>17</v>
      </c>
      <c r="K9" s="9">
        <v>17.7</v>
      </c>
      <c r="L9" s="10">
        <v>4</v>
      </c>
      <c r="M9" s="14"/>
      <c r="N9" s="15">
        <v>46031</v>
      </c>
      <c r="O9" s="16">
        <v>0.91</v>
      </c>
      <c r="P9" s="16">
        <v>0.56000000000000005</v>
      </c>
      <c r="Q9" s="17" t="str">
        <f t="shared" si="0"/>
        <v>ok</v>
      </c>
      <c r="R9" s="18">
        <f t="shared" si="1"/>
        <v>0.1076388888888889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0.35208333333333336</v>
      </c>
      <c r="D10" s="8" t="s">
        <v>17</v>
      </c>
      <c r="E10" s="9">
        <v>18</v>
      </c>
      <c r="F10" s="10">
        <v>37</v>
      </c>
      <c r="G10" s="14"/>
      <c r="H10" s="7">
        <v>0.35416666666666669</v>
      </c>
      <c r="I10" s="12">
        <v>0.39930555555555558</v>
      </c>
      <c r="J10" s="13" t="s">
        <v>17</v>
      </c>
      <c r="K10" s="9">
        <v>17.7</v>
      </c>
      <c r="L10" s="10">
        <v>1</v>
      </c>
      <c r="M10" s="14"/>
      <c r="N10" s="15">
        <v>46031</v>
      </c>
      <c r="O10" s="16">
        <v>0.91</v>
      </c>
      <c r="P10" s="16">
        <v>0.53</v>
      </c>
      <c r="Q10" s="17" t="str">
        <f t="shared" si="0"/>
        <v>ok</v>
      </c>
      <c r="R10" s="18">
        <f t="shared" si="1"/>
        <v>0.10416666666666669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0.36666666666666664</v>
      </c>
      <c r="D11" s="8" t="s">
        <v>17</v>
      </c>
      <c r="E11" s="9">
        <v>18</v>
      </c>
      <c r="F11" s="10">
        <v>22</v>
      </c>
      <c r="G11" s="14"/>
      <c r="H11" s="7">
        <v>0.36666666666666664</v>
      </c>
      <c r="I11" s="7">
        <v>0.40625</v>
      </c>
      <c r="J11" s="13" t="s">
        <v>17</v>
      </c>
      <c r="K11" s="9">
        <v>17.7</v>
      </c>
      <c r="L11" s="10">
        <v>7</v>
      </c>
      <c r="M11" s="14"/>
      <c r="N11" s="15">
        <v>46031</v>
      </c>
      <c r="O11" s="16">
        <v>0.91</v>
      </c>
      <c r="P11" s="16">
        <v>0.57999999999999996</v>
      </c>
      <c r="Q11" s="17" t="str">
        <f t="shared" si="0"/>
        <v>ok</v>
      </c>
      <c r="R11" s="18">
        <f t="shared" si="1"/>
        <v>9.375E-2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10">
        <v>22</v>
      </c>
      <c r="G12" s="14"/>
      <c r="H12" s="7">
        <v>0.38194444444444442</v>
      </c>
      <c r="I12" s="7">
        <v>0.42222222222222222</v>
      </c>
      <c r="J12" s="13" t="s">
        <v>17</v>
      </c>
      <c r="K12" s="9">
        <v>17.7</v>
      </c>
      <c r="L12" s="10">
        <v>0</v>
      </c>
      <c r="M12" s="14"/>
      <c r="N12" s="15">
        <v>46031</v>
      </c>
      <c r="O12" s="16">
        <v>0.91</v>
      </c>
      <c r="P12" s="16">
        <v>0.56999999999999995</v>
      </c>
      <c r="Q12" s="17" t="str">
        <f t="shared" si="0"/>
        <v>ok</v>
      </c>
      <c r="R12" s="18">
        <f t="shared" si="1"/>
        <v>9.2361111111111116E-2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10</v>
      </c>
      <c r="G13" s="11" t="s">
        <v>18</v>
      </c>
      <c r="H13" s="7">
        <v>0.39305555555555555</v>
      </c>
      <c r="I13" s="7">
        <v>0.4375</v>
      </c>
      <c r="J13" s="13" t="s">
        <v>17</v>
      </c>
      <c r="K13" s="9">
        <v>17.7</v>
      </c>
      <c r="L13" s="10">
        <v>3</v>
      </c>
      <c r="M13" s="14"/>
      <c r="N13" s="15">
        <v>46031</v>
      </c>
      <c r="O13" s="16">
        <v>0.91</v>
      </c>
      <c r="P13" s="16">
        <v>0.57999999999999996</v>
      </c>
      <c r="Q13" s="17" t="str">
        <f t="shared" si="0"/>
        <v>ok</v>
      </c>
      <c r="R13" s="18">
        <f t="shared" si="1"/>
        <v>9.027777777777779E-2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0.40972222222222221</v>
      </c>
      <c r="D14" s="8" t="s">
        <v>17</v>
      </c>
      <c r="E14" s="9">
        <v>18</v>
      </c>
      <c r="F14" s="10">
        <v>17</v>
      </c>
      <c r="G14" s="14"/>
      <c r="H14" s="7">
        <v>0.41319444444444442</v>
      </c>
      <c r="I14" s="7">
        <v>0.45833333333333331</v>
      </c>
      <c r="J14" s="13" t="s">
        <v>17</v>
      </c>
      <c r="K14" s="9">
        <v>17.7</v>
      </c>
      <c r="L14" s="10">
        <v>2</v>
      </c>
      <c r="M14" s="14"/>
      <c r="N14" s="15">
        <v>46031</v>
      </c>
      <c r="O14" s="16">
        <v>0.9</v>
      </c>
      <c r="P14" s="16">
        <v>0.56999999999999995</v>
      </c>
      <c r="Q14" s="17" t="str">
        <f t="shared" si="0"/>
        <v>ok</v>
      </c>
      <c r="R14" s="18">
        <f t="shared" si="1"/>
        <v>9.375E-2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4</v>
      </c>
      <c r="B15" s="22">
        <v>0.3840277777777778</v>
      </c>
      <c r="C15" s="7">
        <v>0.42499999999999999</v>
      </c>
      <c r="D15" s="8" t="s">
        <v>17</v>
      </c>
      <c r="E15" s="9">
        <v>18</v>
      </c>
      <c r="F15" s="23">
        <v>11</v>
      </c>
      <c r="G15" s="14"/>
      <c r="H15" s="7">
        <v>0.42569444444444443</v>
      </c>
      <c r="I15" s="7">
        <v>0.47430555555555554</v>
      </c>
      <c r="J15" s="13" t="s">
        <v>17</v>
      </c>
      <c r="K15" s="9">
        <v>17.7</v>
      </c>
      <c r="L15" s="23">
        <v>2</v>
      </c>
      <c r="M15" s="14"/>
      <c r="N15" s="15">
        <v>46031</v>
      </c>
      <c r="O15" s="16">
        <v>0.88</v>
      </c>
      <c r="P15" s="16">
        <v>0.56000000000000005</v>
      </c>
      <c r="Q15" s="17" t="str">
        <f t="shared" si="0"/>
        <v>ok</v>
      </c>
      <c r="R15" s="18">
        <f t="shared" si="1"/>
        <v>9.0277777777777735E-2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22">
        <v>0.40277777777777779</v>
      </c>
      <c r="C16" s="7">
        <v>0.44444444444444442</v>
      </c>
      <c r="D16" s="8" t="s">
        <v>17</v>
      </c>
      <c r="E16" s="9">
        <v>18</v>
      </c>
      <c r="F16" s="10">
        <v>9</v>
      </c>
      <c r="G16" s="14"/>
      <c r="H16" s="7">
        <v>0.44583333333333336</v>
      </c>
      <c r="I16" s="7">
        <v>0.49305555555555558</v>
      </c>
      <c r="J16" s="13" t="s">
        <v>17</v>
      </c>
      <c r="K16" s="9">
        <v>17.7</v>
      </c>
      <c r="L16" s="10">
        <v>5</v>
      </c>
      <c r="M16" s="14"/>
      <c r="N16" s="15">
        <v>46031</v>
      </c>
      <c r="O16" s="16">
        <v>0.91</v>
      </c>
      <c r="P16" s="16">
        <v>0.57999999999999996</v>
      </c>
      <c r="Q16" s="17" t="str">
        <f t="shared" si="0"/>
        <v>ok</v>
      </c>
      <c r="R16" s="18">
        <f t="shared" si="1"/>
        <v>9.027777777777779E-2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0.45624999999999999</v>
      </c>
      <c r="D17" s="8" t="s">
        <v>17</v>
      </c>
      <c r="E17" s="9">
        <v>18</v>
      </c>
      <c r="F17" s="10">
        <v>12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13</v>
      </c>
      <c r="M17" s="14"/>
      <c r="N17" s="15">
        <v>46031</v>
      </c>
      <c r="O17" s="16">
        <v>0.9</v>
      </c>
      <c r="P17" s="16">
        <v>0.57999999999999996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0.47499999999999998</v>
      </c>
      <c r="D18" s="8" t="s">
        <v>17</v>
      </c>
      <c r="E18" s="9">
        <v>18</v>
      </c>
      <c r="F18" s="10">
        <v>1</v>
      </c>
      <c r="G18" s="14"/>
      <c r="H18" s="7">
        <v>0.47499999999999998</v>
      </c>
      <c r="I18" s="7">
        <v>0.52083333333333337</v>
      </c>
      <c r="J18" s="13" t="s">
        <v>17</v>
      </c>
      <c r="K18" s="9">
        <v>17.7</v>
      </c>
      <c r="L18" s="10">
        <v>7</v>
      </c>
      <c r="M18" s="14"/>
      <c r="N18" s="15">
        <v>46031</v>
      </c>
      <c r="O18" s="16">
        <v>0.91</v>
      </c>
      <c r="P18" s="16">
        <v>0.6</v>
      </c>
      <c r="Q18" s="17" t="str">
        <f t="shared" si="0"/>
        <v>ok</v>
      </c>
      <c r="R18" s="18">
        <f t="shared" si="1"/>
        <v>8.680555555555558E-2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0.49305555555555558</v>
      </c>
      <c r="D19" s="8" t="s">
        <v>17</v>
      </c>
      <c r="E19" s="9">
        <v>18</v>
      </c>
      <c r="F19" s="10">
        <v>3</v>
      </c>
      <c r="G19" s="14"/>
      <c r="H19" s="7">
        <v>0.49513888888888891</v>
      </c>
      <c r="I19" s="7">
        <v>0.54166666666666663</v>
      </c>
      <c r="J19" s="13" t="s">
        <v>17</v>
      </c>
      <c r="K19" s="9">
        <v>17.7</v>
      </c>
      <c r="L19" s="10">
        <v>7</v>
      </c>
      <c r="M19" s="14"/>
      <c r="N19" s="15">
        <v>46031</v>
      </c>
      <c r="O19" s="16">
        <v>0.91</v>
      </c>
      <c r="P19" s="16">
        <v>0.56000000000000005</v>
      </c>
      <c r="Q19" s="17" t="str">
        <f t="shared" si="0"/>
        <v>ok</v>
      </c>
      <c r="R19" s="18">
        <f t="shared" si="1"/>
        <v>9.0277777777777735E-2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0.51666666666666672</v>
      </c>
      <c r="D20" s="8" t="s">
        <v>17</v>
      </c>
      <c r="E20" s="9">
        <v>18</v>
      </c>
      <c r="F20" s="10">
        <v>11</v>
      </c>
      <c r="G20" s="14"/>
      <c r="H20" s="7">
        <v>0.51736111111111116</v>
      </c>
      <c r="I20" s="12">
        <v>0.5625</v>
      </c>
      <c r="J20" s="13" t="s">
        <v>17</v>
      </c>
      <c r="K20" s="9">
        <v>17.7</v>
      </c>
      <c r="L20" s="10">
        <v>17</v>
      </c>
      <c r="M20" s="14"/>
      <c r="N20" s="15">
        <v>46031</v>
      </c>
      <c r="O20" s="16">
        <v>0.91</v>
      </c>
      <c r="P20" s="16">
        <v>0.53</v>
      </c>
      <c r="Q20" s="17" t="str">
        <f t="shared" si="0"/>
        <v>ok</v>
      </c>
      <c r="R20" s="18">
        <f t="shared" si="1"/>
        <v>9.375E-2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0.52638888888888891</v>
      </c>
      <c r="D21" s="8" t="s">
        <v>17</v>
      </c>
      <c r="E21" s="9">
        <v>18</v>
      </c>
      <c r="F21" s="10">
        <v>3</v>
      </c>
      <c r="G21" s="14"/>
      <c r="H21" s="7">
        <v>0.52916666666666667</v>
      </c>
      <c r="I21" s="12">
        <v>0.57986111111111116</v>
      </c>
      <c r="J21" s="13" t="s">
        <v>17</v>
      </c>
      <c r="K21" s="9">
        <v>17.7</v>
      </c>
      <c r="L21" s="10">
        <v>16</v>
      </c>
      <c r="M21" s="14"/>
      <c r="N21" s="15">
        <v>46031</v>
      </c>
      <c r="O21" s="16">
        <v>0.91</v>
      </c>
      <c r="P21" s="16">
        <v>0.54</v>
      </c>
      <c r="Q21" s="17" t="str">
        <f t="shared" si="0"/>
        <v>ok</v>
      </c>
      <c r="R21" s="18">
        <f t="shared" si="1"/>
        <v>9.3750000000000056E-2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4</v>
      </c>
      <c r="B22" s="6">
        <v>0.50347222222222221</v>
      </c>
      <c r="C22" s="7">
        <v>0.55069444444444449</v>
      </c>
      <c r="D22" s="8" t="s">
        <v>17</v>
      </c>
      <c r="E22" s="9">
        <v>18</v>
      </c>
      <c r="F22" s="10">
        <v>6</v>
      </c>
      <c r="G22" s="14"/>
      <c r="H22" s="7">
        <v>0.55069444444444449</v>
      </c>
      <c r="I22" s="7">
        <v>0.59722222222222221</v>
      </c>
      <c r="J22" s="13" t="s">
        <v>17</v>
      </c>
      <c r="K22" s="9">
        <v>17.7</v>
      </c>
      <c r="L22" s="10">
        <v>15</v>
      </c>
      <c r="M22" s="14"/>
      <c r="N22" s="15">
        <v>46031</v>
      </c>
      <c r="O22" s="16">
        <v>0.8</v>
      </c>
      <c r="P22" s="16">
        <v>0.45</v>
      </c>
      <c r="Q22" s="17" t="str">
        <f t="shared" si="0"/>
        <v>ok</v>
      </c>
      <c r="R22" s="18">
        <f t="shared" si="1"/>
        <v>9.375E-2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0.5625</v>
      </c>
      <c r="D23" s="8" t="s">
        <v>17</v>
      </c>
      <c r="E23" s="9">
        <v>18</v>
      </c>
      <c r="F23" s="10">
        <v>8</v>
      </c>
      <c r="G23" s="14"/>
      <c r="H23" s="7">
        <v>0.56597222222222221</v>
      </c>
      <c r="I23" s="7">
        <v>0.61805555555555558</v>
      </c>
      <c r="J23" s="13" t="s">
        <v>17</v>
      </c>
      <c r="K23" s="9">
        <v>17.7</v>
      </c>
      <c r="L23" s="10">
        <v>13</v>
      </c>
      <c r="M23" s="14"/>
      <c r="N23" s="15">
        <v>46031</v>
      </c>
      <c r="O23" s="16">
        <v>0.9</v>
      </c>
      <c r="P23" s="16">
        <v>0.59</v>
      </c>
      <c r="Q23" s="17" t="str">
        <f t="shared" si="0"/>
        <v>ok</v>
      </c>
      <c r="R23" s="18">
        <f t="shared" si="1"/>
        <v>9.722222222222221E-2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0.57986111111111116</v>
      </c>
      <c r="D24" s="8" t="s">
        <v>17</v>
      </c>
      <c r="E24" s="9">
        <v>18</v>
      </c>
      <c r="F24" s="10">
        <v>1</v>
      </c>
      <c r="G24" s="14"/>
      <c r="H24" s="7">
        <v>0.57986111111111116</v>
      </c>
      <c r="I24" s="12">
        <v>0.625</v>
      </c>
      <c r="J24" s="13" t="s">
        <v>17</v>
      </c>
      <c r="K24" s="9">
        <v>17.7</v>
      </c>
      <c r="L24" s="10">
        <v>9</v>
      </c>
      <c r="M24" s="14"/>
      <c r="N24" s="15">
        <v>46031</v>
      </c>
      <c r="O24" s="16">
        <v>0.9</v>
      </c>
      <c r="P24" s="16">
        <v>0.57999999999999996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0.59861111111111109</v>
      </c>
      <c r="D25" s="24" t="s">
        <v>17</v>
      </c>
      <c r="E25" s="9">
        <v>18</v>
      </c>
      <c r="F25" s="10">
        <v>11</v>
      </c>
      <c r="G25" s="14"/>
      <c r="H25" s="7">
        <v>0.59861111111111109</v>
      </c>
      <c r="I25" s="12">
        <v>0.64930555555555558</v>
      </c>
      <c r="J25" s="13" t="s">
        <v>17</v>
      </c>
      <c r="K25" s="9">
        <v>17.7</v>
      </c>
      <c r="L25" s="10">
        <v>3</v>
      </c>
      <c r="M25" s="14"/>
      <c r="N25" s="15">
        <v>46031</v>
      </c>
      <c r="O25" s="16">
        <v>0.91</v>
      </c>
      <c r="P25" s="16">
        <v>0.59</v>
      </c>
      <c r="Q25" s="17" t="str">
        <f t="shared" si="0"/>
        <v>ok</v>
      </c>
      <c r="R25" s="18">
        <f t="shared" si="1"/>
        <v>9.375E-2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10">
        <v>4</v>
      </c>
      <c r="G26" s="14"/>
      <c r="H26" s="7">
        <v>0.61458333333333337</v>
      </c>
      <c r="I26" s="7">
        <v>0.66319444444444442</v>
      </c>
      <c r="J26" s="13" t="s">
        <v>17</v>
      </c>
      <c r="K26" s="9">
        <v>17.7</v>
      </c>
      <c r="L26" s="10">
        <v>11</v>
      </c>
      <c r="M26" s="14"/>
      <c r="N26" s="15">
        <v>46031</v>
      </c>
      <c r="O26" s="16">
        <v>0.91</v>
      </c>
      <c r="P26" s="16">
        <v>0.55000000000000004</v>
      </c>
      <c r="Q26" s="17" t="str">
        <f t="shared" si="0"/>
        <v>ok</v>
      </c>
      <c r="R26" s="18">
        <f t="shared" si="1"/>
        <v>9.027777777777779E-2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0.62986111111111109</v>
      </c>
      <c r="D27" s="24" t="s">
        <v>17</v>
      </c>
      <c r="E27" s="9">
        <v>18</v>
      </c>
      <c r="F27" s="10">
        <v>4</v>
      </c>
      <c r="G27" s="14"/>
      <c r="H27" s="7">
        <v>0.63124999999999998</v>
      </c>
      <c r="I27" s="12">
        <v>0.68263888888888891</v>
      </c>
      <c r="J27" s="13" t="s">
        <v>17</v>
      </c>
      <c r="K27" s="9">
        <v>17.7</v>
      </c>
      <c r="L27" s="10">
        <v>37</v>
      </c>
      <c r="M27" s="11"/>
      <c r="N27" s="15">
        <v>46031</v>
      </c>
      <c r="O27" s="16">
        <v>0.91</v>
      </c>
      <c r="P27" s="16">
        <v>0.52</v>
      </c>
      <c r="Q27" s="17" t="str">
        <f t="shared" si="0"/>
        <v>ok</v>
      </c>
      <c r="R27" s="18">
        <f t="shared" si="1"/>
        <v>9.2361111111111116E-2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8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7</v>
      </c>
      <c r="G28" s="14"/>
      <c r="H28" s="7">
        <v>0.64722222222222225</v>
      </c>
      <c r="I28" s="12">
        <v>0.69791666666666663</v>
      </c>
      <c r="J28" s="13" t="s">
        <v>17</v>
      </c>
      <c r="K28" s="9">
        <v>17.7</v>
      </c>
      <c r="L28" s="10">
        <v>20</v>
      </c>
      <c r="M28" s="14"/>
      <c r="N28" s="15">
        <v>46031</v>
      </c>
      <c r="O28" s="16">
        <v>0.9</v>
      </c>
      <c r="P28" s="16">
        <v>0.54</v>
      </c>
      <c r="Q28" s="17" t="str">
        <f t="shared" si="0"/>
        <v>ok</v>
      </c>
      <c r="R28" s="18">
        <f t="shared" si="1"/>
        <v>9.027777777777779E-2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4</v>
      </c>
      <c r="B29" s="6">
        <v>0.625</v>
      </c>
      <c r="C29" s="7">
        <v>0.66388888888888886</v>
      </c>
      <c r="D29" s="24" t="s">
        <v>17</v>
      </c>
      <c r="E29" s="9">
        <v>18</v>
      </c>
      <c r="F29" s="10">
        <v>4</v>
      </c>
      <c r="G29" s="14"/>
      <c r="H29" s="7">
        <v>0.65069444444444446</v>
      </c>
      <c r="I29" s="12">
        <v>0.71805555555555556</v>
      </c>
      <c r="J29" s="13" t="s">
        <v>17</v>
      </c>
      <c r="K29" s="9">
        <v>17.7</v>
      </c>
      <c r="L29" s="10">
        <v>30</v>
      </c>
      <c r="M29" s="14"/>
      <c r="N29" s="15">
        <v>46031</v>
      </c>
      <c r="O29" s="16">
        <v>0.86</v>
      </c>
      <c r="P29" s="16">
        <v>0.44</v>
      </c>
      <c r="Q29" s="17" t="str">
        <f t="shared" si="0"/>
        <v>ok</v>
      </c>
      <c r="R29" s="18">
        <f t="shared" si="1"/>
        <v>9.3055555555555558E-2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5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5</v>
      </c>
      <c r="G30" s="14"/>
      <c r="H30" s="7">
        <v>0.67708333333333337</v>
      </c>
      <c r="I30" s="7">
        <v>0.72361111111111109</v>
      </c>
      <c r="J30" s="24" t="s">
        <v>17</v>
      </c>
      <c r="K30" s="9">
        <v>17.7</v>
      </c>
      <c r="L30" s="23">
        <v>15</v>
      </c>
      <c r="M30" s="14"/>
      <c r="N30" s="15">
        <v>46031</v>
      </c>
      <c r="O30" s="16">
        <v>0.9</v>
      </c>
      <c r="P30" s="16">
        <v>0.54</v>
      </c>
      <c r="Q30" s="17" t="str">
        <f t="shared" si="0"/>
        <v>ok</v>
      </c>
      <c r="R30" s="18">
        <f t="shared" si="1"/>
        <v>8.1249999999999933E-2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8</v>
      </c>
      <c r="G31" s="14"/>
      <c r="H31" s="7">
        <v>0.69791666666666663</v>
      </c>
      <c r="I31" s="12">
        <v>0.75</v>
      </c>
      <c r="J31" s="24" t="s">
        <v>17</v>
      </c>
      <c r="K31" s="9">
        <v>17.7</v>
      </c>
      <c r="L31" s="10">
        <v>42</v>
      </c>
      <c r="M31" s="14"/>
      <c r="N31" s="15">
        <v>46031</v>
      </c>
      <c r="O31" s="16">
        <v>0.9</v>
      </c>
      <c r="P31" s="16">
        <v>0.54</v>
      </c>
      <c r="Q31" s="17" t="str">
        <f t="shared" si="0"/>
        <v>ok</v>
      </c>
      <c r="R31" s="18">
        <f t="shared" si="1"/>
        <v>9.027777777777779E-2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12</v>
      </c>
      <c r="B32" s="6">
        <v>0.67708333333333337</v>
      </c>
      <c r="C32" s="7">
        <v>0.71597222222222223</v>
      </c>
      <c r="D32" s="24" t="s">
        <v>17</v>
      </c>
      <c r="E32" s="9">
        <v>18</v>
      </c>
      <c r="F32" s="10">
        <v>7</v>
      </c>
      <c r="G32" s="14"/>
      <c r="H32" s="7">
        <v>0.71666666666666667</v>
      </c>
      <c r="I32" s="12">
        <v>0.77430555555555558</v>
      </c>
      <c r="J32" s="24" t="s">
        <v>17</v>
      </c>
      <c r="K32" s="9">
        <v>17.7</v>
      </c>
      <c r="L32" s="10">
        <v>59</v>
      </c>
      <c r="M32" s="14"/>
      <c r="N32" s="15">
        <v>46031</v>
      </c>
      <c r="O32" s="16">
        <v>0.91</v>
      </c>
      <c r="P32" s="16">
        <v>0.56999999999999995</v>
      </c>
      <c r="Q32" s="17" t="str">
        <f t="shared" si="0"/>
        <v>ok</v>
      </c>
      <c r="R32" s="18">
        <f t="shared" si="1"/>
        <v>9.722222222222221E-2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7</v>
      </c>
      <c r="B33" s="6">
        <v>0.69444444444444442</v>
      </c>
      <c r="C33" s="7">
        <v>0.73402777777777772</v>
      </c>
      <c r="D33" s="24" t="s">
        <v>17</v>
      </c>
      <c r="E33" s="9">
        <v>18</v>
      </c>
      <c r="F33" s="10">
        <v>7</v>
      </c>
      <c r="G33" s="14"/>
      <c r="H33" s="7">
        <v>0.73611111111111116</v>
      </c>
      <c r="I33" s="7">
        <v>0.79166666666666663</v>
      </c>
      <c r="J33" s="24" t="s">
        <v>17</v>
      </c>
      <c r="K33" s="9">
        <v>17.7</v>
      </c>
      <c r="L33" s="10">
        <v>36</v>
      </c>
      <c r="M33" s="14"/>
      <c r="N33" s="15">
        <v>46031</v>
      </c>
      <c r="O33" s="16">
        <v>0.92</v>
      </c>
      <c r="P33" s="16">
        <v>0.56000000000000005</v>
      </c>
      <c r="Q33" s="17" t="str">
        <f t="shared" si="0"/>
        <v>ok</v>
      </c>
      <c r="R33" s="18">
        <f t="shared" si="1"/>
        <v>9.722222222222221E-2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0.75486111111111109</v>
      </c>
      <c r="D34" s="24" t="s">
        <v>17</v>
      </c>
      <c r="E34" s="9">
        <v>18</v>
      </c>
      <c r="F34" s="10">
        <v>15</v>
      </c>
      <c r="G34" s="14"/>
      <c r="H34" s="7">
        <v>0.75624999999999998</v>
      </c>
      <c r="I34" s="12">
        <v>0.81458333333333333</v>
      </c>
      <c r="J34" s="24" t="s">
        <v>17</v>
      </c>
      <c r="K34" s="9">
        <v>17.7</v>
      </c>
      <c r="L34" s="10">
        <v>44</v>
      </c>
      <c r="M34" s="14"/>
      <c r="N34" s="15">
        <v>46031</v>
      </c>
      <c r="O34" s="16">
        <v>0.91</v>
      </c>
      <c r="P34" s="16">
        <v>0.51</v>
      </c>
      <c r="Q34" s="17" t="str">
        <f t="shared" si="0"/>
        <v>ok</v>
      </c>
      <c r="R34" s="18">
        <f t="shared" si="1"/>
        <v>9.9305555555555536E-2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14</v>
      </c>
      <c r="G35" s="14"/>
      <c r="H35" s="7">
        <v>0.77638888888888891</v>
      </c>
      <c r="I35" s="12">
        <v>0.82638888888888884</v>
      </c>
      <c r="J35" s="24" t="s">
        <v>17</v>
      </c>
      <c r="K35" s="9">
        <v>17.7</v>
      </c>
      <c r="L35" s="10">
        <v>21</v>
      </c>
      <c r="M35" s="14"/>
      <c r="N35" s="15">
        <v>46031</v>
      </c>
      <c r="O35" s="16">
        <v>0.91</v>
      </c>
      <c r="P35" s="16">
        <v>0.53</v>
      </c>
      <c r="Q35" s="17" t="str">
        <f t="shared" si="0"/>
        <v>ok</v>
      </c>
      <c r="R35" s="18">
        <f t="shared" si="1"/>
        <v>9.0277777777777679E-2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5</v>
      </c>
      <c r="B36" s="6">
        <v>0.75694444444444442</v>
      </c>
      <c r="C36" s="7">
        <v>0.79513888888888884</v>
      </c>
      <c r="D36" s="24" t="s">
        <v>17</v>
      </c>
      <c r="E36" s="9">
        <v>18</v>
      </c>
      <c r="F36" s="10">
        <v>8</v>
      </c>
      <c r="G36" s="14"/>
      <c r="H36" s="7">
        <v>0.79513888888888884</v>
      </c>
      <c r="I36" s="12">
        <v>0.83333333333333337</v>
      </c>
      <c r="J36" s="24" t="s">
        <v>17</v>
      </c>
      <c r="K36" s="9">
        <v>17.7</v>
      </c>
      <c r="L36" s="10">
        <v>10</v>
      </c>
      <c r="M36" s="14"/>
      <c r="N36" s="15">
        <v>46031</v>
      </c>
      <c r="O36" s="16">
        <v>0.88</v>
      </c>
      <c r="P36" s="16">
        <v>0.55000000000000004</v>
      </c>
      <c r="Q36" s="17" t="str">
        <f t="shared" si="0"/>
        <v>ok</v>
      </c>
      <c r="R36" s="18">
        <f t="shared" si="1"/>
        <v>7.6388888888888951E-2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0.81319444444444444</v>
      </c>
      <c r="D37" s="24" t="s">
        <v>17</v>
      </c>
      <c r="E37" s="9">
        <v>18</v>
      </c>
      <c r="F37" s="10">
        <v>2</v>
      </c>
      <c r="G37" s="26"/>
      <c r="H37" s="7">
        <v>0.81388888888888888</v>
      </c>
      <c r="I37" s="7">
        <v>0.85416666666666663</v>
      </c>
      <c r="J37" s="24" t="s">
        <v>17</v>
      </c>
      <c r="K37" s="9">
        <v>17.7</v>
      </c>
      <c r="L37" s="10">
        <v>1</v>
      </c>
      <c r="M37" s="26"/>
      <c r="N37" s="15">
        <v>46031</v>
      </c>
      <c r="O37" s="16">
        <v>0.9</v>
      </c>
      <c r="P37" s="16">
        <v>0.63</v>
      </c>
      <c r="Q37" s="17" t="str">
        <f t="shared" si="0"/>
        <v>ok</v>
      </c>
      <c r="R37" s="18">
        <f t="shared" si="1"/>
        <v>7.638888888888884E-2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12</v>
      </c>
      <c r="B38" s="6">
        <v>0.79861111111111116</v>
      </c>
      <c r="C38" s="7">
        <v>0.84236111111111112</v>
      </c>
      <c r="D38" s="24" t="s">
        <v>17</v>
      </c>
      <c r="E38" s="9">
        <v>18</v>
      </c>
      <c r="F38" s="10">
        <v>4</v>
      </c>
      <c r="G38" s="14"/>
      <c r="H38" s="7">
        <v>0.84305555555555556</v>
      </c>
      <c r="I38" s="12">
        <v>0.87986111111111109</v>
      </c>
      <c r="J38" s="24" t="s">
        <v>17</v>
      </c>
      <c r="K38" s="9">
        <v>17.7</v>
      </c>
      <c r="L38" s="10">
        <v>3</v>
      </c>
      <c r="M38" s="14"/>
      <c r="N38" s="15">
        <v>46031</v>
      </c>
      <c r="O38" s="16">
        <v>0.9</v>
      </c>
      <c r="P38" s="16">
        <v>0.66</v>
      </c>
      <c r="Q38" s="17" t="str">
        <f t="shared" si="0"/>
        <v>ok</v>
      </c>
      <c r="R38" s="18">
        <f t="shared" si="1"/>
        <v>8.1249999999999933E-2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7</v>
      </c>
      <c r="B39" s="6">
        <v>0.81944444444444442</v>
      </c>
      <c r="C39" s="7">
        <v>0.85416666666666663</v>
      </c>
      <c r="D39" s="24" t="s">
        <v>17</v>
      </c>
      <c r="E39" s="9">
        <v>18</v>
      </c>
      <c r="F39" s="10">
        <v>3</v>
      </c>
      <c r="G39" s="14"/>
      <c r="H39" s="7">
        <v>0.85555555555555551</v>
      </c>
      <c r="I39" s="7">
        <v>0.88958333333333328</v>
      </c>
      <c r="J39" s="24" t="s">
        <v>17</v>
      </c>
      <c r="K39" s="9">
        <v>17.7</v>
      </c>
      <c r="L39" s="10">
        <v>8</v>
      </c>
      <c r="M39" s="14"/>
      <c r="N39" s="15">
        <v>46031</v>
      </c>
      <c r="O39" s="16">
        <v>0.87</v>
      </c>
      <c r="P39" s="16">
        <v>0.56000000000000005</v>
      </c>
      <c r="Q39" s="17" t="str">
        <f t="shared" si="0"/>
        <v>ok</v>
      </c>
      <c r="R39" s="18">
        <f t="shared" si="1"/>
        <v>7.0138888888888862E-2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5</v>
      </c>
      <c r="B40" s="6">
        <v>0.84375</v>
      </c>
      <c r="C40" s="7">
        <v>0.875</v>
      </c>
      <c r="D40" s="24" t="s">
        <v>17</v>
      </c>
      <c r="E40" s="9">
        <v>18</v>
      </c>
      <c r="F40" s="10">
        <v>8</v>
      </c>
      <c r="G40" s="14"/>
      <c r="H40" s="7">
        <v>0.875</v>
      </c>
      <c r="I40" s="12">
        <v>0.90694444444444444</v>
      </c>
      <c r="J40" s="24" t="s">
        <v>17</v>
      </c>
      <c r="K40" s="9">
        <v>17.7</v>
      </c>
      <c r="L40" s="10">
        <v>6</v>
      </c>
      <c r="M40" s="14"/>
      <c r="N40" s="15">
        <v>46031</v>
      </c>
      <c r="O40" s="16">
        <v>0.85</v>
      </c>
      <c r="P40" s="16">
        <v>0.57999999999999996</v>
      </c>
      <c r="Q40" s="17" t="str">
        <f t="shared" si="0"/>
        <v>ok</v>
      </c>
      <c r="R40" s="18">
        <f t="shared" si="1"/>
        <v>6.3194444444444442E-2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0.90625</v>
      </c>
      <c r="D41" s="24" t="s">
        <v>17</v>
      </c>
      <c r="E41" s="9">
        <v>18</v>
      </c>
      <c r="F41" s="10">
        <v>8</v>
      </c>
      <c r="G41" s="14"/>
      <c r="H41" s="7">
        <v>0.90694444444444444</v>
      </c>
      <c r="I41" s="12">
        <v>0.94305555555555554</v>
      </c>
      <c r="J41" s="24" t="s">
        <v>17</v>
      </c>
      <c r="K41" s="9">
        <v>17.7</v>
      </c>
      <c r="L41" s="10">
        <v>10</v>
      </c>
      <c r="M41" s="14"/>
      <c r="N41" s="15">
        <v>46031</v>
      </c>
      <c r="O41" s="16">
        <v>0.88</v>
      </c>
      <c r="P41" s="16">
        <v>0.62</v>
      </c>
      <c r="Q41" s="17" t="str">
        <f t="shared" si="0"/>
        <v>ok</v>
      </c>
      <c r="R41" s="18">
        <f t="shared" si="1"/>
        <v>7.4999999999999956E-2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12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6</v>
      </c>
      <c r="G42" s="14"/>
      <c r="H42" s="7">
        <v>0.92708333333333337</v>
      </c>
      <c r="I42" s="12">
        <v>0.96111111111111114</v>
      </c>
      <c r="J42" s="24" t="s">
        <v>17</v>
      </c>
      <c r="K42" s="9">
        <v>17.7</v>
      </c>
      <c r="L42" s="10">
        <v>1</v>
      </c>
      <c r="M42" s="14"/>
      <c r="N42" s="15">
        <v>46031</v>
      </c>
      <c r="O42" s="16">
        <v>0.81</v>
      </c>
      <c r="P42" s="16">
        <v>0.56000000000000005</v>
      </c>
      <c r="Q42" s="17" t="str">
        <f t="shared" si="0"/>
        <v>ok</v>
      </c>
      <c r="R42" s="18">
        <f t="shared" si="1"/>
        <v>6.8749999999999978E-2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7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4</v>
      </c>
      <c r="G43" s="14"/>
      <c r="H43" s="7">
        <v>0.94791666666666663</v>
      </c>
      <c r="I43" s="12">
        <v>0.98055555555555551</v>
      </c>
      <c r="J43" s="24" t="s">
        <v>17</v>
      </c>
      <c r="K43" s="9">
        <v>17.7</v>
      </c>
      <c r="L43" s="10">
        <v>2</v>
      </c>
      <c r="M43" s="14"/>
      <c r="N43" s="15">
        <v>46031</v>
      </c>
      <c r="O43" s="16">
        <v>0.85</v>
      </c>
      <c r="P43" s="16">
        <v>0.59</v>
      </c>
      <c r="Q43" s="17" t="str">
        <f t="shared" si="0"/>
        <v>ok</v>
      </c>
      <c r="R43" s="18">
        <f t="shared" si="1"/>
        <v>6.3888888888888884E-2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5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3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6</v>
      </c>
      <c r="M44" s="14"/>
      <c r="N44" s="15">
        <v>46031</v>
      </c>
      <c r="O44" s="16">
        <v>0.89</v>
      </c>
      <c r="P44" s="16">
        <v>0.69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0</v>
      </c>
      <c r="G45" s="14"/>
      <c r="H45" s="7">
        <v>0.99652777777777779</v>
      </c>
      <c r="I45" s="12">
        <v>2.6388888888888889E-2</v>
      </c>
      <c r="J45" s="24" t="s">
        <v>17</v>
      </c>
      <c r="K45" s="9">
        <v>17.7</v>
      </c>
      <c r="L45" s="10">
        <v>3</v>
      </c>
      <c r="M45" s="14"/>
      <c r="N45" s="15">
        <v>46031</v>
      </c>
      <c r="O45" s="16">
        <v>0.9</v>
      </c>
      <c r="P45" s="16">
        <v>0.6</v>
      </c>
      <c r="Q45" s="17" t="str">
        <f t="shared" si="0"/>
        <v>ok</v>
      </c>
      <c r="R45" s="18">
        <f t="shared" si="1"/>
        <v>-0.93888888888888888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12</v>
      </c>
      <c r="B46" s="6">
        <v>0.98958333333333337</v>
      </c>
      <c r="C46" s="7">
        <v>1.8055555555555554E-2</v>
      </c>
      <c r="D46" s="24" t="s">
        <v>17</v>
      </c>
      <c r="E46" s="9">
        <v>18</v>
      </c>
      <c r="F46" s="10">
        <v>4</v>
      </c>
      <c r="G46" s="14"/>
      <c r="H46" s="7">
        <v>1.9444444444444445E-2</v>
      </c>
      <c r="I46" s="12">
        <v>4.9305555555555554E-2</v>
      </c>
      <c r="J46" s="24" t="s">
        <v>17</v>
      </c>
      <c r="K46" s="9">
        <v>17.7</v>
      </c>
      <c r="L46" s="10">
        <v>2</v>
      </c>
      <c r="M46" s="14"/>
      <c r="N46" s="15">
        <v>46031</v>
      </c>
      <c r="O46" s="16">
        <v>0.93</v>
      </c>
      <c r="P46" s="16">
        <v>0.71</v>
      </c>
      <c r="Q46" s="17" t="str">
        <f t="shared" si="0"/>
        <v>ok</v>
      </c>
      <c r="R46" s="18">
        <f t="shared" si="1"/>
        <v>-0.94027777777777777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7</v>
      </c>
      <c r="B47" s="6">
        <v>1.3888888888888888E-2</v>
      </c>
      <c r="C47" s="7">
        <v>4.4444444444444446E-2</v>
      </c>
      <c r="D47" s="24" t="s">
        <v>17</v>
      </c>
      <c r="E47" s="9">
        <v>18</v>
      </c>
      <c r="F47" s="10">
        <v>0</v>
      </c>
      <c r="G47" s="14"/>
      <c r="H47" s="7">
        <v>4.6527777777777779E-2</v>
      </c>
      <c r="I47" s="12">
        <v>7.7777777777777779E-2</v>
      </c>
      <c r="J47" s="24" t="s">
        <v>17</v>
      </c>
      <c r="K47" s="9">
        <v>17.7</v>
      </c>
      <c r="L47" s="10">
        <v>3</v>
      </c>
      <c r="M47" s="14"/>
      <c r="N47" s="15">
        <v>46031</v>
      </c>
      <c r="O47" s="16">
        <v>0.85</v>
      </c>
      <c r="P47" s="16">
        <v>0.59</v>
      </c>
      <c r="Q47" s="17" t="str">
        <f t="shared" si="0"/>
        <v>ok</v>
      </c>
      <c r="R47" s="18">
        <f t="shared" si="1"/>
        <v>6.3888888888888884E-2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597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517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</sheetData>
  <mergeCells count="2">
    <mergeCell ref="B109:C109"/>
    <mergeCell ref="B110:C110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5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3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1</v>
      </c>
      <c r="M2" s="14"/>
      <c r="N2" s="15">
        <v>46062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12</v>
      </c>
      <c r="B3" s="6">
        <v>0.1875</v>
      </c>
      <c r="C3" s="7">
        <v>0.22222222222222221</v>
      </c>
      <c r="D3" s="8" t="s">
        <v>17</v>
      </c>
      <c r="E3" s="9">
        <v>18</v>
      </c>
      <c r="F3" s="10">
        <v>15</v>
      </c>
      <c r="G3" s="14"/>
      <c r="H3" s="7">
        <v>0.22222222222222221</v>
      </c>
      <c r="I3" s="12">
        <v>0.21249999999999999</v>
      </c>
      <c r="J3" s="13" t="s">
        <v>17</v>
      </c>
      <c r="K3" s="9">
        <v>17.7</v>
      </c>
      <c r="L3" s="10">
        <v>2</v>
      </c>
      <c r="M3" s="14"/>
      <c r="N3" s="15">
        <v>46062</v>
      </c>
      <c r="O3" s="16">
        <v>0.91</v>
      </c>
      <c r="P3" s="16">
        <v>0.63</v>
      </c>
      <c r="Q3" s="17" t="str">
        <f t="shared" si="0"/>
        <v>ok</v>
      </c>
      <c r="R3" s="18">
        <f t="shared" si="1"/>
        <v>2.4999999999999994E-2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0.23958333333333334</v>
      </c>
      <c r="D4" s="8" t="s">
        <v>17</v>
      </c>
      <c r="E4" s="9">
        <v>18</v>
      </c>
      <c r="F4" s="10">
        <v>22</v>
      </c>
      <c r="G4" s="14"/>
      <c r="H4" s="7">
        <v>0.24097222222222223</v>
      </c>
      <c r="I4" s="7">
        <v>0.23402777777777778</v>
      </c>
      <c r="J4" s="13" t="s">
        <v>17</v>
      </c>
      <c r="K4" s="9">
        <v>17.7</v>
      </c>
      <c r="L4" s="10">
        <v>3</v>
      </c>
      <c r="M4" s="14"/>
      <c r="N4" s="15">
        <v>46062</v>
      </c>
      <c r="O4" s="16">
        <v>0.9</v>
      </c>
      <c r="P4" s="16">
        <v>0.57999999999999996</v>
      </c>
      <c r="Q4" s="17" t="str">
        <f t="shared" si="0"/>
        <v>ok</v>
      </c>
      <c r="R4" s="18">
        <f t="shared" si="1"/>
        <v>2.9166666666666674E-2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37</v>
      </c>
      <c r="G5" s="14"/>
      <c r="H5" s="7">
        <v>0.2638888888888889</v>
      </c>
      <c r="I5" s="12">
        <v>0.2986111111111111</v>
      </c>
      <c r="J5" s="13" t="s">
        <v>17</v>
      </c>
      <c r="K5" s="9">
        <v>17.7</v>
      </c>
      <c r="L5" s="10">
        <v>7</v>
      </c>
      <c r="M5" s="14"/>
      <c r="N5" s="15">
        <v>46062</v>
      </c>
      <c r="O5" s="16">
        <v>0.92</v>
      </c>
      <c r="P5" s="16">
        <v>0.56000000000000005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0.28472222222222221</v>
      </c>
      <c r="D6" s="8" t="s">
        <v>17</v>
      </c>
      <c r="E6" s="9">
        <v>18</v>
      </c>
      <c r="F6" s="10">
        <v>44</v>
      </c>
      <c r="G6" s="14"/>
      <c r="H6" s="7">
        <v>0.28541666666666665</v>
      </c>
      <c r="I6" s="7">
        <v>0.32222222222222224</v>
      </c>
      <c r="J6" s="13" t="s">
        <v>17</v>
      </c>
      <c r="K6" s="9">
        <v>17.7</v>
      </c>
      <c r="L6" s="10">
        <v>8</v>
      </c>
      <c r="M6" s="14"/>
      <c r="N6" s="15">
        <v>46062</v>
      </c>
      <c r="O6" s="16">
        <v>0.91</v>
      </c>
      <c r="P6" s="16">
        <v>0.53</v>
      </c>
      <c r="Q6" s="17" t="str">
        <f t="shared" si="0"/>
        <v>ok</v>
      </c>
      <c r="R6" s="18">
        <f t="shared" si="1"/>
        <v>8.9583333333333348E-2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0.30555555555555558</v>
      </c>
      <c r="D7" s="8" t="s">
        <v>17</v>
      </c>
      <c r="E7" s="9">
        <v>18</v>
      </c>
      <c r="F7" s="10">
        <v>44</v>
      </c>
      <c r="G7" s="14"/>
      <c r="H7" s="7">
        <v>0.30902777777777779</v>
      </c>
      <c r="I7" s="12">
        <v>0.34722222222222221</v>
      </c>
      <c r="J7" s="13" t="s">
        <v>17</v>
      </c>
      <c r="K7" s="9">
        <v>17.7</v>
      </c>
      <c r="L7" s="10">
        <v>6</v>
      </c>
      <c r="M7" s="14"/>
      <c r="N7" s="15">
        <v>46062</v>
      </c>
      <c r="O7" s="16">
        <v>0.9</v>
      </c>
      <c r="P7" s="16">
        <v>0.47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14</v>
      </c>
      <c r="B8" s="6">
        <v>0.26041666666666669</v>
      </c>
      <c r="C8" s="20">
        <v>0.31944444444444442</v>
      </c>
      <c r="D8" s="8" t="s">
        <v>17</v>
      </c>
      <c r="E8" s="9">
        <v>18</v>
      </c>
      <c r="F8" s="10">
        <v>51</v>
      </c>
      <c r="G8" s="14"/>
      <c r="H8" s="7">
        <v>0.32013888888888886</v>
      </c>
      <c r="I8" s="7">
        <v>0.3576388888888889</v>
      </c>
      <c r="J8" s="13" t="s">
        <v>17</v>
      </c>
      <c r="K8" s="9">
        <v>17.7</v>
      </c>
      <c r="L8" s="10">
        <v>3</v>
      </c>
      <c r="M8" s="14"/>
      <c r="N8" s="15">
        <v>46062</v>
      </c>
      <c r="O8" s="16">
        <v>0.9</v>
      </c>
      <c r="P8" s="16">
        <v>0.59</v>
      </c>
      <c r="Q8" s="17" t="str">
        <f t="shared" si="0"/>
        <v>ok</v>
      </c>
      <c r="R8" s="18">
        <f t="shared" si="1"/>
        <v>9.722222222222221E-2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0.27777777777777779</v>
      </c>
      <c r="C9" s="7">
        <v>0.33680555555555558</v>
      </c>
      <c r="D9" s="8" t="s">
        <v>17</v>
      </c>
      <c r="E9" s="9">
        <v>18</v>
      </c>
      <c r="F9" s="10">
        <v>44</v>
      </c>
      <c r="G9" s="14"/>
      <c r="H9" s="7">
        <v>0.34027777777777779</v>
      </c>
      <c r="I9" s="12">
        <v>0.37847222222222221</v>
      </c>
      <c r="J9" s="13" t="s">
        <v>17</v>
      </c>
      <c r="K9" s="9">
        <v>17.7</v>
      </c>
      <c r="L9" s="10">
        <v>1</v>
      </c>
      <c r="M9" s="14"/>
      <c r="N9" s="15">
        <v>46062</v>
      </c>
      <c r="O9" s="16">
        <v>0.9</v>
      </c>
      <c r="P9" s="16">
        <v>0.56000000000000005</v>
      </c>
      <c r="Q9" s="17" t="str">
        <f t="shared" si="0"/>
        <v>ok</v>
      </c>
      <c r="R9" s="18">
        <f t="shared" si="1"/>
        <v>0.10069444444444442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12</v>
      </c>
      <c r="B10" s="6">
        <v>0.2951388888888889</v>
      </c>
      <c r="C10" s="7">
        <v>0.3576388888888889</v>
      </c>
      <c r="D10" s="8" t="s">
        <v>17</v>
      </c>
      <c r="E10" s="9">
        <v>18</v>
      </c>
      <c r="F10" s="10">
        <v>40</v>
      </c>
      <c r="G10" s="14"/>
      <c r="H10" s="7">
        <v>0.3576388888888889</v>
      </c>
      <c r="I10" s="12">
        <v>0.39583333333333331</v>
      </c>
      <c r="J10" s="13" t="s">
        <v>17</v>
      </c>
      <c r="K10" s="9">
        <v>17.7</v>
      </c>
      <c r="L10" s="10">
        <v>4</v>
      </c>
      <c r="M10" s="14"/>
      <c r="N10" s="15">
        <v>46062</v>
      </c>
      <c r="O10" s="16">
        <v>0.91</v>
      </c>
      <c r="P10" s="16">
        <v>0.6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0.36666666666666664</v>
      </c>
      <c r="D11" s="8" t="s">
        <v>17</v>
      </c>
      <c r="E11" s="9">
        <v>18</v>
      </c>
      <c r="F11" s="10">
        <v>18</v>
      </c>
      <c r="G11" s="14"/>
      <c r="H11" s="7">
        <v>0.36805555555555558</v>
      </c>
      <c r="I11" s="7">
        <v>0.40555555555555556</v>
      </c>
      <c r="J11" s="13" t="s">
        <v>17</v>
      </c>
      <c r="K11" s="9">
        <v>17.7</v>
      </c>
      <c r="L11" s="10">
        <v>0</v>
      </c>
      <c r="M11" s="14"/>
      <c r="N11" s="15">
        <v>46062</v>
      </c>
      <c r="O11" s="16">
        <v>0.91</v>
      </c>
      <c r="P11" s="16">
        <v>0.56000000000000005</v>
      </c>
      <c r="Q11" s="17" t="str">
        <f t="shared" si="0"/>
        <v>ok</v>
      </c>
      <c r="R11" s="18">
        <f t="shared" si="1"/>
        <v>9.3055555555555558E-2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10">
        <v>16</v>
      </c>
      <c r="G12" s="14"/>
      <c r="H12" s="7">
        <v>0.38194444444444442</v>
      </c>
      <c r="I12" s="7">
        <v>0.4201388888888889</v>
      </c>
      <c r="J12" s="13" t="s">
        <v>17</v>
      </c>
      <c r="K12" s="9">
        <v>17.7</v>
      </c>
      <c r="L12" s="10">
        <v>2</v>
      </c>
      <c r="M12" s="14"/>
      <c r="N12" s="15">
        <v>46062</v>
      </c>
      <c r="O12" s="16">
        <v>0.92</v>
      </c>
      <c r="P12" s="16">
        <v>0.59</v>
      </c>
      <c r="Q12" s="17" t="str">
        <f t="shared" si="0"/>
        <v>ok</v>
      </c>
      <c r="R12" s="18">
        <f t="shared" si="1"/>
        <v>9.027777777777779E-2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0.39444444444444443</v>
      </c>
      <c r="D13" s="8" t="s">
        <v>17</v>
      </c>
      <c r="E13" s="9">
        <v>18</v>
      </c>
      <c r="F13" s="10">
        <v>18</v>
      </c>
      <c r="G13" s="11" t="s">
        <v>18</v>
      </c>
      <c r="H13" s="7">
        <v>0.39583333333333331</v>
      </c>
      <c r="I13" s="7">
        <v>0.4375</v>
      </c>
      <c r="J13" s="13" t="s">
        <v>17</v>
      </c>
      <c r="K13" s="9">
        <v>17.7</v>
      </c>
      <c r="L13" s="10">
        <v>7</v>
      </c>
      <c r="M13" s="14"/>
      <c r="N13" s="15">
        <v>46062</v>
      </c>
      <c r="O13" s="16">
        <v>0.91</v>
      </c>
      <c r="P13" s="16">
        <v>0.56000000000000005</v>
      </c>
      <c r="Q13" s="17" t="str">
        <f t="shared" si="0"/>
        <v>ok</v>
      </c>
      <c r="R13" s="18">
        <f t="shared" si="1"/>
        <v>9.027777777777779E-2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22">
        <v>0.36944444444444446</v>
      </c>
      <c r="C14" s="7">
        <v>0.40972222222222221</v>
      </c>
      <c r="D14" s="8" t="s">
        <v>17</v>
      </c>
      <c r="E14" s="9">
        <v>18</v>
      </c>
      <c r="F14" s="10">
        <v>4</v>
      </c>
      <c r="G14" s="14"/>
      <c r="H14" s="7">
        <v>0.41319444444444442</v>
      </c>
      <c r="I14" s="7">
        <v>0.4513888888888889</v>
      </c>
      <c r="J14" s="13" t="s">
        <v>17</v>
      </c>
      <c r="K14" s="9">
        <v>17.7</v>
      </c>
      <c r="L14" s="10">
        <v>9</v>
      </c>
      <c r="M14" s="14"/>
      <c r="N14" s="15">
        <v>46062</v>
      </c>
      <c r="O14" s="16">
        <v>0.9</v>
      </c>
      <c r="P14" s="16">
        <v>0.56000000000000005</v>
      </c>
      <c r="Q14" s="17" t="str">
        <f t="shared" si="0"/>
        <v>ok</v>
      </c>
      <c r="R14" s="18">
        <f t="shared" si="1"/>
        <v>8.1944444444444431E-2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14</v>
      </c>
      <c r="B15" s="6">
        <v>0.38194444444444442</v>
      </c>
      <c r="C15" s="7">
        <v>0.42499999999999999</v>
      </c>
      <c r="D15" s="8" t="s">
        <v>17</v>
      </c>
      <c r="E15" s="9">
        <v>18</v>
      </c>
      <c r="F15" s="23">
        <v>5</v>
      </c>
      <c r="G15" s="14"/>
      <c r="H15" s="7">
        <v>0.42569444444444443</v>
      </c>
      <c r="I15" s="7">
        <v>0.47361111111111109</v>
      </c>
      <c r="J15" s="13" t="s">
        <v>17</v>
      </c>
      <c r="K15" s="9">
        <v>17.7</v>
      </c>
      <c r="L15" s="23">
        <v>1</v>
      </c>
      <c r="M15" s="14"/>
      <c r="N15" s="15">
        <v>46062</v>
      </c>
      <c r="O15" s="16">
        <v>0.9</v>
      </c>
      <c r="P15" s="16">
        <v>0.61</v>
      </c>
      <c r="Q15" s="17" t="str">
        <f t="shared" si="0"/>
        <v>ok</v>
      </c>
      <c r="R15" s="18">
        <f t="shared" si="1"/>
        <v>9.1666666666666674E-2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6">
        <v>0.39930555555555558</v>
      </c>
      <c r="C16" s="7">
        <v>0.44097222222222221</v>
      </c>
      <c r="D16" s="8" t="s">
        <v>17</v>
      </c>
      <c r="E16" s="9">
        <v>18</v>
      </c>
      <c r="F16" s="10">
        <v>3</v>
      </c>
      <c r="G16" s="14"/>
      <c r="H16" s="7">
        <v>0.44444444444444442</v>
      </c>
      <c r="I16" s="7">
        <v>0.4826388888888889</v>
      </c>
      <c r="J16" s="13" t="s">
        <v>17</v>
      </c>
      <c r="K16" s="9">
        <v>17.7</v>
      </c>
      <c r="L16" s="10">
        <v>2</v>
      </c>
      <c r="M16" s="14"/>
      <c r="N16" s="15">
        <v>46062</v>
      </c>
      <c r="O16" s="16">
        <v>0.9</v>
      </c>
      <c r="P16" s="16">
        <v>0.59</v>
      </c>
      <c r="Q16" s="17" t="str">
        <f t="shared" si="0"/>
        <v>ok</v>
      </c>
      <c r="R16" s="18">
        <f t="shared" si="1"/>
        <v>8.3333333333333315E-2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12</v>
      </c>
      <c r="B17" s="6">
        <v>0.41666666666666669</v>
      </c>
      <c r="C17" s="7">
        <v>0.46041666666666664</v>
      </c>
      <c r="D17" s="8" t="s">
        <v>17</v>
      </c>
      <c r="E17" s="9">
        <v>18</v>
      </c>
      <c r="F17" s="10">
        <v>7</v>
      </c>
      <c r="G17" s="14"/>
      <c r="H17" s="7">
        <v>0.46041666666666664</v>
      </c>
      <c r="I17" s="7">
        <v>0.50347222222222221</v>
      </c>
      <c r="J17" s="13" t="s">
        <v>17</v>
      </c>
      <c r="K17" s="9">
        <v>17.7</v>
      </c>
      <c r="L17" s="10">
        <v>4</v>
      </c>
      <c r="M17" s="14"/>
      <c r="N17" s="15">
        <v>46062</v>
      </c>
      <c r="O17" s="16">
        <v>0.91</v>
      </c>
      <c r="P17" s="16">
        <v>0.57999999999999996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0.47083333333333333</v>
      </c>
      <c r="D18" s="8" t="s">
        <v>17</v>
      </c>
      <c r="E18" s="9">
        <v>18</v>
      </c>
      <c r="F18" s="10">
        <v>7</v>
      </c>
      <c r="G18" s="14"/>
      <c r="H18" s="7">
        <v>0.47222222222222221</v>
      </c>
      <c r="I18" s="7">
        <v>0.51249999999999996</v>
      </c>
      <c r="J18" s="13" t="s">
        <v>17</v>
      </c>
      <c r="K18" s="9">
        <v>17.7</v>
      </c>
      <c r="L18" s="10">
        <v>4</v>
      </c>
      <c r="M18" s="14"/>
      <c r="N18" s="15">
        <v>46062</v>
      </c>
      <c r="O18" s="16">
        <v>0.9</v>
      </c>
      <c r="P18" s="16">
        <v>0.55000000000000004</v>
      </c>
      <c r="Q18" s="17" t="str">
        <f t="shared" si="0"/>
        <v>ok</v>
      </c>
      <c r="R18" s="18">
        <f t="shared" si="1"/>
        <v>7.8472222222222165E-2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5</v>
      </c>
      <c r="G19" s="14"/>
      <c r="H19" s="7">
        <v>0.4909722222222222</v>
      </c>
      <c r="I19" s="7">
        <v>0.52916666666666667</v>
      </c>
      <c r="J19" s="13" t="s">
        <v>17</v>
      </c>
      <c r="K19" s="9">
        <v>17.7</v>
      </c>
      <c r="L19" s="10">
        <v>6</v>
      </c>
      <c r="M19" s="14"/>
      <c r="N19" s="15">
        <v>46062</v>
      </c>
      <c r="O19" s="16">
        <v>0.91</v>
      </c>
      <c r="P19" s="16">
        <v>0.56000000000000005</v>
      </c>
      <c r="Q19" s="17" t="str">
        <f t="shared" si="0"/>
        <v>ok</v>
      </c>
      <c r="R19" s="18">
        <f t="shared" si="1"/>
        <v>7.7777777777777779E-2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0.51180555555555551</v>
      </c>
      <c r="D20" s="8" t="s">
        <v>17</v>
      </c>
      <c r="E20" s="9">
        <v>18</v>
      </c>
      <c r="F20" s="10">
        <v>11</v>
      </c>
      <c r="G20" s="14"/>
      <c r="H20" s="7">
        <v>0.5131944444444444</v>
      </c>
      <c r="I20" s="12">
        <v>0.55694444444444446</v>
      </c>
      <c r="J20" s="13" t="s">
        <v>17</v>
      </c>
      <c r="K20" s="9">
        <v>17.7</v>
      </c>
      <c r="L20" s="10">
        <v>17</v>
      </c>
      <c r="M20" s="14"/>
      <c r="N20" s="15">
        <v>46062</v>
      </c>
      <c r="O20" s="16">
        <v>0.91</v>
      </c>
      <c r="P20" s="16">
        <v>0.51</v>
      </c>
      <c r="Q20" s="17" t="str">
        <f t="shared" si="0"/>
        <v>ok</v>
      </c>
      <c r="R20" s="18">
        <f t="shared" si="1"/>
        <v>8.8194444444444464E-2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10">
        <v>9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13</v>
      </c>
      <c r="M21" s="14"/>
      <c r="N21" s="15">
        <v>46062</v>
      </c>
      <c r="O21" s="16">
        <v>0.93</v>
      </c>
      <c r="P21" s="16">
        <v>0.53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14</v>
      </c>
      <c r="B22" s="6">
        <v>0.50347222222222221</v>
      </c>
      <c r="C22" s="7">
        <v>0.54861111111111116</v>
      </c>
      <c r="D22" s="8" t="s">
        <v>17</v>
      </c>
      <c r="E22" s="9">
        <v>18</v>
      </c>
      <c r="F22" s="10">
        <v>9</v>
      </c>
      <c r="G22" s="14"/>
      <c r="H22" s="7">
        <v>0.54861111111111116</v>
      </c>
      <c r="I22" s="7">
        <v>0.59305555555555556</v>
      </c>
      <c r="J22" s="13" t="s">
        <v>17</v>
      </c>
      <c r="K22" s="9">
        <v>17.7</v>
      </c>
      <c r="L22" s="10">
        <v>18</v>
      </c>
      <c r="M22" s="14"/>
      <c r="N22" s="15">
        <v>46062</v>
      </c>
      <c r="O22" s="16">
        <v>0.9</v>
      </c>
      <c r="P22" s="16">
        <v>0.56999999999999995</v>
      </c>
      <c r="Q22" s="17" t="str">
        <f t="shared" si="0"/>
        <v>ok</v>
      </c>
      <c r="R22" s="18">
        <f t="shared" si="1"/>
        <v>8.9583333333333348E-2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5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2</v>
      </c>
      <c r="G23" s="14"/>
      <c r="H23" s="7">
        <v>0.55902777777777779</v>
      </c>
      <c r="I23" s="7">
        <v>0.60416666666666663</v>
      </c>
      <c r="J23" s="13" t="s">
        <v>17</v>
      </c>
      <c r="K23" s="9">
        <v>17.7</v>
      </c>
      <c r="L23" s="10">
        <v>9</v>
      </c>
      <c r="M23" s="14"/>
      <c r="N23" s="15">
        <v>46062</v>
      </c>
      <c r="O23" s="16">
        <v>0.9</v>
      </c>
      <c r="P23" s="16">
        <v>0.56000000000000005</v>
      </c>
      <c r="Q23" s="17" t="str">
        <f t="shared" si="0"/>
        <v>ok</v>
      </c>
      <c r="R23" s="18">
        <f t="shared" si="1"/>
        <v>8.3333333333333259E-2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12</v>
      </c>
      <c r="B24" s="6">
        <v>0.53819444444444442</v>
      </c>
      <c r="C24" s="7">
        <v>0.57777777777777772</v>
      </c>
      <c r="D24" s="8" t="s">
        <v>17</v>
      </c>
      <c r="E24" s="9">
        <v>18</v>
      </c>
      <c r="F24" s="10">
        <v>8</v>
      </c>
      <c r="G24" s="14"/>
      <c r="H24" s="7">
        <v>0.57777777777777772</v>
      </c>
      <c r="I24" s="12">
        <v>0.625</v>
      </c>
      <c r="J24" s="13" t="s">
        <v>17</v>
      </c>
      <c r="K24" s="9">
        <v>17.7</v>
      </c>
      <c r="L24" s="10">
        <v>20</v>
      </c>
      <c r="M24" s="14"/>
      <c r="N24" s="15">
        <v>46062</v>
      </c>
      <c r="O24" s="16">
        <v>0.91</v>
      </c>
      <c r="P24" s="16">
        <v>0.54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0.59444444444444444</v>
      </c>
      <c r="D25" s="24" t="s">
        <v>17</v>
      </c>
      <c r="E25" s="9">
        <v>18</v>
      </c>
      <c r="F25" s="10">
        <v>7</v>
      </c>
      <c r="G25" s="14"/>
      <c r="H25" s="7">
        <v>0.59583333333333333</v>
      </c>
      <c r="I25" s="12">
        <v>0.63888888888888884</v>
      </c>
      <c r="J25" s="13" t="s">
        <v>17</v>
      </c>
      <c r="K25" s="9">
        <v>17.7</v>
      </c>
      <c r="L25" s="10">
        <v>9</v>
      </c>
      <c r="M25" s="14"/>
      <c r="N25" s="15">
        <v>46062</v>
      </c>
      <c r="O25" s="16">
        <v>0.9</v>
      </c>
      <c r="P25" s="16">
        <v>0.5</v>
      </c>
      <c r="Q25" s="17" t="str">
        <f t="shared" si="0"/>
        <v>ok</v>
      </c>
      <c r="R25" s="18">
        <f t="shared" si="1"/>
        <v>8.3333333333333259E-2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0.61388888888888893</v>
      </c>
      <c r="D26" s="24" t="s">
        <v>17</v>
      </c>
      <c r="E26" s="9">
        <v>18</v>
      </c>
      <c r="F26" s="10">
        <v>5</v>
      </c>
      <c r="G26" s="14"/>
      <c r="H26" s="7">
        <v>0.61527777777777781</v>
      </c>
      <c r="I26" s="7">
        <v>0.66319444444444442</v>
      </c>
      <c r="J26" s="13" t="s">
        <v>17</v>
      </c>
      <c r="K26" s="9">
        <v>17.7</v>
      </c>
      <c r="L26" s="10">
        <v>22</v>
      </c>
      <c r="M26" s="14"/>
      <c r="N26" s="15">
        <v>46062</v>
      </c>
      <c r="O26" s="16">
        <v>0.91</v>
      </c>
      <c r="P26" s="16">
        <v>0.5</v>
      </c>
      <c r="Q26" s="17" t="str">
        <f t="shared" si="0"/>
        <v>ok</v>
      </c>
      <c r="R26" s="18">
        <f t="shared" si="1"/>
        <v>9.027777777777779E-2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0.63263888888888886</v>
      </c>
      <c r="D27" s="24" t="s">
        <v>17</v>
      </c>
      <c r="E27" s="9">
        <v>18</v>
      </c>
      <c r="F27" s="10">
        <v>7</v>
      </c>
      <c r="G27" s="14"/>
      <c r="H27" s="7">
        <v>0.63402777777777775</v>
      </c>
      <c r="I27" s="12">
        <v>0.68680555555555556</v>
      </c>
      <c r="J27" s="13" t="s">
        <v>17</v>
      </c>
      <c r="K27" s="9">
        <v>17.7</v>
      </c>
      <c r="L27" s="10">
        <v>37</v>
      </c>
      <c r="M27" s="11"/>
      <c r="N27" s="15">
        <v>46062</v>
      </c>
      <c r="O27" s="16">
        <v>0.91</v>
      </c>
      <c r="P27" s="16">
        <v>0.48</v>
      </c>
      <c r="Q27" s="17" t="str">
        <f t="shared" si="0"/>
        <v>ok</v>
      </c>
      <c r="R27" s="18">
        <f t="shared" si="1"/>
        <v>9.6527777777777768E-2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5</v>
      </c>
      <c r="G28" s="14"/>
      <c r="H28" s="7">
        <v>0.64930555555555558</v>
      </c>
      <c r="I28" s="12">
        <v>0.70138888888888884</v>
      </c>
      <c r="J28" s="13" t="s">
        <v>17</v>
      </c>
      <c r="K28" s="9">
        <v>17.7</v>
      </c>
      <c r="L28" s="10">
        <v>20</v>
      </c>
      <c r="M28" s="14"/>
      <c r="N28" s="15">
        <v>46062</v>
      </c>
      <c r="O28" s="16">
        <v>0.93</v>
      </c>
      <c r="P28" s="16">
        <v>0.54</v>
      </c>
      <c r="Q28" s="17" t="str">
        <f t="shared" si="0"/>
        <v>ok</v>
      </c>
      <c r="R28" s="18">
        <f t="shared" si="1"/>
        <v>9.375E-2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14</v>
      </c>
      <c r="B29" s="6">
        <v>0.625</v>
      </c>
      <c r="C29" s="7">
        <v>0.66249999999999998</v>
      </c>
      <c r="D29" s="24" t="s">
        <v>17</v>
      </c>
      <c r="E29" s="9">
        <v>18</v>
      </c>
      <c r="F29" s="10">
        <v>4</v>
      </c>
      <c r="G29" s="14"/>
      <c r="H29" s="7">
        <v>0.66319444444444442</v>
      </c>
      <c r="I29" s="12">
        <v>0.71597222222222223</v>
      </c>
      <c r="J29" s="13" t="s">
        <v>17</v>
      </c>
      <c r="K29" s="9">
        <v>17.7</v>
      </c>
      <c r="L29" s="10">
        <v>18</v>
      </c>
      <c r="M29" s="14"/>
      <c r="N29" s="15">
        <v>46062</v>
      </c>
      <c r="O29" s="16">
        <v>0.9</v>
      </c>
      <c r="P29" s="16">
        <v>0.56000000000000005</v>
      </c>
      <c r="Q29" s="17" t="str">
        <f t="shared" si="0"/>
        <v>ok</v>
      </c>
      <c r="R29" s="18">
        <f t="shared" si="1"/>
        <v>9.0972222222222232E-2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5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9</v>
      </c>
      <c r="G30" s="14"/>
      <c r="H30" s="7">
        <v>0.67708333333333337</v>
      </c>
      <c r="I30" s="7">
        <v>0.72222222222222221</v>
      </c>
      <c r="J30" s="24" t="s">
        <v>17</v>
      </c>
      <c r="K30" s="9">
        <v>17.7</v>
      </c>
      <c r="L30" s="23">
        <v>21</v>
      </c>
      <c r="M30" s="14"/>
      <c r="N30" s="15">
        <v>46062</v>
      </c>
      <c r="O30" s="16">
        <v>0.89</v>
      </c>
      <c r="P30" s="16">
        <v>0.5</v>
      </c>
      <c r="Q30" s="17" t="str">
        <f t="shared" si="0"/>
        <v>ok</v>
      </c>
      <c r="R30" s="18">
        <f t="shared" si="1"/>
        <v>7.9861111111111049E-2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15</v>
      </c>
      <c r="B31" s="22">
        <v>0.66666666666666663</v>
      </c>
      <c r="C31" s="12">
        <v>0.70902777777777781</v>
      </c>
      <c r="D31" s="24" t="s">
        <v>17</v>
      </c>
      <c r="E31" s="9">
        <v>18</v>
      </c>
      <c r="F31" s="10">
        <v>4</v>
      </c>
      <c r="G31" s="14"/>
      <c r="H31" s="7">
        <v>0.70972222222222225</v>
      </c>
      <c r="I31" s="12">
        <v>0.7729166666666667</v>
      </c>
      <c r="J31" s="24" t="s">
        <v>17</v>
      </c>
      <c r="K31" s="9">
        <v>17.7</v>
      </c>
      <c r="L31" s="10">
        <v>63</v>
      </c>
      <c r="M31" s="14"/>
      <c r="N31" s="15">
        <v>46062</v>
      </c>
      <c r="O31" s="16">
        <v>0.85</v>
      </c>
      <c r="P31" s="16">
        <v>0.38</v>
      </c>
      <c r="Q31" s="17" t="str">
        <f t="shared" si="0"/>
        <v>ok</v>
      </c>
      <c r="R31" s="18">
        <f t="shared" si="1"/>
        <v>0.10625000000000007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8</v>
      </c>
      <c r="B32" s="6">
        <v>0.67708333333333337</v>
      </c>
      <c r="C32" s="7">
        <v>0.71527777777777779</v>
      </c>
      <c r="D32" s="24" t="s">
        <v>17</v>
      </c>
      <c r="E32" s="9">
        <v>18</v>
      </c>
      <c r="F32" s="10">
        <v>0</v>
      </c>
      <c r="G32" s="14"/>
      <c r="H32" s="7">
        <v>0.71597222222222223</v>
      </c>
      <c r="I32" s="12">
        <v>0.78472222222222221</v>
      </c>
      <c r="J32" s="24" t="s">
        <v>17</v>
      </c>
      <c r="K32" s="9">
        <v>17.7</v>
      </c>
      <c r="L32" s="10">
        <v>49</v>
      </c>
      <c r="M32" s="14"/>
      <c r="N32" s="15">
        <v>46062</v>
      </c>
      <c r="O32" s="16">
        <v>0.9</v>
      </c>
      <c r="P32" s="16">
        <v>0.46</v>
      </c>
      <c r="Q32" s="17" t="str">
        <f t="shared" si="0"/>
        <v>ok</v>
      </c>
      <c r="R32" s="18">
        <f t="shared" si="1"/>
        <v>0.10763888888888884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4</v>
      </c>
      <c r="B33" s="6">
        <v>0.69444444444444442</v>
      </c>
      <c r="C33" s="7">
        <v>0.73333333333333328</v>
      </c>
      <c r="D33" s="24" t="s">
        <v>17</v>
      </c>
      <c r="E33" s="9">
        <v>18</v>
      </c>
      <c r="F33" s="10">
        <v>9</v>
      </c>
      <c r="G33" s="14"/>
      <c r="H33" s="7">
        <v>0.73472222222222228</v>
      </c>
      <c r="I33" s="7">
        <v>0.7993055555555556</v>
      </c>
      <c r="J33" s="24" t="s">
        <v>17</v>
      </c>
      <c r="K33" s="9">
        <v>17.7</v>
      </c>
      <c r="L33" s="10">
        <v>39</v>
      </c>
      <c r="M33" s="14"/>
      <c r="N33" s="15">
        <v>46062</v>
      </c>
      <c r="O33" s="16">
        <v>0.91</v>
      </c>
      <c r="P33" s="16">
        <v>0.5</v>
      </c>
      <c r="Q33" s="17" t="str">
        <f t="shared" si="0"/>
        <v>ok</v>
      </c>
      <c r="R33" s="18">
        <f t="shared" si="1"/>
        <v>0.10486111111111118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0.7631944444444444</v>
      </c>
      <c r="D34" s="24" t="s">
        <v>17</v>
      </c>
      <c r="E34" s="9">
        <v>18</v>
      </c>
      <c r="F34" s="10">
        <v>14</v>
      </c>
      <c r="G34" s="14"/>
      <c r="H34" s="7">
        <v>0.76388888888888884</v>
      </c>
      <c r="I34" s="12">
        <v>0.82361111111111107</v>
      </c>
      <c r="J34" s="24" t="s">
        <v>17</v>
      </c>
      <c r="K34" s="9">
        <v>17.7</v>
      </c>
      <c r="L34" s="10">
        <v>36</v>
      </c>
      <c r="M34" s="14"/>
      <c r="N34" s="15">
        <v>46062</v>
      </c>
      <c r="O34" s="16">
        <v>0.91</v>
      </c>
      <c r="P34" s="16">
        <v>0.5</v>
      </c>
      <c r="Q34" s="17" t="str">
        <f t="shared" si="0"/>
        <v>ok</v>
      </c>
      <c r="R34" s="18">
        <f t="shared" si="1"/>
        <v>0.10833333333333328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0.77777777777777779</v>
      </c>
      <c r="D35" s="24" t="s">
        <v>17</v>
      </c>
      <c r="E35" s="9">
        <v>18</v>
      </c>
      <c r="F35" s="10">
        <v>11</v>
      </c>
      <c r="G35" s="14"/>
      <c r="H35" s="7">
        <v>0.78125</v>
      </c>
      <c r="I35" s="12">
        <v>0.83333333333333337</v>
      </c>
      <c r="J35" s="24" t="s">
        <v>17</v>
      </c>
      <c r="K35" s="9">
        <v>17.7</v>
      </c>
      <c r="L35" s="10">
        <v>17</v>
      </c>
      <c r="M35" s="14"/>
      <c r="N35" s="15">
        <v>46062</v>
      </c>
      <c r="O35" s="16">
        <v>0.91</v>
      </c>
      <c r="P35" s="16">
        <v>0.54</v>
      </c>
      <c r="Q35" s="17" t="str">
        <f t="shared" si="0"/>
        <v>ok</v>
      </c>
      <c r="R35" s="18">
        <f t="shared" si="1"/>
        <v>9.722222222222221E-2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5</v>
      </c>
      <c r="B36" s="6">
        <v>0.75694444444444442</v>
      </c>
      <c r="C36" s="7">
        <v>0.79305555555555551</v>
      </c>
      <c r="D36" s="24" t="s">
        <v>17</v>
      </c>
      <c r="E36" s="9">
        <v>18</v>
      </c>
      <c r="F36" s="10">
        <v>0</v>
      </c>
      <c r="G36" s="14"/>
      <c r="H36" s="7">
        <v>0.79305555555555551</v>
      </c>
      <c r="I36" s="12">
        <v>0.83333333333333337</v>
      </c>
      <c r="J36" s="24" t="s">
        <v>17</v>
      </c>
      <c r="K36" s="9">
        <v>17.7</v>
      </c>
      <c r="L36" s="10">
        <v>9</v>
      </c>
      <c r="M36" s="14"/>
      <c r="N36" s="15">
        <v>46062</v>
      </c>
      <c r="O36" s="16">
        <v>0.88</v>
      </c>
      <c r="P36" s="16">
        <v>0.55000000000000004</v>
      </c>
      <c r="Q36" s="17" t="str">
        <f t="shared" si="0"/>
        <v>ok</v>
      </c>
      <c r="R36" s="18">
        <f t="shared" si="1"/>
        <v>7.6388888888888951E-2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14</v>
      </c>
      <c r="B37" s="6">
        <v>0.77777777777777779</v>
      </c>
      <c r="C37" s="7">
        <v>0.81805555555555554</v>
      </c>
      <c r="D37" s="24" t="s">
        <v>17</v>
      </c>
      <c r="E37" s="9">
        <v>18</v>
      </c>
      <c r="F37" s="10">
        <v>3</v>
      </c>
      <c r="G37" s="26"/>
      <c r="H37" s="7">
        <v>0.81874999999999998</v>
      </c>
      <c r="I37" s="7">
        <v>0.85555555555555551</v>
      </c>
      <c r="J37" s="24" t="s">
        <v>17</v>
      </c>
      <c r="K37" s="9">
        <v>17.7</v>
      </c>
      <c r="L37" s="10">
        <v>2</v>
      </c>
      <c r="M37" s="26"/>
      <c r="N37" s="15">
        <v>46062</v>
      </c>
      <c r="O37" s="16">
        <v>0.88</v>
      </c>
      <c r="P37" s="16">
        <v>0.6</v>
      </c>
      <c r="Q37" s="17" t="str">
        <f t="shared" si="0"/>
        <v>ok</v>
      </c>
      <c r="R37" s="18">
        <f t="shared" si="1"/>
        <v>7.7777777777777724E-2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0.79861111111111116</v>
      </c>
      <c r="C38" s="7">
        <v>0.83333333333333337</v>
      </c>
      <c r="D38" s="24" t="s">
        <v>17</v>
      </c>
      <c r="E38" s="9">
        <v>18</v>
      </c>
      <c r="F38" s="10">
        <v>0</v>
      </c>
      <c r="G38" s="14"/>
      <c r="H38" s="7">
        <v>0.83402777777777781</v>
      </c>
      <c r="I38" s="12">
        <v>0.87083333333333335</v>
      </c>
      <c r="J38" s="24" t="s">
        <v>17</v>
      </c>
      <c r="K38" s="9">
        <v>17.7</v>
      </c>
      <c r="L38" s="10">
        <v>7</v>
      </c>
      <c r="M38" s="14"/>
      <c r="N38" s="15">
        <v>46062</v>
      </c>
      <c r="O38" s="16">
        <v>0.8</v>
      </c>
      <c r="P38" s="16">
        <v>0.53</v>
      </c>
      <c r="Q38" s="17" t="str">
        <f t="shared" si="0"/>
        <v>ok</v>
      </c>
      <c r="R38" s="18">
        <f t="shared" si="1"/>
        <v>7.2222222222222188E-2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4</v>
      </c>
      <c r="B39" s="6">
        <v>0.81944444444444442</v>
      </c>
      <c r="C39" s="7">
        <v>0.85277777777777775</v>
      </c>
      <c r="D39" s="24" t="s">
        <v>17</v>
      </c>
      <c r="E39" s="9">
        <v>18</v>
      </c>
      <c r="F39" s="10">
        <v>16</v>
      </c>
      <c r="G39" s="14"/>
      <c r="H39" s="7">
        <v>0.85416666666666663</v>
      </c>
      <c r="I39" s="7">
        <v>0.88888888888888884</v>
      </c>
      <c r="J39" s="24" t="s">
        <v>17</v>
      </c>
      <c r="K39" s="9">
        <v>17.7</v>
      </c>
      <c r="L39" s="10">
        <v>7</v>
      </c>
      <c r="M39" s="14"/>
      <c r="N39" s="15">
        <v>46062</v>
      </c>
      <c r="O39" s="16">
        <v>0.85</v>
      </c>
      <c r="P39" s="16">
        <v>0.55000000000000004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6</v>
      </c>
      <c r="B40" s="6">
        <v>0.84375</v>
      </c>
      <c r="C40" s="7">
        <v>0.875</v>
      </c>
      <c r="D40" s="24" t="s">
        <v>17</v>
      </c>
      <c r="E40" s="9">
        <v>18</v>
      </c>
      <c r="F40" s="10">
        <v>4</v>
      </c>
      <c r="G40" s="14"/>
      <c r="H40" s="7">
        <v>0.875</v>
      </c>
      <c r="I40" s="12">
        <v>0.90763888888888888</v>
      </c>
      <c r="J40" s="24" t="s">
        <v>17</v>
      </c>
      <c r="K40" s="9">
        <v>17.7</v>
      </c>
      <c r="L40" s="10">
        <v>7</v>
      </c>
      <c r="M40" s="14"/>
      <c r="N40" s="15">
        <v>46062</v>
      </c>
      <c r="O40" s="16">
        <v>0.9</v>
      </c>
      <c r="P40" s="16">
        <v>0.6</v>
      </c>
      <c r="Q40" s="17" t="str">
        <f t="shared" si="0"/>
        <v>ok</v>
      </c>
      <c r="R40" s="18">
        <f t="shared" si="1"/>
        <v>6.3888888888888884E-2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27</v>
      </c>
      <c r="B41" s="6">
        <v>0.86805555555555558</v>
      </c>
      <c r="C41" s="7">
        <v>0.90833333333333333</v>
      </c>
      <c r="D41" s="24" t="s">
        <v>17</v>
      </c>
      <c r="E41" s="9">
        <v>18</v>
      </c>
      <c r="F41" s="10">
        <v>8</v>
      </c>
      <c r="G41" s="14"/>
      <c r="H41" s="7">
        <v>0.91666666666666663</v>
      </c>
      <c r="I41" s="12">
        <v>0.94791666666666663</v>
      </c>
      <c r="J41" s="24" t="s">
        <v>17</v>
      </c>
      <c r="K41" s="9">
        <v>17.7</v>
      </c>
      <c r="L41" s="10">
        <v>1</v>
      </c>
      <c r="M41" s="14"/>
      <c r="N41" s="15">
        <v>46062</v>
      </c>
      <c r="O41" s="16">
        <v>0.88</v>
      </c>
      <c r="P41" s="16">
        <v>0.54</v>
      </c>
      <c r="Q41" s="17" t="str">
        <f t="shared" si="0"/>
        <v>ok</v>
      </c>
      <c r="R41" s="18">
        <f t="shared" si="1"/>
        <v>7.9861111111111049E-2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0.89236111111111116</v>
      </c>
      <c r="C42" s="12">
        <v>0.92708333333333337</v>
      </c>
      <c r="D42" s="24" t="s">
        <v>17</v>
      </c>
      <c r="E42" s="9">
        <v>18</v>
      </c>
      <c r="F42" s="10">
        <v>11</v>
      </c>
      <c r="G42" s="14"/>
      <c r="H42" s="7">
        <v>0.92777777777777781</v>
      </c>
      <c r="I42" s="12">
        <v>0.96111111111111114</v>
      </c>
      <c r="J42" s="24" t="s">
        <v>17</v>
      </c>
      <c r="K42" s="9">
        <v>17.7</v>
      </c>
      <c r="L42" s="10">
        <v>3</v>
      </c>
      <c r="M42" s="14"/>
      <c r="N42" s="15">
        <v>46062</v>
      </c>
      <c r="O42" s="16">
        <v>0.8</v>
      </c>
      <c r="P42" s="16">
        <v>0.52</v>
      </c>
      <c r="Q42" s="17" t="str">
        <f t="shared" si="0"/>
        <v>ok</v>
      </c>
      <c r="R42" s="18">
        <f t="shared" si="1"/>
        <v>6.8749999999999978E-2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4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7</v>
      </c>
      <c r="G43" s="14"/>
      <c r="H43" s="7">
        <v>0.94791666666666663</v>
      </c>
      <c r="I43" s="12">
        <v>0.97986111111111107</v>
      </c>
      <c r="J43" s="24" t="s">
        <v>17</v>
      </c>
      <c r="K43" s="9">
        <v>17.7</v>
      </c>
      <c r="L43" s="10">
        <v>2</v>
      </c>
      <c r="M43" s="14"/>
      <c r="N43" s="15">
        <v>46062</v>
      </c>
      <c r="O43" s="16">
        <v>0.85</v>
      </c>
      <c r="P43" s="16">
        <v>0.59</v>
      </c>
      <c r="Q43" s="17" t="str">
        <f t="shared" si="0"/>
        <v>ok</v>
      </c>
      <c r="R43" s="18">
        <f t="shared" si="1"/>
        <v>6.3194444444444442E-2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6</v>
      </c>
      <c r="B44" s="6">
        <v>0.94097222222222221</v>
      </c>
      <c r="C44" s="7">
        <v>0.97083333333333333</v>
      </c>
      <c r="D44" s="24" t="s">
        <v>17</v>
      </c>
      <c r="E44" s="9">
        <v>18</v>
      </c>
      <c r="F44" s="10">
        <v>0</v>
      </c>
      <c r="G44" s="14"/>
      <c r="H44" s="7">
        <v>0.97083333333333333</v>
      </c>
      <c r="I44" s="12">
        <v>0</v>
      </c>
      <c r="J44" s="24" t="s">
        <v>17</v>
      </c>
      <c r="K44" s="9">
        <v>17.7</v>
      </c>
      <c r="L44" s="10">
        <v>3</v>
      </c>
      <c r="M44" s="14"/>
      <c r="N44" s="15">
        <v>46062</v>
      </c>
      <c r="O44" s="16">
        <v>0.89</v>
      </c>
      <c r="P44" s="16">
        <v>0.64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23</v>
      </c>
      <c r="B45" s="6">
        <v>0.96527777777777779</v>
      </c>
      <c r="C45" s="7">
        <v>0</v>
      </c>
      <c r="D45" s="24" t="s">
        <v>17</v>
      </c>
      <c r="E45" s="9">
        <v>18</v>
      </c>
      <c r="F45" s="10">
        <v>2</v>
      </c>
      <c r="G45" s="14"/>
      <c r="H45" s="7">
        <v>6.2500000000000003E-3</v>
      </c>
      <c r="I45" s="12">
        <v>4.1666666666666664E-2</v>
      </c>
      <c r="J45" s="24" t="s">
        <v>17</v>
      </c>
      <c r="K45" s="9">
        <v>17.7</v>
      </c>
      <c r="L45" s="10">
        <v>3</v>
      </c>
      <c r="M45" s="14"/>
      <c r="N45" s="15">
        <v>46062</v>
      </c>
      <c r="O45" s="16">
        <v>0.9</v>
      </c>
      <c r="P45" s="16">
        <v>0.71</v>
      </c>
      <c r="Q45" s="17" t="str">
        <f t="shared" si="0"/>
        <v>ok</v>
      </c>
      <c r="R45" s="18">
        <f t="shared" si="1"/>
        <v>-0.92361111111111116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4</v>
      </c>
      <c r="G46" s="14"/>
      <c r="H46" s="7">
        <v>2.4305555555555556E-2</v>
      </c>
      <c r="I46" s="12">
        <v>5.5555555555555552E-2</v>
      </c>
      <c r="J46" s="24" t="s">
        <v>17</v>
      </c>
      <c r="K46" s="9">
        <v>17.7</v>
      </c>
      <c r="L46" s="10">
        <v>4</v>
      </c>
      <c r="M46" s="14"/>
      <c r="N46" s="15">
        <v>46062</v>
      </c>
      <c r="O46" s="16">
        <v>0.9</v>
      </c>
      <c r="P46" s="16">
        <v>0.67</v>
      </c>
      <c r="Q46" s="17" t="str">
        <f t="shared" si="0"/>
        <v>ok</v>
      </c>
      <c r="R46" s="18">
        <f t="shared" si="1"/>
        <v>-0.93402777777777779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4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1</v>
      </c>
      <c r="G47" s="14"/>
      <c r="H47" s="7">
        <v>4.6527777777777779E-2</v>
      </c>
      <c r="I47" s="12">
        <v>7.7083333333333337E-2</v>
      </c>
      <c r="J47" s="24" t="s">
        <v>17</v>
      </c>
      <c r="K47" s="9">
        <v>17.7</v>
      </c>
      <c r="L47" s="10">
        <v>3</v>
      </c>
      <c r="M47" s="14"/>
      <c r="N47" s="15">
        <v>46062</v>
      </c>
      <c r="O47" s="16">
        <v>0.85</v>
      </c>
      <c r="P47" s="16">
        <v>0.61</v>
      </c>
      <c r="Q47" s="17" t="str">
        <f t="shared" si="0"/>
        <v>ok</v>
      </c>
      <c r="R47" s="18">
        <f t="shared" si="1"/>
        <v>6.3194444444444442E-2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553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529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5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5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3</v>
      </c>
      <c r="M2" s="14"/>
      <c r="N2" s="15">
        <v>46090</v>
      </c>
      <c r="O2" s="16">
        <v>0.9</v>
      </c>
      <c r="P2" s="16">
        <v>0.61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7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4</v>
      </c>
      <c r="M3" s="14"/>
      <c r="N3" s="15">
        <v>46090</v>
      </c>
      <c r="O3" s="16">
        <v>0.91</v>
      </c>
      <c r="P3" s="16">
        <v>0.63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10">
        <v>25</v>
      </c>
      <c r="G4" s="14"/>
      <c r="H4" s="7">
        <v>0.23958333333333334</v>
      </c>
      <c r="I4" s="7">
        <v>0.27430555555555558</v>
      </c>
      <c r="J4" s="13" t="s">
        <v>17</v>
      </c>
      <c r="K4" s="9">
        <v>17.7</v>
      </c>
      <c r="L4" s="10">
        <v>2</v>
      </c>
      <c r="M4" s="14"/>
      <c r="N4" s="15">
        <v>46090</v>
      </c>
      <c r="O4" s="16">
        <v>0.93</v>
      </c>
      <c r="P4" s="16">
        <v>0.62</v>
      </c>
      <c r="Q4" s="17" t="str">
        <f t="shared" si="0"/>
        <v>ok</v>
      </c>
      <c r="R4" s="18">
        <f t="shared" si="1"/>
        <v>6.9444444444444475E-2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56</v>
      </c>
      <c r="G5" s="14"/>
      <c r="H5" s="7">
        <v>0.2638888888888889</v>
      </c>
      <c r="I5" s="12">
        <v>0.29722222222222222</v>
      </c>
      <c r="J5" s="13" t="s">
        <v>17</v>
      </c>
      <c r="K5" s="9">
        <v>17.7</v>
      </c>
      <c r="L5" s="10">
        <v>4</v>
      </c>
      <c r="M5" s="14"/>
      <c r="N5" s="15">
        <v>46090</v>
      </c>
      <c r="O5" s="16">
        <v>0.9</v>
      </c>
      <c r="P5" s="16">
        <v>0.52</v>
      </c>
      <c r="Q5" s="17" t="str">
        <f t="shared" si="0"/>
        <v>ok</v>
      </c>
      <c r="R5" s="18">
        <f t="shared" si="1"/>
        <v>7.8472222222222221E-2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0.28125</v>
      </c>
      <c r="D6" s="8" t="s">
        <v>17</v>
      </c>
      <c r="E6" s="9">
        <v>18</v>
      </c>
      <c r="F6" s="10">
        <v>55</v>
      </c>
      <c r="G6" s="14"/>
      <c r="H6" s="7">
        <v>0.28194444444444444</v>
      </c>
      <c r="I6" s="7">
        <v>0.31805555555555554</v>
      </c>
      <c r="J6" s="13" t="s">
        <v>17</v>
      </c>
      <c r="K6" s="9">
        <v>17.7</v>
      </c>
      <c r="L6" s="10">
        <v>7</v>
      </c>
      <c r="M6" s="14"/>
      <c r="N6" s="15">
        <v>46090</v>
      </c>
      <c r="O6" s="16">
        <v>0.91</v>
      </c>
      <c r="P6" s="16">
        <v>0.53</v>
      </c>
      <c r="Q6" s="17" t="str">
        <f t="shared" si="0"/>
        <v>ok</v>
      </c>
      <c r="R6" s="18">
        <f t="shared" si="1"/>
        <v>8.5416666666666641E-2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0.30833333333333335</v>
      </c>
      <c r="D7" s="8" t="s">
        <v>17</v>
      </c>
      <c r="E7" s="9">
        <v>18</v>
      </c>
      <c r="F7" s="10">
        <v>35</v>
      </c>
      <c r="G7" s="14"/>
      <c r="H7" s="7">
        <v>0.30902777777777779</v>
      </c>
      <c r="I7" s="12">
        <v>0.35347222222222224</v>
      </c>
      <c r="J7" s="13" t="s">
        <v>17</v>
      </c>
      <c r="K7" s="9">
        <v>17.7</v>
      </c>
      <c r="L7" s="10">
        <v>4</v>
      </c>
      <c r="M7" s="14"/>
      <c r="N7" s="15">
        <v>46090</v>
      </c>
      <c r="O7" s="16">
        <v>0.9</v>
      </c>
      <c r="P7" s="16">
        <v>0.56000000000000005</v>
      </c>
      <c r="Q7" s="17" t="str">
        <f t="shared" si="0"/>
        <v>ok</v>
      </c>
      <c r="R7" s="18">
        <f t="shared" si="1"/>
        <v>0.10694444444444445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0.31944444444444442</v>
      </c>
      <c r="D8" s="8" t="s">
        <v>17</v>
      </c>
      <c r="E8" s="9">
        <v>18</v>
      </c>
      <c r="F8" s="10">
        <v>52</v>
      </c>
      <c r="G8" s="14"/>
      <c r="H8" s="7">
        <v>0.31944444444444442</v>
      </c>
      <c r="I8" s="7">
        <v>0.3611111111111111</v>
      </c>
      <c r="J8" s="13" t="s">
        <v>17</v>
      </c>
      <c r="K8" s="9">
        <v>17.7</v>
      </c>
      <c r="L8" s="10">
        <v>4</v>
      </c>
      <c r="M8" s="14"/>
      <c r="N8" s="15">
        <v>46090</v>
      </c>
      <c r="O8" s="16">
        <v>0.9</v>
      </c>
      <c r="P8" s="16">
        <v>0.54</v>
      </c>
      <c r="Q8" s="17" t="str">
        <f t="shared" si="0"/>
        <v>ok</v>
      </c>
      <c r="R8" s="18">
        <f t="shared" si="1"/>
        <v>0.10069444444444442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0.27777777777777779</v>
      </c>
      <c r="C9" s="7">
        <v>0.33680555555555558</v>
      </c>
      <c r="D9" s="8" t="s">
        <v>17</v>
      </c>
      <c r="E9" s="9">
        <v>18</v>
      </c>
      <c r="F9" s="10">
        <v>57</v>
      </c>
      <c r="G9" s="14"/>
      <c r="H9" s="7">
        <v>0.34027777777777779</v>
      </c>
      <c r="I9" s="12">
        <v>0.38194444444444442</v>
      </c>
      <c r="J9" s="13" t="s">
        <v>17</v>
      </c>
      <c r="K9" s="9">
        <v>17.7</v>
      </c>
      <c r="L9" s="10">
        <v>3</v>
      </c>
      <c r="M9" s="14"/>
      <c r="N9" s="15">
        <v>46090</v>
      </c>
      <c r="O9" s="16">
        <v>0.9</v>
      </c>
      <c r="P9" s="16">
        <v>0.55000000000000004</v>
      </c>
      <c r="Q9" s="17" t="str">
        <f t="shared" si="0"/>
        <v>ok</v>
      </c>
      <c r="R9" s="18">
        <f t="shared" si="1"/>
        <v>0.10416666666666663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0.3527777777777778</v>
      </c>
      <c r="D10" s="8" t="s">
        <v>17</v>
      </c>
      <c r="E10" s="9">
        <v>18</v>
      </c>
      <c r="F10" s="10">
        <v>28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2</v>
      </c>
      <c r="M10" s="14"/>
      <c r="N10" s="15">
        <v>46090</v>
      </c>
      <c r="O10" s="16">
        <v>0.91</v>
      </c>
      <c r="P10" s="16">
        <v>0.57999999999999996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0.36805555555555558</v>
      </c>
      <c r="D11" s="8" t="s">
        <v>17</v>
      </c>
      <c r="E11" s="9">
        <v>18</v>
      </c>
      <c r="F11" s="10">
        <v>12</v>
      </c>
      <c r="G11" s="14"/>
      <c r="H11" s="7">
        <v>0.36944444444444446</v>
      </c>
      <c r="I11" s="7">
        <v>0.40763888888888888</v>
      </c>
      <c r="J11" s="13" t="s">
        <v>17</v>
      </c>
      <c r="K11" s="9">
        <v>17.7</v>
      </c>
      <c r="L11" s="10">
        <v>1</v>
      </c>
      <c r="M11" s="14"/>
      <c r="N11" s="15">
        <v>46090</v>
      </c>
      <c r="O11" s="16">
        <v>0.92</v>
      </c>
      <c r="P11" s="16">
        <v>0.56000000000000005</v>
      </c>
      <c r="Q11" s="17" t="str">
        <f t="shared" si="0"/>
        <v>ok</v>
      </c>
      <c r="R11" s="18">
        <f t="shared" si="1"/>
        <v>9.5138888888888884E-2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10">
        <v>25</v>
      </c>
      <c r="G12" s="14"/>
      <c r="H12" s="7">
        <v>0.37986111111111109</v>
      </c>
      <c r="I12" s="7">
        <v>0.4152777777777778</v>
      </c>
      <c r="J12" s="13" t="s">
        <v>17</v>
      </c>
      <c r="K12" s="9">
        <v>17.7</v>
      </c>
      <c r="L12" s="10">
        <v>5</v>
      </c>
      <c r="M12" s="14"/>
      <c r="N12" s="15">
        <v>46090</v>
      </c>
      <c r="O12" s="16">
        <v>0.91</v>
      </c>
      <c r="P12" s="16">
        <v>0.57999999999999996</v>
      </c>
      <c r="Q12" s="17" t="str">
        <f t="shared" si="0"/>
        <v>ok</v>
      </c>
      <c r="R12" s="18">
        <f t="shared" si="1"/>
        <v>8.5416666666666696E-2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6</v>
      </c>
      <c r="G13" s="11" t="s">
        <v>18</v>
      </c>
      <c r="H13" s="7">
        <v>0.39305555555555555</v>
      </c>
      <c r="I13" s="7">
        <v>0.43402777777777779</v>
      </c>
      <c r="J13" s="13" t="s">
        <v>17</v>
      </c>
      <c r="K13" s="9">
        <v>17.7</v>
      </c>
      <c r="L13" s="10">
        <v>4</v>
      </c>
      <c r="M13" s="14"/>
      <c r="N13" s="15">
        <v>46090</v>
      </c>
      <c r="O13" s="16">
        <v>0.91</v>
      </c>
      <c r="P13" s="16">
        <v>0.56000000000000005</v>
      </c>
      <c r="Q13" s="17" t="str">
        <f t="shared" si="0"/>
        <v>ok</v>
      </c>
      <c r="R13" s="18">
        <f t="shared" si="1"/>
        <v>8.680555555555558E-2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22">
        <v>0.36805555555555558</v>
      </c>
      <c r="C14" s="7">
        <v>0.41736111111111113</v>
      </c>
      <c r="D14" s="8" t="s">
        <v>17</v>
      </c>
      <c r="E14" s="9">
        <v>18</v>
      </c>
      <c r="F14" s="10">
        <v>15</v>
      </c>
      <c r="G14" s="14"/>
      <c r="H14" s="7">
        <v>0.41805555555555557</v>
      </c>
      <c r="I14" s="7">
        <v>0.46180555555555558</v>
      </c>
      <c r="J14" s="13" t="s">
        <v>17</v>
      </c>
      <c r="K14" s="9">
        <v>17.7</v>
      </c>
      <c r="L14" s="10">
        <v>5</v>
      </c>
      <c r="M14" s="14"/>
      <c r="N14" s="15">
        <v>46090</v>
      </c>
      <c r="O14" s="16">
        <v>0.87</v>
      </c>
      <c r="P14" s="16">
        <v>0.52</v>
      </c>
      <c r="Q14" s="17" t="str">
        <f t="shared" si="0"/>
        <v>ok</v>
      </c>
      <c r="R14" s="18">
        <f t="shared" si="1"/>
        <v>9.375E-2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22">
        <v>0.38472222222222224</v>
      </c>
      <c r="C15" s="7">
        <v>0.42430555555555555</v>
      </c>
      <c r="D15" s="8" t="s">
        <v>17</v>
      </c>
      <c r="E15" s="9">
        <v>18</v>
      </c>
      <c r="F15" s="23">
        <v>7</v>
      </c>
      <c r="G15" s="14"/>
      <c r="H15" s="7">
        <v>0.42430555555555555</v>
      </c>
      <c r="I15" s="7">
        <v>0.47222222222222221</v>
      </c>
      <c r="J15" s="13" t="s">
        <v>17</v>
      </c>
      <c r="K15" s="9">
        <v>17.7</v>
      </c>
      <c r="L15" s="23">
        <v>7</v>
      </c>
      <c r="M15" s="14"/>
      <c r="N15" s="15">
        <v>46090</v>
      </c>
      <c r="O15" s="16">
        <v>0.9</v>
      </c>
      <c r="P15" s="16">
        <v>0.59</v>
      </c>
      <c r="Q15" s="17" t="str">
        <f t="shared" si="0"/>
        <v>ok</v>
      </c>
      <c r="R15" s="18">
        <f t="shared" si="1"/>
        <v>8.7499999999999967E-2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22">
        <v>0.40138888888888891</v>
      </c>
      <c r="C16" s="7">
        <v>0.44444444444444442</v>
      </c>
      <c r="D16" s="8" t="s">
        <v>17</v>
      </c>
      <c r="E16" s="9">
        <v>18</v>
      </c>
      <c r="F16" s="10">
        <v>12</v>
      </c>
      <c r="G16" s="14"/>
      <c r="H16" s="7">
        <v>0.44583333333333336</v>
      </c>
      <c r="I16" s="7">
        <v>0.4861111111111111</v>
      </c>
      <c r="J16" s="13" t="s">
        <v>17</v>
      </c>
      <c r="K16" s="9">
        <v>17.7</v>
      </c>
      <c r="L16" s="10">
        <v>9</v>
      </c>
      <c r="M16" s="14"/>
      <c r="N16" s="15">
        <v>46090</v>
      </c>
      <c r="O16" s="16">
        <v>0.9</v>
      </c>
      <c r="P16" s="16">
        <v>0.54</v>
      </c>
      <c r="Q16" s="17" t="str">
        <f t="shared" si="0"/>
        <v>ok</v>
      </c>
      <c r="R16" s="18">
        <f t="shared" si="1"/>
        <v>8.4722222222222199E-2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6</v>
      </c>
      <c r="G17" s="14"/>
      <c r="H17" s="7">
        <v>0.45833333333333331</v>
      </c>
      <c r="I17" s="7">
        <v>0.50486111111111109</v>
      </c>
      <c r="J17" s="13" t="s">
        <v>17</v>
      </c>
      <c r="K17" s="9">
        <v>17.7</v>
      </c>
      <c r="L17" s="10">
        <v>3</v>
      </c>
      <c r="M17" s="14"/>
      <c r="N17" s="15">
        <v>46090</v>
      </c>
      <c r="O17" s="16">
        <v>0.91</v>
      </c>
      <c r="P17" s="16">
        <v>0.56000000000000005</v>
      </c>
      <c r="Q17" s="17" t="str">
        <f t="shared" si="0"/>
        <v>ok</v>
      </c>
      <c r="R17" s="18">
        <f t="shared" si="1"/>
        <v>8.8194444444444409E-2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0.47430555555555554</v>
      </c>
      <c r="D18" s="8" t="s">
        <v>17</v>
      </c>
      <c r="E18" s="9">
        <v>18</v>
      </c>
      <c r="F18" s="10">
        <v>2</v>
      </c>
      <c r="G18" s="14"/>
      <c r="H18" s="7">
        <v>0.47569444444444442</v>
      </c>
      <c r="I18" s="7">
        <v>0.51736111111111116</v>
      </c>
      <c r="J18" s="13" t="s">
        <v>17</v>
      </c>
      <c r="K18" s="9">
        <v>17.7</v>
      </c>
      <c r="L18" s="10">
        <v>2</v>
      </c>
      <c r="M18" s="14"/>
      <c r="N18" s="15">
        <v>46090</v>
      </c>
      <c r="O18" s="16">
        <v>0.9</v>
      </c>
      <c r="P18" s="16">
        <v>0.52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6</v>
      </c>
      <c r="G19" s="14"/>
      <c r="H19" s="7">
        <v>0.49305555555555558</v>
      </c>
      <c r="I19" s="7">
        <v>0.53472222222222221</v>
      </c>
      <c r="J19" s="13" t="s">
        <v>17</v>
      </c>
      <c r="K19" s="9">
        <v>17.7</v>
      </c>
      <c r="L19" s="10">
        <v>5</v>
      </c>
      <c r="M19" s="14"/>
      <c r="N19" s="15">
        <v>46090</v>
      </c>
      <c r="O19" s="16">
        <v>0.91</v>
      </c>
      <c r="P19" s="16">
        <v>0.54</v>
      </c>
      <c r="Q19" s="17" t="str">
        <f t="shared" si="0"/>
        <v>ok</v>
      </c>
      <c r="R19" s="18">
        <f t="shared" si="1"/>
        <v>8.3333333333333315E-2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0.5083333333333333</v>
      </c>
      <c r="D20" s="8" t="s">
        <v>17</v>
      </c>
      <c r="E20" s="9">
        <v>18</v>
      </c>
      <c r="F20" s="10">
        <v>1</v>
      </c>
      <c r="G20" s="14"/>
      <c r="H20" s="7">
        <v>0.50972222222222219</v>
      </c>
      <c r="I20" s="12">
        <v>0.55347222222222225</v>
      </c>
      <c r="J20" s="13" t="s">
        <v>17</v>
      </c>
      <c r="K20" s="9">
        <v>17.7</v>
      </c>
      <c r="L20" s="10">
        <v>21</v>
      </c>
      <c r="M20" s="14"/>
      <c r="N20" s="15">
        <v>46090</v>
      </c>
      <c r="O20" s="16">
        <v>0.91</v>
      </c>
      <c r="P20" s="16">
        <v>0.5</v>
      </c>
      <c r="Q20" s="17" t="str">
        <f t="shared" si="0"/>
        <v>ok</v>
      </c>
      <c r="R20" s="18">
        <f t="shared" si="1"/>
        <v>8.4722222222222254E-2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0.52708333333333335</v>
      </c>
      <c r="D21" s="8" t="s">
        <v>17</v>
      </c>
      <c r="E21" s="9">
        <v>18</v>
      </c>
      <c r="F21" s="10">
        <v>12</v>
      </c>
      <c r="G21" s="14"/>
      <c r="H21" s="7">
        <v>0.52777777777777779</v>
      </c>
      <c r="I21" s="12">
        <v>0.57430555555555551</v>
      </c>
      <c r="J21" s="13" t="s">
        <v>17</v>
      </c>
      <c r="K21" s="9">
        <v>17.7</v>
      </c>
      <c r="L21" s="10">
        <v>25</v>
      </c>
      <c r="M21" s="14"/>
      <c r="N21" s="15">
        <v>46090</v>
      </c>
      <c r="O21" s="16">
        <v>0.9</v>
      </c>
      <c r="P21" s="16">
        <v>0.52</v>
      </c>
      <c r="Q21" s="17" t="str">
        <f t="shared" si="0"/>
        <v>ok</v>
      </c>
      <c r="R21" s="18">
        <f t="shared" si="1"/>
        <v>8.8194444444444409E-2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0.54513888888888884</v>
      </c>
      <c r="D22" s="8" t="s">
        <v>17</v>
      </c>
      <c r="E22" s="9">
        <v>18</v>
      </c>
      <c r="F22" s="10">
        <v>8</v>
      </c>
      <c r="G22" s="14"/>
      <c r="H22" s="7">
        <v>0.54513888888888884</v>
      </c>
      <c r="I22" s="7">
        <v>0.59027777777777779</v>
      </c>
      <c r="J22" s="13" t="s">
        <v>17</v>
      </c>
      <c r="K22" s="9">
        <v>17.7</v>
      </c>
      <c r="L22" s="10">
        <v>14</v>
      </c>
      <c r="M22" s="14"/>
      <c r="N22" s="15">
        <v>46090</v>
      </c>
      <c r="O22" s="16">
        <v>0.91</v>
      </c>
      <c r="P22" s="16">
        <v>0.51</v>
      </c>
      <c r="Q22" s="17" t="str">
        <f t="shared" si="0"/>
        <v>ok</v>
      </c>
      <c r="R22" s="18">
        <f t="shared" si="1"/>
        <v>8.680555555555558E-2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5</v>
      </c>
      <c r="B23" s="6">
        <v>0.52083333333333337</v>
      </c>
      <c r="C23" s="7">
        <v>0.56597222222222221</v>
      </c>
      <c r="D23" s="8" t="s">
        <v>17</v>
      </c>
      <c r="E23" s="9">
        <v>18</v>
      </c>
      <c r="F23" s="10">
        <v>5</v>
      </c>
      <c r="G23" s="14"/>
      <c r="H23" s="45">
        <v>0.56944444444444442</v>
      </c>
      <c r="I23" s="7">
        <v>0.60763888888888884</v>
      </c>
      <c r="J23" s="13" t="s">
        <v>17</v>
      </c>
      <c r="K23" s="9">
        <v>17.7</v>
      </c>
      <c r="L23" s="10">
        <v>0</v>
      </c>
      <c r="M23" s="14"/>
      <c r="N23" s="15">
        <v>46090</v>
      </c>
      <c r="O23" s="16">
        <v>0.9</v>
      </c>
      <c r="P23" s="16">
        <v>0.52</v>
      </c>
      <c r="Q23" s="17" t="str">
        <f t="shared" si="0"/>
        <v>ok</v>
      </c>
      <c r="R23" s="18">
        <f t="shared" si="1"/>
        <v>8.6805555555555469E-2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22">
        <v>0.54027777777777775</v>
      </c>
      <c r="C24" s="7">
        <v>0.57847222222222228</v>
      </c>
      <c r="D24" s="8" t="s">
        <v>17</v>
      </c>
      <c r="E24" s="9">
        <v>18</v>
      </c>
      <c r="F24" s="10">
        <v>4</v>
      </c>
      <c r="G24" s="14"/>
      <c r="H24" s="7">
        <v>0.57847222222222228</v>
      </c>
      <c r="I24" s="12">
        <v>0.62847222222222221</v>
      </c>
      <c r="J24" s="13" t="s">
        <v>17</v>
      </c>
      <c r="K24" s="9">
        <v>17.7</v>
      </c>
      <c r="L24" s="10">
        <v>9</v>
      </c>
      <c r="M24" s="14"/>
      <c r="N24" s="15">
        <v>46090</v>
      </c>
      <c r="O24" s="16">
        <v>0.9</v>
      </c>
      <c r="P24" s="16">
        <v>0.51</v>
      </c>
      <c r="Q24" s="17" t="str">
        <f t="shared" si="0"/>
        <v>ok</v>
      </c>
      <c r="R24" s="18">
        <f t="shared" si="1"/>
        <v>8.8194444444444464E-2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0.59513888888888888</v>
      </c>
      <c r="D25" s="24" t="s">
        <v>17</v>
      </c>
      <c r="E25" s="9">
        <v>18</v>
      </c>
      <c r="F25" s="10">
        <v>3</v>
      </c>
      <c r="G25" s="14"/>
      <c r="H25" s="7">
        <v>0.59652777777777777</v>
      </c>
      <c r="I25" s="12">
        <v>0.6381944444444444</v>
      </c>
      <c r="J25" s="13" t="s">
        <v>17</v>
      </c>
      <c r="K25" s="9">
        <v>17.7</v>
      </c>
      <c r="L25" s="10">
        <v>12</v>
      </c>
      <c r="M25" s="14"/>
      <c r="N25" s="15">
        <v>46090</v>
      </c>
      <c r="O25" s="16">
        <v>0.9</v>
      </c>
      <c r="P25" s="16">
        <v>0.46</v>
      </c>
      <c r="Q25" s="17" t="str">
        <f t="shared" si="0"/>
        <v>ok</v>
      </c>
      <c r="R25" s="18">
        <f t="shared" si="1"/>
        <v>8.2638888888888817E-2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0.61458333333333337</v>
      </c>
      <c r="D26" s="24" t="s">
        <v>17</v>
      </c>
      <c r="E26" s="9">
        <v>18</v>
      </c>
      <c r="F26" s="10">
        <v>9</v>
      </c>
      <c r="G26" s="14"/>
      <c r="H26" s="7">
        <v>0.61597222222222225</v>
      </c>
      <c r="I26" s="7">
        <v>0.65763888888888888</v>
      </c>
      <c r="J26" s="13" t="s">
        <v>17</v>
      </c>
      <c r="K26" s="9">
        <v>17.7</v>
      </c>
      <c r="L26" s="10">
        <v>16</v>
      </c>
      <c r="M26" s="14"/>
      <c r="N26" s="15">
        <v>46090</v>
      </c>
      <c r="O26" s="16">
        <v>0.91</v>
      </c>
      <c r="P26" s="16">
        <v>0.49</v>
      </c>
      <c r="Q26" s="17" t="str">
        <f t="shared" si="0"/>
        <v>ok</v>
      </c>
      <c r="R26" s="18">
        <f t="shared" si="1"/>
        <v>8.4722222222222254E-2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0.62986111111111109</v>
      </c>
      <c r="D27" s="24" t="s">
        <v>17</v>
      </c>
      <c r="E27" s="9">
        <v>18</v>
      </c>
      <c r="F27" s="10">
        <v>8</v>
      </c>
      <c r="G27" s="14"/>
      <c r="H27" s="7">
        <v>0.63055555555555554</v>
      </c>
      <c r="I27" s="12">
        <v>0.68055555555555558</v>
      </c>
      <c r="J27" s="13" t="s">
        <v>17</v>
      </c>
      <c r="K27" s="9">
        <v>17.7</v>
      </c>
      <c r="L27" s="10">
        <v>30</v>
      </c>
      <c r="M27" s="11"/>
      <c r="N27" s="15">
        <v>46090</v>
      </c>
      <c r="O27" s="16">
        <v>0.91</v>
      </c>
      <c r="P27" s="16">
        <v>0.47</v>
      </c>
      <c r="Q27" s="17" t="str">
        <f t="shared" si="0"/>
        <v>ok</v>
      </c>
      <c r="R27" s="18">
        <f t="shared" si="1"/>
        <v>9.027777777777779E-2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0.65347222222222223</v>
      </c>
      <c r="D28" s="24" t="s">
        <v>17</v>
      </c>
      <c r="E28" s="9">
        <v>18</v>
      </c>
      <c r="F28" s="10">
        <v>8</v>
      </c>
      <c r="G28" s="14"/>
      <c r="H28" s="7">
        <v>0.65416666666666667</v>
      </c>
      <c r="I28" s="12">
        <v>0.70347222222222228</v>
      </c>
      <c r="J28" s="13" t="s">
        <v>17</v>
      </c>
      <c r="K28" s="9">
        <v>17.7</v>
      </c>
      <c r="L28" s="10">
        <v>22</v>
      </c>
      <c r="M28" s="14"/>
      <c r="N28" s="15">
        <v>46090</v>
      </c>
      <c r="O28" s="16">
        <v>0.9</v>
      </c>
      <c r="P28" s="16">
        <v>0.52</v>
      </c>
      <c r="Q28" s="17" t="str">
        <f t="shared" si="0"/>
        <v>ok</v>
      </c>
      <c r="R28" s="18">
        <f t="shared" si="1"/>
        <v>9.5833333333333437E-2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12</v>
      </c>
      <c r="B29" s="6">
        <v>0.625</v>
      </c>
      <c r="C29" s="7">
        <v>0.66666666666666663</v>
      </c>
      <c r="D29" s="24" t="s">
        <v>17</v>
      </c>
      <c r="E29" s="9">
        <v>18</v>
      </c>
      <c r="F29" s="10">
        <v>3</v>
      </c>
      <c r="G29" s="14"/>
      <c r="H29" s="7">
        <v>0.66666666666666663</v>
      </c>
      <c r="I29" s="12">
        <v>0.72222222222222221</v>
      </c>
      <c r="J29" s="13" t="s">
        <v>17</v>
      </c>
      <c r="K29" s="9">
        <v>17.7</v>
      </c>
      <c r="L29" s="10">
        <v>29</v>
      </c>
      <c r="M29" s="14"/>
      <c r="N29" s="15">
        <v>46090</v>
      </c>
      <c r="O29" s="16">
        <v>0.91</v>
      </c>
      <c r="P29" s="16">
        <v>0.49</v>
      </c>
      <c r="Q29" s="17" t="str">
        <f t="shared" si="0"/>
        <v>ok</v>
      </c>
      <c r="R29" s="18">
        <f t="shared" si="1"/>
        <v>9.722222222222221E-2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4</v>
      </c>
      <c r="G30" s="14"/>
      <c r="H30" s="7">
        <v>0.67708333333333337</v>
      </c>
      <c r="I30" s="7">
        <v>0.72361111111111109</v>
      </c>
      <c r="J30" s="24" t="s">
        <v>17</v>
      </c>
      <c r="K30" s="9">
        <v>17.7</v>
      </c>
      <c r="L30" s="23">
        <v>19</v>
      </c>
      <c r="M30" s="14"/>
      <c r="N30" s="15">
        <v>46090</v>
      </c>
      <c r="O30" s="16">
        <v>0.89</v>
      </c>
      <c r="P30" s="16">
        <v>0.43</v>
      </c>
      <c r="Q30" s="17" t="str">
        <f t="shared" si="0"/>
        <v>ok</v>
      </c>
      <c r="R30" s="18">
        <f t="shared" si="1"/>
        <v>8.1249999999999933E-2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5</v>
      </c>
      <c r="G31" s="14"/>
      <c r="H31" s="7">
        <v>0.69791666666666663</v>
      </c>
      <c r="I31" s="12">
        <v>0.75624999999999998</v>
      </c>
      <c r="J31" s="24" t="s">
        <v>17</v>
      </c>
      <c r="K31" s="9">
        <v>17.7</v>
      </c>
      <c r="L31" s="10">
        <v>41</v>
      </c>
      <c r="M31" s="14"/>
      <c r="N31" s="15">
        <v>46090</v>
      </c>
      <c r="O31" s="16">
        <v>0.9</v>
      </c>
      <c r="P31" s="16">
        <v>0.48</v>
      </c>
      <c r="Q31" s="17" t="str">
        <f t="shared" si="0"/>
        <v>ok</v>
      </c>
      <c r="R31" s="18">
        <f t="shared" si="1"/>
        <v>9.6527777777777768E-2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8</v>
      </c>
      <c r="B32" s="6">
        <v>0.67708333333333337</v>
      </c>
      <c r="C32" s="7">
        <v>0.71736111111111112</v>
      </c>
      <c r="D32" s="24" t="s">
        <v>17</v>
      </c>
      <c r="E32" s="9">
        <v>18</v>
      </c>
      <c r="F32" s="10">
        <v>9</v>
      </c>
      <c r="G32" s="14"/>
      <c r="H32" s="7">
        <v>0.71875</v>
      </c>
      <c r="I32" s="12">
        <v>0.77847222222222223</v>
      </c>
      <c r="J32" s="24" t="s">
        <v>17</v>
      </c>
      <c r="K32" s="9">
        <v>17.7</v>
      </c>
      <c r="L32" s="10">
        <v>57</v>
      </c>
      <c r="M32" s="14"/>
      <c r="N32" s="15">
        <v>46090</v>
      </c>
      <c r="O32" s="16">
        <v>0.93</v>
      </c>
      <c r="P32" s="16">
        <v>0.41</v>
      </c>
      <c r="Q32" s="17" t="str">
        <f t="shared" si="0"/>
        <v>exceso</v>
      </c>
      <c r="R32" s="18">
        <f t="shared" si="1"/>
        <v>0.10138888888888886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4</v>
      </c>
      <c r="B33" s="6">
        <v>0.69444444444444442</v>
      </c>
      <c r="C33" s="7">
        <v>0.73402777777777772</v>
      </c>
      <c r="D33" s="24" t="s">
        <v>17</v>
      </c>
      <c r="E33" s="9">
        <v>18</v>
      </c>
      <c r="F33" s="10">
        <v>6</v>
      </c>
      <c r="G33" s="14"/>
      <c r="H33" s="7">
        <v>0.73402777777777772</v>
      </c>
      <c r="I33" s="7">
        <v>0.79097222222222219</v>
      </c>
      <c r="J33" s="24" t="s">
        <v>17</v>
      </c>
      <c r="K33" s="9">
        <v>17.7</v>
      </c>
      <c r="L33" s="10">
        <v>46</v>
      </c>
      <c r="M33" s="14"/>
      <c r="N33" s="15">
        <v>46090</v>
      </c>
      <c r="O33" s="16">
        <v>0.8</v>
      </c>
      <c r="P33" s="16">
        <v>0.36</v>
      </c>
      <c r="Q33" s="17" t="str">
        <f t="shared" si="0"/>
        <v>ok</v>
      </c>
      <c r="R33" s="18">
        <f t="shared" si="1"/>
        <v>9.6527777777777768E-2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0.76111111111111107</v>
      </c>
      <c r="D34" s="24" t="s">
        <v>17</v>
      </c>
      <c r="E34" s="9">
        <v>18</v>
      </c>
      <c r="F34" s="10">
        <v>19</v>
      </c>
      <c r="G34" s="14"/>
      <c r="H34" s="7">
        <v>0.76180555555555551</v>
      </c>
      <c r="I34" s="12">
        <v>0.81041666666666667</v>
      </c>
      <c r="J34" s="24" t="s">
        <v>17</v>
      </c>
      <c r="K34" s="9">
        <v>17.7</v>
      </c>
      <c r="L34" s="10">
        <v>43</v>
      </c>
      <c r="M34" s="14"/>
      <c r="N34" s="15">
        <v>46090</v>
      </c>
      <c r="O34" s="16">
        <v>0.91</v>
      </c>
      <c r="P34" s="16">
        <v>0.43</v>
      </c>
      <c r="Q34" s="17" t="str">
        <f t="shared" si="0"/>
        <v>ok</v>
      </c>
      <c r="R34" s="18">
        <f t="shared" si="1"/>
        <v>9.5138888888888884E-2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0.77777777777777779</v>
      </c>
      <c r="D35" s="24" t="s">
        <v>17</v>
      </c>
      <c r="E35" s="9">
        <v>18</v>
      </c>
      <c r="F35" s="10">
        <v>9</v>
      </c>
      <c r="G35" s="14"/>
      <c r="H35" s="7">
        <v>0.77847222222222223</v>
      </c>
      <c r="I35" s="12">
        <v>0.82361111111111107</v>
      </c>
      <c r="J35" s="24" t="s">
        <v>17</v>
      </c>
      <c r="K35" s="9">
        <v>17.7</v>
      </c>
      <c r="L35" s="10">
        <v>17</v>
      </c>
      <c r="M35" s="14"/>
      <c r="N35" s="15">
        <v>46090</v>
      </c>
      <c r="O35" s="16">
        <v>0.91</v>
      </c>
      <c r="P35" s="16">
        <v>0.55000000000000004</v>
      </c>
      <c r="Q35" s="17" t="str">
        <f t="shared" si="0"/>
        <v>ok</v>
      </c>
      <c r="R35" s="18">
        <f t="shared" si="1"/>
        <v>8.7499999999999911E-2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0.79305555555555551</v>
      </c>
      <c r="D36" s="24" t="s">
        <v>17</v>
      </c>
      <c r="E36" s="9">
        <v>18</v>
      </c>
      <c r="F36" s="10">
        <v>6</v>
      </c>
      <c r="G36" s="14"/>
      <c r="H36" s="7">
        <v>0.79305555555555551</v>
      </c>
      <c r="I36" s="12">
        <v>0.83194444444444449</v>
      </c>
      <c r="J36" s="24" t="s">
        <v>17</v>
      </c>
      <c r="K36" s="9">
        <v>17.7</v>
      </c>
      <c r="L36" s="10">
        <v>18</v>
      </c>
      <c r="M36" s="14"/>
      <c r="N36" s="15">
        <v>46090</v>
      </c>
      <c r="O36" s="16">
        <v>0.89</v>
      </c>
      <c r="P36" s="16">
        <v>0.51</v>
      </c>
      <c r="Q36" s="17" t="str">
        <f t="shared" si="0"/>
        <v>ok</v>
      </c>
      <c r="R36" s="18">
        <f t="shared" si="1"/>
        <v>7.5000000000000067E-2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0.81805555555555554</v>
      </c>
      <c r="D37" s="24" t="s">
        <v>17</v>
      </c>
      <c r="E37" s="9">
        <v>18</v>
      </c>
      <c r="F37" s="10">
        <v>8</v>
      </c>
      <c r="G37" s="26"/>
      <c r="H37" s="7">
        <v>0.81944444444444442</v>
      </c>
      <c r="I37" s="7">
        <v>0.85902777777777772</v>
      </c>
      <c r="J37" s="24" t="s">
        <v>17</v>
      </c>
      <c r="K37" s="9">
        <v>17.7</v>
      </c>
      <c r="L37" s="10">
        <v>5</v>
      </c>
      <c r="M37" s="26"/>
      <c r="N37" s="15">
        <v>46090</v>
      </c>
      <c r="O37" s="16">
        <v>0.9</v>
      </c>
      <c r="P37" s="16">
        <v>0.57999999999999996</v>
      </c>
      <c r="Q37" s="17" t="str">
        <f t="shared" si="0"/>
        <v>ok</v>
      </c>
      <c r="R37" s="18">
        <f t="shared" si="1"/>
        <v>8.1249999999999933E-2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0.79861111111111116</v>
      </c>
      <c r="C38" s="7">
        <v>0.83194444444444449</v>
      </c>
      <c r="D38" s="24" t="s">
        <v>17</v>
      </c>
      <c r="E38" s="9">
        <v>18</v>
      </c>
      <c r="F38" s="10">
        <v>1</v>
      </c>
      <c r="G38" s="14"/>
      <c r="H38" s="7">
        <v>0.83333333333333337</v>
      </c>
      <c r="I38" s="12">
        <v>0.8666666666666667</v>
      </c>
      <c r="J38" s="24" t="s">
        <v>17</v>
      </c>
      <c r="K38" s="9">
        <v>17.7</v>
      </c>
      <c r="L38" s="10">
        <v>5</v>
      </c>
      <c r="M38" s="14"/>
      <c r="N38" s="15">
        <v>46090</v>
      </c>
      <c r="O38" s="16">
        <v>0.88</v>
      </c>
      <c r="P38" s="16">
        <v>0.56000000000000005</v>
      </c>
      <c r="Q38" s="17" t="str">
        <f t="shared" si="0"/>
        <v>ok</v>
      </c>
      <c r="R38" s="18">
        <f t="shared" si="1"/>
        <v>6.8055555555555536E-2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4</v>
      </c>
      <c r="B39" s="6">
        <v>0.81944444444444442</v>
      </c>
      <c r="C39" s="7">
        <v>0.85277777777777775</v>
      </c>
      <c r="D39" s="24" t="s">
        <v>17</v>
      </c>
      <c r="E39" s="9">
        <v>18</v>
      </c>
      <c r="F39" s="10">
        <v>6</v>
      </c>
      <c r="G39" s="14"/>
      <c r="H39" s="7">
        <v>0.85416666666666663</v>
      </c>
      <c r="I39" s="7">
        <v>0.88888888888888884</v>
      </c>
      <c r="J39" s="24" t="s">
        <v>17</v>
      </c>
      <c r="K39" s="9">
        <v>17.7</v>
      </c>
      <c r="L39" s="10">
        <v>0</v>
      </c>
      <c r="M39" s="14"/>
      <c r="N39" s="15">
        <v>46090</v>
      </c>
      <c r="O39" s="16">
        <v>0.8</v>
      </c>
      <c r="P39" s="16">
        <v>0.52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14</v>
      </c>
      <c r="B40" s="6">
        <v>0.84375</v>
      </c>
      <c r="C40" s="7">
        <v>0.87847222222222221</v>
      </c>
      <c r="D40" s="24" t="s">
        <v>17</v>
      </c>
      <c r="E40" s="9">
        <v>18</v>
      </c>
      <c r="F40" s="10">
        <v>9</v>
      </c>
      <c r="G40" s="14"/>
      <c r="H40" s="7">
        <v>0.87847222222222221</v>
      </c>
      <c r="I40" s="12">
        <v>0.91249999999999998</v>
      </c>
      <c r="J40" s="24" t="s">
        <v>17</v>
      </c>
      <c r="K40" s="9">
        <v>17.7</v>
      </c>
      <c r="L40" s="10">
        <v>6</v>
      </c>
      <c r="M40" s="14"/>
      <c r="N40" s="15">
        <v>46090</v>
      </c>
      <c r="O40" s="16">
        <v>0.8</v>
      </c>
      <c r="P40" s="16">
        <v>0.46</v>
      </c>
      <c r="Q40" s="17" t="str">
        <f t="shared" si="0"/>
        <v>ok</v>
      </c>
      <c r="R40" s="18">
        <f t="shared" si="1"/>
        <v>6.8749999999999978E-2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0.90555555555555556</v>
      </c>
      <c r="D41" s="24" t="s">
        <v>17</v>
      </c>
      <c r="E41" s="9">
        <v>18</v>
      </c>
      <c r="F41" s="10">
        <v>3</v>
      </c>
      <c r="G41" s="14"/>
      <c r="H41" s="7">
        <v>0.90625</v>
      </c>
      <c r="I41" s="12">
        <v>0.94305555555555554</v>
      </c>
      <c r="J41" s="24" t="s">
        <v>17</v>
      </c>
      <c r="K41" s="9">
        <v>17.7</v>
      </c>
      <c r="L41" s="10">
        <v>1</v>
      </c>
      <c r="M41" s="14"/>
      <c r="N41" s="15">
        <v>46090</v>
      </c>
      <c r="O41" s="16">
        <v>0.8</v>
      </c>
      <c r="P41" s="16">
        <v>0.52</v>
      </c>
      <c r="Q41" s="17" t="str">
        <f t="shared" si="0"/>
        <v>ok</v>
      </c>
      <c r="R41" s="18">
        <f t="shared" si="1"/>
        <v>7.4999999999999956E-2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8</v>
      </c>
      <c r="G42" s="14"/>
      <c r="H42" s="7">
        <v>0.92638888888888893</v>
      </c>
      <c r="I42" s="12">
        <v>0.96319444444444446</v>
      </c>
      <c r="J42" s="24" t="s">
        <v>17</v>
      </c>
      <c r="K42" s="9">
        <v>17.7</v>
      </c>
      <c r="L42" s="10">
        <v>2</v>
      </c>
      <c r="M42" s="14"/>
      <c r="N42" s="15">
        <v>46090</v>
      </c>
      <c r="O42" s="16">
        <v>0.85</v>
      </c>
      <c r="P42" s="16">
        <v>0.56999999999999995</v>
      </c>
      <c r="Q42" s="17" t="str">
        <f t="shared" si="0"/>
        <v>ok</v>
      </c>
      <c r="R42" s="18">
        <f t="shared" si="1"/>
        <v>7.0833333333333304E-2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24</v>
      </c>
      <c r="B43" s="6">
        <v>0.91666666666666663</v>
      </c>
      <c r="C43" s="7">
        <v>0.95277777777777772</v>
      </c>
      <c r="D43" s="24" t="s">
        <v>17</v>
      </c>
      <c r="E43" s="9">
        <v>18</v>
      </c>
      <c r="F43" s="10">
        <v>4</v>
      </c>
      <c r="G43" s="14"/>
      <c r="H43" s="7">
        <v>0.95833333333333337</v>
      </c>
      <c r="I43" s="12">
        <v>0.99097222222222225</v>
      </c>
      <c r="J43" s="24" t="s">
        <v>17</v>
      </c>
      <c r="K43" s="9">
        <v>17.7</v>
      </c>
      <c r="L43" s="10">
        <v>2</v>
      </c>
      <c r="M43" s="14"/>
      <c r="N43" s="15">
        <v>46090</v>
      </c>
      <c r="O43" s="16">
        <v>0.9</v>
      </c>
      <c r="P43" s="16">
        <v>0.74</v>
      </c>
      <c r="Q43" s="17" t="str">
        <f t="shared" si="0"/>
        <v>ok</v>
      </c>
      <c r="R43" s="18">
        <f t="shared" si="1"/>
        <v>7.4305555555555625E-2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2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15">
        <v>46090</v>
      </c>
      <c r="O44" s="16">
        <v>0.9</v>
      </c>
      <c r="P44" s="16">
        <v>0.64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0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3</v>
      </c>
      <c r="M45" s="14"/>
      <c r="N45" s="15">
        <v>46090</v>
      </c>
      <c r="O45" s="16">
        <v>0.9</v>
      </c>
      <c r="P45" s="16">
        <v>0.63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0.98958333333333337</v>
      </c>
      <c r="C46" s="7">
        <v>2.1527777777777778E-2</v>
      </c>
      <c r="D46" s="24" t="s">
        <v>17</v>
      </c>
      <c r="E46" s="9">
        <v>18</v>
      </c>
      <c r="F46" s="10">
        <v>6</v>
      </c>
      <c r="G46" s="14"/>
      <c r="H46" s="7">
        <v>2.2916666666666665E-2</v>
      </c>
      <c r="I46" s="12">
        <v>5.5555555555555552E-2</v>
      </c>
      <c r="J46" s="24" t="s">
        <v>17</v>
      </c>
      <c r="K46" s="9">
        <v>17.7</v>
      </c>
      <c r="L46" s="10">
        <v>7</v>
      </c>
      <c r="M46" s="14"/>
      <c r="N46" s="15">
        <v>46090</v>
      </c>
      <c r="O46" s="16">
        <v>0.87</v>
      </c>
      <c r="P46" s="16">
        <v>0.61</v>
      </c>
      <c r="Q46" s="17" t="str">
        <f t="shared" si="0"/>
        <v>ok</v>
      </c>
      <c r="R46" s="18">
        <f t="shared" si="1"/>
        <v>-0.93402777777777779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30</v>
      </c>
      <c r="B47" s="6">
        <v>1.3888888888888888E-2</v>
      </c>
      <c r="C47" s="7">
        <v>5.6944444444444443E-2</v>
      </c>
      <c r="D47" s="24" t="s">
        <v>17</v>
      </c>
      <c r="E47" s="9">
        <v>18</v>
      </c>
      <c r="F47" s="10">
        <v>1</v>
      </c>
      <c r="G47" s="14"/>
      <c r="H47" s="7">
        <v>6.1111111111111109E-2</v>
      </c>
      <c r="I47" s="12">
        <v>0.10138888888888889</v>
      </c>
      <c r="J47" s="24" t="s">
        <v>17</v>
      </c>
      <c r="K47" s="9">
        <v>17.7</v>
      </c>
      <c r="L47" s="10">
        <v>4</v>
      </c>
      <c r="M47" s="14"/>
      <c r="N47" s="15">
        <v>46090</v>
      </c>
      <c r="O47" s="16">
        <v>0.9</v>
      </c>
      <c r="P47" s="16">
        <v>0.76</v>
      </c>
      <c r="Q47" s="17" t="str">
        <f t="shared" si="0"/>
        <v>ok</v>
      </c>
      <c r="R47" s="18">
        <f t="shared" si="1"/>
        <v>8.7499999999999994E-2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578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528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3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0</v>
      </c>
      <c r="M2" s="14"/>
      <c r="N2" s="15">
        <v>46121</v>
      </c>
      <c r="O2" s="16">
        <v>0.9</v>
      </c>
      <c r="P2" s="16">
        <v>0.66</v>
      </c>
      <c r="Q2" s="17" t="str">
        <f t="shared" ref="Q2:Q100" si="0">IF(O2-P2&gt;50%,"exceso","ok")</f>
        <v>ok</v>
      </c>
      <c r="R2" s="18">
        <f t="shared" ref="R2:R18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11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2</v>
      </c>
      <c r="M3" s="11"/>
      <c r="N3" s="15">
        <v>46121</v>
      </c>
      <c r="O3" s="16">
        <v>0.91</v>
      </c>
      <c r="P3" s="16">
        <v>0.6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26</v>
      </c>
      <c r="B4" s="6">
        <v>0.2048611111111111</v>
      </c>
      <c r="C4" s="7">
        <v>0.24374999999999999</v>
      </c>
      <c r="D4" s="8" t="s">
        <v>17</v>
      </c>
      <c r="E4" s="9">
        <v>18</v>
      </c>
      <c r="F4" s="10">
        <v>27</v>
      </c>
      <c r="G4" s="14"/>
      <c r="H4" s="7">
        <v>0.24444444444444444</v>
      </c>
      <c r="I4" s="7">
        <v>0.27777777777777779</v>
      </c>
      <c r="J4" s="13" t="s">
        <v>17</v>
      </c>
      <c r="K4" s="9">
        <v>17.7</v>
      </c>
      <c r="L4" s="10">
        <v>4</v>
      </c>
      <c r="M4" s="14"/>
      <c r="N4" s="15">
        <v>46121</v>
      </c>
      <c r="O4" s="16">
        <v>0.9</v>
      </c>
      <c r="P4" s="16">
        <v>0.59</v>
      </c>
      <c r="Q4" s="17" t="str">
        <f t="shared" si="0"/>
        <v>ok</v>
      </c>
      <c r="R4" s="18">
        <f t="shared" si="1"/>
        <v>7.2916666666666685E-2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60</v>
      </c>
      <c r="G5" s="14"/>
      <c r="H5" s="7">
        <v>0.2638888888888889</v>
      </c>
      <c r="I5" s="12">
        <v>0.30208333333333331</v>
      </c>
      <c r="J5" s="13" t="s">
        <v>17</v>
      </c>
      <c r="K5" s="9">
        <v>17.7</v>
      </c>
      <c r="L5" s="10">
        <v>13</v>
      </c>
      <c r="M5" s="14"/>
      <c r="N5" s="15">
        <v>46121</v>
      </c>
      <c r="O5" s="16">
        <v>0.9</v>
      </c>
      <c r="P5" s="16">
        <v>0.51</v>
      </c>
      <c r="Q5" s="17" t="str">
        <f t="shared" si="0"/>
        <v>ok</v>
      </c>
      <c r="R5" s="18">
        <f t="shared" si="1"/>
        <v>8.3333333333333315E-2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0.28680555555555554</v>
      </c>
      <c r="D6" s="8" t="s">
        <v>17</v>
      </c>
      <c r="E6" s="9">
        <v>18</v>
      </c>
      <c r="F6" s="10">
        <v>54</v>
      </c>
      <c r="G6" s="14"/>
      <c r="H6" s="7">
        <v>0.28819444444444442</v>
      </c>
      <c r="I6" s="7">
        <v>0.3263888888888889</v>
      </c>
      <c r="J6" s="13" t="s">
        <v>17</v>
      </c>
      <c r="K6" s="9">
        <v>17.7</v>
      </c>
      <c r="L6" s="10">
        <v>13</v>
      </c>
      <c r="M6" s="14"/>
      <c r="N6" s="15">
        <v>46121</v>
      </c>
      <c r="O6" s="16">
        <v>0.91</v>
      </c>
      <c r="P6" s="16">
        <v>0.51</v>
      </c>
      <c r="Q6" s="17" t="str">
        <f t="shared" si="0"/>
        <v>ok</v>
      </c>
      <c r="R6" s="18">
        <f t="shared" si="1"/>
        <v>9.375E-2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0.30694444444444446</v>
      </c>
      <c r="D7" s="8" t="s">
        <v>17</v>
      </c>
      <c r="E7" s="9">
        <v>18</v>
      </c>
      <c r="F7" s="10">
        <v>50</v>
      </c>
      <c r="G7" s="14"/>
      <c r="H7" s="7">
        <v>0.30902777777777779</v>
      </c>
      <c r="I7" s="12">
        <v>0.34722222222222221</v>
      </c>
      <c r="J7" s="13" t="s">
        <v>17</v>
      </c>
      <c r="K7" s="9">
        <v>17.7</v>
      </c>
      <c r="L7" s="10">
        <v>5</v>
      </c>
      <c r="M7" s="14"/>
      <c r="N7" s="15">
        <v>46121</v>
      </c>
      <c r="O7" s="16">
        <v>0.9</v>
      </c>
      <c r="P7" s="16">
        <v>0.49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0.31944444444444442</v>
      </c>
      <c r="D8" s="8" t="s">
        <v>17</v>
      </c>
      <c r="E8" s="9">
        <v>18</v>
      </c>
      <c r="F8" s="10">
        <v>52</v>
      </c>
      <c r="G8" s="14"/>
      <c r="H8" s="7">
        <v>0.32083333333333336</v>
      </c>
      <c r="I8" s="7">
        <v>0.36458333333333331</v>
      </c>
      <c r="J8" s="13" t="s">
        <v>17</v>
      </c>
      <c r="K8" s="9">
        <v>17.7</v>
      </c>
      <c r="L8" s="10">
        <v>2</v>
      </c>
      <c r="M8" s="14"/>
      <c r="N8" s="15">
        <v>46121</v>
      </c>
      <c r="O8" s="16">
        <v>0.9</v>
      </c>
      <c r="P8" s="16">
        <v>0.57999999999999996</v>
      </c>
      <c r="Q8" s="17" t="str">
        <f t="shared" si="0"/>
        <v>ok</v>
      </c>
      <c r="R8" s="18">
        <f t="shared" si="1"/>
        <v>0.10416666666666663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0.34375</v>
      </c>
      <c r="D9" s="8" t="s">
        <v>17</v>
      </c>
      <c r="E9" s="9">
        <v>18</v>
      </c>
      <c r="F9" s="10">
        <v>48</v>
      </c>
      <c r="G9" s="14"/>
      <c r="H9" s="7">
        <v>0.34722222222222221</v>
      </c>
      <c r="I9" s="12">
        <v>0.39166666666666666</v>
      </c>
      <c r="J9" s="13" t="s">
        <v>17</v>
      </c>
      <c r="K9" s="9">
        <v>17.7</v>
      </c>
      <c r="L9" s="10">
        <v>0</v>
      </c>
      <c r="M9" s="14"/>
      <c r="N9" s="15">
        <v>46121</v>
      </c>
      <c r="O9" s="16">
        <v>0.92</v>
      </c>
      <c r="P9" s="16">
        <v>0.52</v>
      </c>
      <c r="Q9" s="17" t="str">
        <f t="shared" si="0"/>
        <v>ok</v>
      </c>
      <c r="R9" s="18">
        <f t="shared" si="1"/>
        <v>0.11388888888888887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0.3527777777777778</v>
      </c>
      <c r="D10" s="8" t="s">
        <v>17</v>
      </c>
      <c r="E10" s="9">
        <v>18</v>
      </c>
      <c r="F10" s="10">
        <v>25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4</v>
      </c>
      <c r="M10" s="14"/>
      <c r="N10" s="15">
        <v>46121</v>
      </c>
      <c r="O10" s="16">
        <v>0.91</v>
      </c>
      <c r="P10" s="16">
        <v>0.53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26</v>
      </c>
      <c r="B11" s="6">
        <v>0.3125</v>
      </c>
      <c r="C11" s="7">
        <v>0.36388888888888887</v>
      </c>
      <c r="D11" s="8" t="s">
        <v>17</v>
      </c>
      <c r="E11" s="9">
        <v>18</v>
      </c>
      <c r="F11" s="10">
        <v>25</v>
      </c>
      <c r="G11" s="14"/>
      <c r="H11" s="7">
        <v>0.36666666666666664</v>
      </c>
      <c r="I11" s="7">
        <v>0.40625</v>
      </c>
      <c r="J11" s="13" t="s">
        <v>17</v>
      </c>
      <c r="K11" s="9">
        <v>17.7</v>
      </c>
      <c r="L11" s="10">
        <v>4</v>
      </c>
      <c r="M11" s="14"/>
      <c r="N11" s="15">
        <v>46121</v>
      </c>
      <c r="O11" s="16">
        <v>0.9</v>
      </c>
      <c r="P11" s="16">
        <v>0.52</v>
      </c>
      <c r="Q11" s="17" t="str">
        <f t="shared" si="0"/>
        <v>ok</v>
      </c>
      <c r="R11" s="18">
        <f t="shared" si="1"/>
        <v>9.375E-2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20</v>
      </c>
      <c r="G12" s="14"/>
      <c r="H12" s="7">
        <v>0.37847222222222221</v>
      </c>
      <c r="I12" s="7">
        <v>0.42083333333333334</v>
      </c>
      <c r="J12" s="13" t="s">
        <v>17</v>
      </c>
      <c r="K12" s="9">
        <v>17.7</v>
      </c>
      <c r="L12" s="10">
        <v>2</v>
      </c>
      <c r="M12" s="14"/>
      <c r="N12" s="15">
        <v>46121</v>
      </c>
      <c r="O12" s="16">
        <v>0.91</v>
      </c>
      <c r="P12" s="16">
        <v>0.55000000000000004</v>
      </c>
      <c r="Q12" s="17" t="str">
        <f t="shared" si="0"/>
        <v>ok</v>
      </c>
      <c r="R12" s="18">
        <f t="shared" si="1"/>
        <v>9.0972222222222232E-2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0.39374999999999999</v>
      </c>
      <c r="D13" s="8" t="s">
        <v>17</v>
      </c>
      <c r="E13" s="9">
        <v>18</v>
      </c>
      <c r="F13" s="10">
        <v>12</v>
      </c>
      <c r="G13" s="11" t="s">
        <v>18</v>
      </c>
      <c r="H13" s="7">
        <v>0.39513888888888887</v>
      </c>
      <c r="I13" s="7">
        <v>0.4375</v>
      </c>
      <c r="J13" s="13" t="s">
        <v>17</v>
      </c>
      <c r="K13" s="9">
        <v>17.7</v>
      </c>
      <c r="L13" s="10">
        <v>8</v>
      </c>
      <c r="M13" s="14"/>
      <c r="N13" s="15">
        <v>46121</v>
      </c>
      <c r="O13" s="16">
        <v>0.91</v>
      </c>
      <c r="P13" s="16">
        <v>0.54</v>
      </c>
      <c r="Q13" s="17" t="str">
        <f t="shared" si="0"/>
        <v>ok</v>
      </c>
      <c r="R13" s="18">
        <f t="shared" si="1"/>
        <v>9.027777777777779E-2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0.40763888888888888</v>
      </c>
      <c r="D14" s="8" t="s">
        <v>17</v>
      </c>
      <c r="E14" s="9">
        <v>18</v>
      </c>
      <c r="F14" s="10">
        <v>17</v>
      </c>
      <c r="G14" s="14"/>
      <c r="H14" s="7">
        <v>0.40972222222222221</v>
      </c>
      <c r="I14" s="7">
        <v>0.4548611111111111</v>
      </c>
      <c r="J14" s="13" t="s">
        <v>17</v>
      </c>
      <c r="K14" s="9">
        <v>17.7</v>
      </c>
      <c r="L14" s="10">
        <v>3</v>
      </c>
      <c r="M14" s="14"/>
      <c r="N14" s="15">
        <v>46121</v>
      </c>
      <c r="O14" s="16">
        <v>0.9</v>
      </c>
      <c r="P14" s="16">
        <v>0.52</v>
      </c>
      <c r="Q14" s="17" t="str">
        <f t="shared" si="0"/>
        <v>ok</v>
      </c>
      <c r="R14" s="18">
        <f t="shared" si="1"/>
        <v>9.027777777777779E-2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6">
        <v>0.38194444444444442</v>
      </c>
      <c r="C15" s="7">
        <v>0.42708333333333331</v>
      </c>
      <c r="D15" s="8" t="s">
        <v>17</v>
      </c>
      <c r="E15" s="9">
        <v>18</v>
      </c>
      <c r="F15" s="23">
        <v>8</v>
      </c>
      <c r="G15" s="14"/>
      <c r="H15" s="7">
        <v>0.42777777777777776</v>
      </c>
      <c r="I15" s="7">
        <v>0.47638888888888886</v>
      </c>
      <c r="J15" s="13" t="s">
        <v>17</v>
      </c>
      <c r="K15" s="9">
        <v>17.7</v>
      </c>
      <c r="L15" s="23">
        <v>9</v>
      </c>
      <c r="M15" s="14"/>
      <c r="N15" s="15">
        <v>46121</v>
      </c>
      <c r="O15" s="16">
        <v>0.9</v>
      </c>
      <c r="P15" s="16">
        <v>0.6</v>
      </c>
      <c r="Q15" s="17" t="str">
        <f t="shared" si="0"/>
        <v>ok</v>
      </c>
      <c r="R15" s="18">
        <f t="shared" si="1"/>
        <v>9.4444444444444442E-2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0.44791666666666669</v>
      </c>
      <c r="D16" s="8" t="s">
        <v>17</v>
      </c>
      <c r="E16" s="9">
        <v>18</v>
      </c>
      <c r="F16" s="10">
        <v>7</v>
      </c>
      <c r="G16" s="14"/>
      <c r="H16" s="7">
        <v>0.44791666666666669</v>
      </c>
      <c r="I16" s="7">
        <v>0.49652777777777779</v>
      </c>
      <c r="J16" s="13" t="s">
        <v>17</v>
      </c>
      <c r="K16" s="9">
        <v>17.7</v>
      </c>
      <c r="L16" s="10">
        <v>0</v>
      </c>
      <c r="M16" s="14"/>
      <c r="N16" s="15">
        <v>46121</v>
      </c>
      <c r="O16" s="16">
        <v>0.9</v>
      </c>
      <c r="P16" s="16">
        <v>0.56000000000000005</v>
      </c>
      <c r="Q16" s="17" t="str">
        <f t="shared" si="0"/>
        <v>ok</v>
      </c>
      <c r="R16" s="18">
        <f t="shared" si="1"/>
        <v>9.722222222222221E-2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9</v>
      </c>
      <c r="G17" s="14"/>
      <c r="H17" s="7">
        <v>0.45833333333333331</v>
      </c>
      <c r="I17" s="7">
        <v>0.51041666666666663</v>
      </c>
      <c r="J17" s="13" t="s">
        <v>17</v>
      </c>
      <c r="K17" s="9">
        <v>17.7</v>
      </c>
      <c r="L17" s="10">
        <v>8</v>
      </c>
      <c r="M17" s="14"/>
      <c r="N17" s="15">
        <v>46121</v>
      </c>
      <c r="O17" s="16">
        <v>0.86</v>
      </c>
      <c r="P17" s="16">
        <v>0.45</v>
      </c>
      <c r="Q17" s="17" t="str">
        <f t="shared" si="0"/>
        <v>ok</v>
      </c>
      <c r="R17" s="18">
        <f t="shared" si="1"/>
        <v>9.3749999999999944E-2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0.48541666666666666</v>
      </c>
      <c r="D18" s="8" t="s">
        <v>17</v>
      </c>
      <c r="E18" s="9">
        <v>18</v>
      </c>
      <c r="F18" s="10">
        <v>7</v>
      </c>
      <c r="G18" s="14"/>
      <c r="H18" s="7">
        <v>0.4826388888888889</v>
      </c>
      <c r="I18" s="7">
        <v>0.52847222222222223</v>
      </c>
      <c r="J18" s="13" t="s">
        <v>17</v>
      </c>
      <c r="K18" s="9">
        <v>17.7</v>
      </c>
      <c r="L18" s="10">
        <v>6</v>
      </c>
      <c r="M18" s="14"/>
      <c r="N18" s="15">
        <v>46121</v>
      </c>
      <c r="O18" s="16">
        <v>0.9</v>
      </c>
      <c r="P18" s="16">
        <v>0.51</v>
      </c>
      <c r="Q18" s="17" t="str">
        <f t="shared" si="0"/>
        <v>ok</v>
      </c>
      <c r="R18" s="18">
        <f t="shared" si="1"/>
        <v>9.4444444444444442E-2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46">
        <v>0.4513888888888889</v>
      </c>
      <c r="C19" s="20"/>
      <c r="D19" s="8" t="s">
        <v>17</v>
      </c>
      <c r="E19" s="9">
        <v>0</v>
      </c>
      <c r="F19" s="10"/>
      <c r="G19" s="14"/>
      <c r="H19" s="7"/>
      <c r="I19" s="7"/>
      <c r="J19" s="13" t="s">
        <v>17</v>
      </c>
      <c r="K19" s="9">
        <v>0</v>
      </c>
      <c r="L19" s="10"/>
      <c r="M19" s="14"/>
      <c r="N19" s="15">
        <v>46121</v>
      </c>
      <c r="O19" s="16"/>
      <c r="P19" s="16"/>
      <c r="Q19" s="17" t="str">
        <f t="shared" si="0"/>
        <v>ok</v>
      </c>
      <c r="R19" s="18">
        <f t="shared" ref="R19:R47" si="2">I19-B20</f>
        <v>-0.4513888888888889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0.4513888888888889</v>
      </c>
      <c r="C20" s="7">
        <v>0.49791666666666667</v>
      </c>
      <c r="D20" s="8" t="s">
        <v>17</v>
      </c>
      <c r="E20" s="9">
        <v>18</v>
      </c>
      <c r="F20" s="10">
        <v>7</v>
      </c>
      <c r="G20" s="14"/>
      <c r="H20" s="7">
        <v>0.49861111111111112</v>
      </c>
      <c r="I20" s="12">
        <v>0.54305555555555551</v>
      </c>
      <c r="J20" s="13" t="s">
        <v>17</v>
      </c>
      <c r="K20" s="9">
        <v>17.7</v>
      </c>
      <c r="L20" s="10">
        <v>4</v>
      </c>
      <c r="M20" s="14"/>
      <c r="N20" s="15">
        <v>46121</v>
      </c>
      <c r="O20" s="16">
        <v>0.91</v>
      </c>
      <c r="P20" s="16">
        <v>0.55000000000000004</v>
      </c>
      <c r="Q20" s="17" t="str">
        <f t="shared" si="0"/>
        <v>ok</v>
      </c>
      <c r="R20" s="18">
        <f t="shared" si="2"/>
        <v>7.0833333333333304E-2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22">
        <v>0.47222222222222221</v>
      </c>
      <c r="C21" s="7">
        <v>0.51527777777777772</v>
      </c>
      <c r="D21" s="8" t="s">
        <v>17</v>
      </c>
      <c r="E21" s="9">
        <v>18</v>
      </c>
      <c r="F21" s="10">
        <v>7</v>
      </c>
      <c r="G21" s="14"/>
      <c r="H21" s="7">
        <v>0.51736111111111116</v>
      </c>
      <c r="I21" s="12">
        <v>0.56041666666666667</v>
      </c>
      <c r="J21" s="13" t="s">
        <v>17</v>
      </c>
      <c r="K21" s="9">
        <v>17.7</v>
      </c>
      <c r="L21" s="10">
        <v>22</v>
      </c>
      <c r="M21" s="14"/>
      <c r="N21" s="15">
        <v>46121</v>
      </c>
      <c r="O21" s="16">
        <v>0.9</v>
      </c>
      <c r="P21" s="16">
        <v>0.46</v>
      </c>
      <c r="Q21" s="17" t="str">
        <f t="shared" si="0"/>
        <v>ok</v>
      </c>
      <c r="R21" s="18">
        <f t="shared" si="2"/>
        <v>7.4305555555555569E-2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47">
        <v>7</v>
      </c>
      <c r="B22" s="6">
        <v>0.4861111111111111</v>
      </c>
      <c r="C22" s="7">
        <v>0.52708333333333335</v>
      </c>
      <c r="D22" s="8" t="s">
        <v>17</v>
      </c>
      <c r="E22" s="9">
        <v>18</v>
      </c>
      <c r="F22" s="10">
        <v>10</v>
      </c>
      <c r="G22" s="14"/>
      <c r="H22" s="7">
        <v>0.52777777777777779</v>
      </c>
      <c r="I22" s="7">
        <v>0.57777777777777772</v>
      </c>
      <c r="J22" s="13" t="s">
        <v>17</v>
      </c>
      <c r="K22" s="9">
        <v>17.7</v>
      </c>
      <c r="L22" s="10">
        <v>13</v>
      </c>
      <c r="M22" s="14"/>
      <c r="N22" s="15">
        <v>46121</v>
      </c>
      <c r="O22" s="16">
        <v>0.9</v>
      </c>
      <c r="P22" s="16">
        <v>0.48</v>
      </c>
      <c r="Q22" s="17" t="str">
        <f t="shared" si="0"/>
        <v>ok</v>
      </c>
      <c r="R22" s="18">
        <f t="shared" si="2"/>
        <v>7.4305555555555514E-2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12</v>
      </c>
      <c r="B23" s="6">
        <v>0.50347222222222221</v>
      </c>
      <c r="C23" s="7">
        <v>0.54861111111111116</v>
      </c>
      <c r="D23" s="8" t="s">
        <v>17</v>
      </c>
      <c r="E23" s="9">
        <v>18</v>
      </c>
      <c r="F23" s="10">
        <v>9</v>
      </c>
      <c r="G23" s="14"/>
      <c r="H23" s="7">
        <v>0.5493055555555556</v>
      </c>
      <c r="I23" s="7">
        <v>0.59791666666666665</v>
      </c>
      <c r="J23" s="13" t="s">
        <v>17</v>
      </c>
      <c r="K23" s="9">
        <v>17.7</v>
      </c>
      <c r="L23" s="10">
        <v>29</v>
      </c>
      <c r="M23" s="14"/>
      <c r="N23" s="15">
        <v>46121</v>
      </c>
      <c r="O23" s="16">
        <v>0.9</v>
      </c>
      <c r="P23" s="16">
        <v>0.53</v>
      </c>
      <c r="Q23" s="17" t="str">
        <f t="shared" si="0"/>
        <v>ok</v>
      </c>
      <c r="R23" s="18">
        <f t="shared" si="2"/>
        <v>7.7083333333333282E-2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14</v>
      </c>
      <c r="B24" s="6">
        <v>0.52083333333333337</v>
      </c>
      <c r="C24" s="7">
        <v>0.55902777777777779</v>
      </c>
      <c r="D24" s="8" t="s">
        <v>17</v>
      </c>
      <c r="E24" s="9">
        <v>18</v>
      </c>
      <c r="F24" s="10">
        <v>5</v>
      </c>
      <c r="G24" s="14"/>
      <c r="H24" s="7">
        <v>0.5625</v>
      </c>
      <c r="I24" s="12">
        <v>0.61458333333333337</v>
      </c>
      <c r="J24" s="13" t="s">
        <v>17</v>
      </c>
      <c r="K24" s="9">
        <v>17.7</v>
      </c>
      <c r="L24" s="10">
        <v>7</v>
      </c>
      <c r="M24" s="14"/>
      <c r="N24" s="15">
        <v>46121</v>
      </c>
      <c r="O24" s="16">
        <v>0.91</v>
      </c>
      <c r="P24" s="16">
        <v>0.52</v>
      </c>
      <c r="Q24" s="17" t="str">
        <f t="shared" si="0"/>
        <v>ok</v>
      </c>
      <c r="R24" s="18">
        <f t="shared" si="2"/>
        <v>7.6388888888888951E-2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6</v>
      </c>
      <c r="B25" s="6">
        <v>0.53819444444444442</v>
      </c>
      <c r="C25" s="7">
        <v>0.57847222222222228</v>
      </c>
      <c r="D25" s="24" t="s">
        <v>17</v>
      </c>
      <c r="E25" s="9">
        <v>18</v>
      </c>
      <c r="F25" s="10">
        <v>13</v>
      </c>
      <c r="G25" s="14"/>
      <c r="H25" s="7">
        <v>0.57986111111111116</v>
      </c>
      <c r="I25" s="12">
        <v>0.62847222222222221</v>
      </c>
      <c r="J25" s="13" t="s">
        <v>17</v>
      </c>
      <c r="K25" s="9">
        <v>17.7</v>
      </c>
      <c r="L25" s="10">
        <v>13</v>
      </c>
      <c r="M25" s="14"/>
      <c r="N25" s="15">
        <v>46121</v>
      </c>
      <c r="O25" s="16">
        <v>0.9</v>
      </c>
      <c r="P25" s="16">
        <v>0.52</v>
      </c>
      <c r="Q25" s="17" t="str">
        <f t="shared" si="0"/>
        <v>ok</v>
      </c>
      <c r="R25" s="18">
        <f t="shared" si="2"/>
        <v>7.291666666666663E-2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8</v>
      </c>
      <c r="B26" s="6">
        <v>0.55555555555555558</v>
      </c>
      <c r="C26" s="7">
        <v>0.59097222222222223</v>
      </c>
      <c r="D26" s="24" t="s">
        <v>17</v>
      </c>
      <c r="E26" s="9">
        <v>18</v>
      </c>
      <c r="F26" s="10">
        <v>6</v>
      </c>
      <c r="G26" s="14"/>
      <c r="H26" s="7">
        <v>0.59236111111111112</v>
      </c>
      <c r="I26" s="7">
        <v>0.64027777777777772</v>
      </c>
      <c r="J26" s="13" t="s">
        <v>17</v>
      </c>
      <c r="K26" s="9">
        <v>17.7</v>
      </c>
      <c r="L26" s="10">
        <v>51</v>
      </c>
      <c r="M26" s="14"/>
      <c r="N26" s="15">
        <v>46121</v>
      </c>
      <c r="O26" s="16">
        <v>0.9</v>
      </c>
      <c r="P26" s="16">
        <v>0.51</v>
      </c>
      <c r="Q26" s="17" t="str">
        <f t="shared" si="0"/>
        <v>ok</v>
      </c>
      <c r="R26" s="18">
        <f t="shared" si="2"/>
        <v>6.7361111111111094E-2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0.57291666666666663</v>
      </c>
      <c r="C27" s="7">
        <v>0.6166666666666667</v>
      </c>
      <c r="D27" s="24" t="s">
        <v>17</v>
      </c>
      <c r="E27" s="9">
        <v>18</v>
      </c>
      <c r="F27" s="10">
        <v>8</v>
      </c>
      <c r="G27" s="14"/>
      <c r="H27" s="7">
        <v>0.61805555555555558</v>
      </c>
      <c r="I27" s="12">
        <v>0.6743055555555556</v>
      </c>
      <c r="J27" s="13" t="s">
        <v>17</v>
      </c>
      <c r="K27" s="9">
        <v>17.7</v>
      </c>
      <c r="L27" s="10">
        <v>10</v>
      </c>
      <c r="M27" s="11"/>
      <c r="N27" s="15">
        <v>46121</v>
      </c>
      <c r="O27" s="16">
        <v>0.91</v>
      </c>
      <c r="P27" s="16">
        <v>0.51</v>
      </c>
      <c r="Q27" s="17" t="str">
        <f t="shared" si="0"/>
        <v>ok</v>
      </c>
      <c r="R27" s="18">
        <f t="shared" si="2"/>
        <v>8.4027777777777812E-2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0.59027777777777779</v>
      </c>
      <c r="C28" s="7">
        <v>0.63055555555555554</v>
      </c>
      <c r="D28" s="24" t="s">
        <v>17</v>
      </c>
      <c r="E28" s="9">
        <v>18</v>
      </c>
      <c r="F28" s="10">
        <v>5</v>
      </c>
      <c r="G28" s="14"/>
      <c r="H28" s="7">
        <v>0.63194444444444442</v>
      </c>
      <c r="I28" s="12">
        <v>0.69444444444444442</v>
      </c>
      <c r="J28" s="13" t="s">
        <v>17</v>
      </c>
      <c r="K28" s="9">
        <v>17.7</v>
      </c>
      <c r="L28" s="10">
        <v>32</v>
      </c>
      <c r="M28" s="14"/>
      <c r="N28" s="15">
        <v>46121</v>
      </c>
      <c r="O28" s="16">
        <v>0.92</v>
      </c>
      <c r="P28" s="16">
        <v>0.47</v>
      </c>
      <c r="Q28" s="17" t="str">
        <f t="shared" si="0"/>
        <v>ok</v>
      </c>
      <c r="R28" s="18">
        <f t="shared" si="2"/>
        <v>8.680555555555558E-2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47">
        <v>7</v>
      </c>
      <c r="B29" s="6">
        <v>0.60763888888888884</v>
      </c>
      <c r="C29" s="7">
        <v>0.64236111111111116</v>
      </c>
      <c r="D29" s="24" t="s">
        <v>17</v>
      </c>
      <c r="E29" s="9">
        <v>18</v>
      </c>
      <c r="F29" s="10">
        <v>2</v>
      </c>
      <c r="G29" s="14"/>
      <c r="H29" s="7">
        <v>0.6430555555555556</v>
      </c>
      <c r="I29" s="12">
        <v>0.70138888888888884</v>
      </c>
      <c r="J29" s="13" t="s">
        <v>17</v>
      </c>
      <c r="K29" s="9">
        <v>17.7</v>
      </c>
      <c r="L29" s="10">
        <v>11</v>
      </c>
      <c r="M29" s="14"/>
      <c r="N29" s="15">
        <v>46121</v>
      </c>
      <c r="O29" s="16">
        <v>0.9</v>
      </c>
      <c r="P29" s="16">
        <v>0.46</v>
      </c>
      <c r="Q29" s="17" t="str">
        <f t="shared" si="0"/>
        <v>ok</v>
      </c>
      <c r="R29" s="18">
        <f t="shared" si="2"/>
        <v>7.638888888888884E-2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14</v>
      </c>
      <c r="B30" s="6">
        <v>0.625</v>
      </c>
      <c r="C30" s="7">
        <v>0.66874999999999996</v>
      </c>
      <c r="D30" s="24" t="s">
        <v>17</v>
      </c>
      <c r="E30" s="9">
        <v>18</v>
      </c>
      <c r="F30" s="23">
        <v>9</v>
      </c>
      <c r="G30" s="14"/>
      <c r="H30" s="7">
        <v>0.6694444444444444</v>
      </c>
      <c r="I30" s="7">
        <v>0.72986111111111107</v>
      </c>
      <c r="J30" s="24" t="s">
        <v>17</v>
      </c>
      <c r="K30" s="9">
        <v>17.7</v>
      </c>
      <c r="L30" s="23">
        <v>26</v>
      </c>
      <c r="M30" s="14"/>
      <c r="N30" s="15">
        <v>46121</v>
      </c>
      <c r="O30" s="16">
        <v>0.9</v>
      </c>
      <c r="P30" s="16">
        <v>0.55000000000000004</v>
      </c>
      <c r="Q30" s="17" t="str">
        <f t="shared" si="0"/>
        <v>ok</v>
      </c>
      <c r="R30" s="18">
        <f t="shared" si="2"/>
        <v>8.7499999999999911E-2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>
        <v>4</v>
      </c>
      <c r="B31" s="6">
        <v>0.64236111111111116</v>
      </c>
      <c r="C31" s="12">
        <v>0.68055555555555558</v>
      </c>
      <c r="D31" s="24" t="s">
        <v>17</v>
      </c>
      <c r="E31" s="9">
        <v>18</v>
      </c>
      <c r="F31" s="10">
        <v>6</v>
      </c>
      <c r="G31" s="14"/>
      <c r="H31" s="7">
        <v>0.68402777777777779</v>
      </c>
      <c r="I31" s="12">
        <v>0.74652777777777779</v>
      </c>
      <c r="J31" s="24" t="s">
        <v>17</v>
      </c>
      <c r="K31" s="9">
        <v>17.7</v>
      </c>
      <c r="L31" s="10">
        <v>27</v>
      </c>
      <c r="M31" s="14"/>
      <c r="N31" s="15">
        <v>46121</v>
      </c>
      <c r="O31" s="16">
        <v>0.9</v>
      </c>
      <c r="P31" s="16">
        <v>0.51</v>
      </c>
      <c r="Q31" s="17" t="str">
        <f t="shared" si="0"/>
        <v>ok</v>
      </c>
      <c r="R31" s="18">
        <f t="shared" si="2"/>
        <v>8.680555555555558E-2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>
        <v>8</v>
      </c>
      <c r="B32" s="6">
        <v>0.65972222222222221</v>
      </c>
      <c r="C32" s="7">
        <v>0.7</v>
      </c>
      <c r="D32" s="24" t="s">
        <v>17</v>
      </c>
      <c r="E32" s="9">
        <v>18</v>
      </c>
      <c r="F32" s="10">
        <v>4</v>
      </c>
      <c r="G32" s="14"/>
      <c r="H32" s="7">
        <v>0.7006944444444444</v>
      </c>
      <c r="I32" s="12">
        <v>0.7631944444444444</v>
      </c>
      <c r="J32" s="24" t="s">
        <v>17</v>
      </c>
      <c r="K32" s="9">
        <v>17.7</v>
      </c>
      <c r="L32" s="10">
        <v>44</v>
      </c>
      <c r="M32" s="14"/>
      <c r="N32" s="15">
        <v>46121</v>
      </c>
      <c r="O32" s="16">
        <v>0.9</v>
      </c>
      <c r="P32" s="16">
        <v>0.48</v>
      </c>
      <c r="Q32" s="17" t="str">
        <f t="shared" si="0"/>
        <v>ok</v>
      </c>
      <c r="R32" s="18">
        <f t="shared" si="2"/>
        <v>8.6111111111111027E-2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6</v>
      </c>
      <c r="B33" s="6">
        <v>0.67708333333333337</v>
      </c>
      <c r="C33" s="7">
        <v>0.71666666666666667</v>
      </c>
      <c r="D33" s="24" t="s">
        <v>17</v>
      </c>
      <c r="E33" s="9">
        <v>18</v>
      </c>
      <c r="F33" s="10">
        <v>5</v>
      </c>
      <c r="G33" s="14"/>
      <c r="H33" s="7">
        <v>0.71805555555555556</v>
      </c>
      <c r="I33" s="7">
        <v>0.77847222222222223</v>
      </c>
      <c r="J33" s="24" t="s">
        <v>17</v>
      </c>
      <c r="K33" s="9">
        <v>17.7</v>
      </c>
      <c r="L33" s="10">
        <v>51</v>
      </c>
      <c r="M33" s="14"/>
      <c r="N33" s="15">
        <v>46121</v>
      </c>
      <c r="O33" s="16">
        <v>0.9</v>
      </c>
      <c r="P33" s="16">
        <v>0.49</v>
      </c>
      <c r="Q33" s="17" t="str">
        <f t="shared" si="0"/>
        <v>ok</v>
      </c>
      <c r="R33" s="18">
        <f t="shared" si="2"/>
        <v>7.291666666666663E-2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1</v>
      </c>
      <c r="B34" s="22">
        <v>0.7055555555555556</v>
      </c>
      <c r="C34" s="7">
        <v>0.74444444444444446</v>
      </c>
      <c r="D34" s="24" t="s">
        <v>17</v>
      </c>
      <c r="E34" s="9">
        <v>18</v>
      </c>
      <c r="F34" s="10">
        <v>16</v>
      </c>
      <c r="G34" s="14"/>
      <c r="H34" s="7">
        <v>0.74513888888888891</v>
      </c>
      <c r="I34" s="12">
        <v>0.80138888888888893</v>
      </c>
      <c r="J34" s="24" t="s">
        <v>17</v>
      </c>
      <c r="K34" s="9">
        <v>17.7</v>
      </c>
      <c r="L34" s="10">
        <v>37</v>
      </c>
      <c r="M34" s="14"/>
      <c r="N34" s="15">
        <v>46121</v>
      </c>
      <c r="O34" s="16">
        <v>0.88</v>
      </c>
      <c r="P34" s="16">
        <v>0.5</v>
      </c>
      <c r="Q34" s="17" t="str">
        <f t="shared" si="0"/>
        <v>ok</v>
      </c>
      <c r="R34" s="18">
        <f t="shared" si="2"/>
        <v>8.6111111111111138E-2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3</v>
      </c>
      <c r="B35" s="6">
        <v>0.71527777777777779</v>
      </c>
      <c r="C35" s="7">
        <v>0.76111111111111107</v>
      </c>
      <c r="D35" s="24" t="s">
        <v>17</v>
      </c>
      <c r="E35" s="9">
        <v>18</v>
      </c>
      <c r="F35" s="10">
        <v>3</v>
      </c>
      <c r="G35" s="14"/>
      <c r="H35" s="7">
        <v>0.76180555555555551</v>
      </c>
      <c r="I35" s="12">
        <v>0.81944444444444442</v>
      </c>
      <c r="J35" s="24" t="s">
        <v>17</v>
      </c>
      <c r="K35" s="9">
        <v>17.7</v>
      </c>
      <c r="L35" s="10">
        <v>36</v>
      </c>
      <c r="M35" s="14"/>
      <c r="N35" s="15">
        <v>46121</v>
      </c>
      <c r="O35" s="16">
        <v>0.91</v>
      </c>
      <c r="P35" s="16">
        <v>0.51</v>
      </c>
      <c r="Q35" s="17" t="str">
        <f t="shared" si="0"/>
        <v>ok</v>
      </c>
      <c r="R35" s="18">
        <f t="shared" si="2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9</v>
      </c>
      <c r="B36" s="6">
        <v>0.73611111111111116</v>
      </c>
      <c r="C36" s="7">
        <v>0.77777777777777779</v>
      </c>
      <c r="D36" s="24" t="s">
        <v>17</v>
      </c>
      <c r="E36" s="9">
        <v>18</v>
      </c>
      <c r="F36" s="10">
        <v>17</v>
      </c>
      <c r="G36" s="14"/>
      <c r="H36" s="7">
        <v>0.77777777777777779</v>
      </c>
      <c r="I36" s="12">
        <v>0.82986111111111116</v>
      </c>
      <c r="J36" s="24" t="s">
        <v>17</v>
      </c>
      <c r="K36" s="9">
        <v>17.7</v>
      </c>
      <c r="L36" s="10">
        <v>12</v>
      </c>
      <c r="M36" s="14"/>
      <c r="N36" s="15">
        <v>46121</v>
      </c>
      <c r="O36" s="16">
        <v>0.93</v>
      </c>
      <c r="P36" s="16">
        <v>0.55000000000000004</v>
      </c>
      <c r="Q36" s="17" t="str">
        <f t="shared" si="0"/>
        <v>ok</v>
      </c>
      <c r="R36" s="18">
        <f t="shared" si="2"/>
        <v>7.2916666666666741E-2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14</v>
      </c>
      <c r="B37" s="6">
        <v>0.75694444444444442</v>
      </c>
      <c r="C37" s="7">
        <v>0.79652777777777772</v>
      </c>
      <c r="D37" s="24" t="s">
        <v>17</v>
      </c>
      <c r="E37" s="9">
        <v>18</v>
      </c>
      <c r="F37" s="10">
        <v>14</v>
      </c>
      <c r="G37" s="26"/>
      <c r="H37" s="7">
        <v>0.79861111111111116</v>
      </c>
      <c r="I37" s="7">
        <v>0.84375</v>
      </c>
      <c r="J37" s="24" t="s">
        <v>17</v>
      </c>
      <c r="K37" s="9">
        <v>17.7</v>
      </c>
      <c r="L37" s="10">
        <v>11</v>
      </c>
      <c r="M37" s="26"/>
      <c r="N37" s="15">
        <v>46121</v>
      </c>
      <c r="O37" s="16">
        <v>0.9</v>
      </c>
      <c r="P37" s="16">
        <v>0.56999999999999995</v>
      </c>
      <c r="Q37" s="17" t="str">
        <f t="shared" si="0"/>
        <v>ok</v>
      </c>
      <c r="R37" s="18">
        <f t="shared" si="2"/>
        <v>6.597222222222221E-2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0.77777777777777779</v>
      </c>
      <c r="C38" s="7">
        <v>0.82430555555555551</v>
      </c>
      <c r="D38" s="24" t="s">
        <v>17</v>
      </c>
      <c r="E38" s="9">
        <v>18</v>
      </c>
      <c r="F38" s="10">
        <v>4</v>
      </c>
      <c r="G38" s="14"/>
      <c r="H38" s="7">
        <v>0.82499999999999996</v>
      </c>
      <c r="I38" s="12">
        <v>0.86111111111111116</v>
      </c>
      <c r="J38" s="24" t="s">
        <v>17</v>
      </c>
      <c r="K38" s="9">
        <v>17.7</v>
      </c>
      <c r="L38" s="10">
        <v>6</v>
      </c>
      <c r="M38" s="14"/>
      <c r="N38" s="15">
        <v>46121</v>
      </c>
      <c r="O38" s="16">
        <v>0.85</v>
      </c>
      <c r="P38" s="16">
        <v>0.54</v>
      </c>
      <c r="Q38" s="17" t="str">
        <f t="shared" si="0"/>
        <v>ok</v>
      </c>
      <c r="R38" s="18">
        <f t="shared" si="2"/>
        <v>6.25E-2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</v>
      </c>
      <c r="B39" s="6">
        <v>0.79861111111111116</v>
      </c>
      <c r="C39" s="7">
        <v>0.84652777777777777</v>
      </c>
      <c r="D39" s="24" t="s">
        <v>17</v>
      </c>
      <c r="E39" s="9">
        <v>18</v>
      </c>
      <c r="F39" s="10">
        <v>3</v>
      </c>
      <c r="G39" s="14"/>
      <c r="H39" s="7">
        <v>0.84722222222222221</v>
      </c>
      <c r="I39" s="7">
        <v>0.88888888888888884</v>
      </c>
      <c r="J39" s="24" t="s">
        <v>17</v>
      </c>
      <c r="K39" s="9">
        <v>17.7</v>
      </c>
      <c r="L39" s="10">
        <v>10</v>
      </c>
      <c r="M39" s="14"/>
      <c r="N39" s="15">
        <v>46121</v>
      </c>
      <c r="O39" s="16">
        <v>0.89</v>
      </c>
      <c r="P39" s="16">
        <v>0.6</v>
      </c>
      <c r="Q39" s="17" t="str">
        <f t="shared" si="0"/>
        <v>ok</v>
      </c>
      <c r="R39" s="18">
        <f t="shared" si="2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6</v>
      </c>
      <c r="B40" s="6">
        <v>0.81944444444444442</v>
      </c>
      <c r="C40" s="7">
        <v>0.85069444444444442</v>
      </c>
      <c r="D40" s="24" t="s">
        <v>17</v>
      </c>
      <c r="E40" s="9">
        <v>18</v>
      </c>
      <c r="F40" s="10">
        <v>6</v>
      </c>
      <c r="G40" s="14"/>
      <c r="H40" s="7">
        <v>0.8520833333333333</v>
      </c>
      <c r="I40" s="12">
        <v>0.88402777777777775</v>
      </c>
      <c r="J40" s="24" t="s">
        <v>17</v>
      </c>
      <c r="K40" s="9">
        <v>17.7</v>
      </c>
      <c r="L40" s="10">
        <v>1</v>
      </c>
      <c r="M40" s="14"/>
      <c r="N40" s="15">
        <v>46121</v>
      </c>
      <c r="O40" s="16">
        <v>0.9</v>
      </c>
      <c r="P40" s="16">
        <v>0.56999999999999995</v>
      </c>
      <c r="Q40" s="17" t="str">
        <f t="shared" si="0"/>
        <v>ok</v>
      </c>
      <c r="R40" s="18">
        <f t="shared" si="2"/>
        <v>3.3333333333333326E-2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4</v>
      </c>
      <c r="B41" s="22">
        <v>0.85069444444444442</v>
      </c>
      <c r="C41" s="7">
        <v>0.88194444444444442</v>
      </c>
      <c r="D41" s="24" t="s">
        <v>17</v>
      </c>
      <c r="E41" s="9">
        <v>18</v>
      </c>
      <c r="F41" s="10">
        <v>4</v>
      </c>
      <c r="G41" s="14"/>
      <c r="H41" s="7">
        <v>0.88541666666666663</v>
      </c>
      <c r="I41" s="12">
        <v>0.91666666666666663</v>
      </c>
      <c r="J41" s="24" t="s">
        <v>17</v>
      </c>
      <c r="K41" s="9">
        <v>17.7</v>
      </c>
      <c r="L41" s="10">
        <v>3</v>
      </c>
      <c r="M41" s="14"/>
      <c r="N41" s="15">
        <v>46121</v>
      </c>
      <c r="O41" s="16">
        <v>0.9</v>
      </c>
      <c r="P41" s="16">
        <v>0.61</v>
      </c>
      <c r="Q41" s="17" t="str">
        <f t="shared" si="0"/>
        <v>ok</v>
      </c>
      <c r="R41" s="18">
        <f t="shared" si="2"/>
        <v>4.8611111111111049E-2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0.86805555555555558</v>
      </c>
      <c r="C42" s="12">
        <v>0.90694444444444444</v>
      </c>
      <c r="D42" s="24" t="s">
        <v>17</v>
      </c>
      <c r="E42" s="9">
        <v>18</v>
      </c>
      <c r="F42" s="10">
        <v>17</v>
      </c>
      <c r="G42" s="14"/>
      <c r="H42" s="7">
        <v>0.90763888888888888</v>
      </c>
      <c r="I42" s="12">
        <v>0.94930555555555551</v>
      </c>
      <c r="J42" s="24" t="s">
        <v>17</v>
      </c>
      <c r="K42" s="9">
        <v>17.7</v>
      </c>
      <c r="L42" s="10">
        <v>4</v>
      </c>
      <c r="M42" s="14"/>
      <c r="N42" s="15">
        <v>46121</v>
      </c>
      <c r="O42" s="16">
        <v>0.8</v>
      </c>
      <c r="P42" s="16">
        <v>0.52</v>
      </c>
      <c r="Q42" s="17" t="str">
        <f t="shared" si="0"/>
        <v>ok</v>
      </c>
      <c r="R42" s="18">
        <f t="shared" si="2"/>
        <v>5.6944444444444353E-2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9</v>
      </c>
      <c r="B43" s="6">
        <v>0.89236111111111116</v>
      </c>
      <c r="C43" s="7">
        <v>0.92361111111111116</v>
      </c>
      <c r="D43" s="24" t="s">
        <v>17</v>
      </c>
      <c r="E43" s="9">
        <v>18</v>
      </c>
      <c r="F43" s="10">
        <v>12</v>
      </c>
      <c r="G43" s="14"/>
      <c r="H43" s="7">
        <v>0.92500000000000004</v>
      </c>
      <c r="I43" s="12">
        <v>0.96250000000000002</v>
      </c>
      <c r="J43" s="24" t="s">
        <v>17</v>
      </c>
      <c r="K43" s="9">
        <v>17.7</v>
      </c>
      <c r="L43" s="10">
        <v>2</v>
      </c>
      <c r="M43" s="14"/>
      <c r="N43" s="15">
        <v>46121</v>
      </c>
      <c r="O43" s="16">
        <v>0.9</v>
      </c>
      <c r="P43" s="16">
        <v>0.63</v>
      </c>
      <c r="Q43" s="17" t="str">
        <f t="shared" si="0"/>
        <v>ok</v>
      </c>
      <c r="R43" s="18">
        <f t="shared" si="2"/>
        <v>4.5833333333333393E-2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6</v>
      </c>
      <c r="B44" s="6">
        <v>0.91666666666666663</v>
      </c>
      <c r="C44" s="7">
        <v>0.94722222222222219</v>
      </c>
      <c r="D44" s="24" t="s">
        <v>17</v>
      </c>
      <c r="E44" s="9">
        <v>18</v>
      </c>
      <c r="F44" s="10">
        <v>1</v>
      </c>
      <c r="G44" s="14"/>
      <c r="H44" s="7">
        <v>0.94791666666666663</v>
      </c>
      <c r="I44" s="12">
        <v>0.97916666666666663</v>
      </c>
      <c r="J44" s="24" t="s">
        <v>17</v>
      </c>
      <c r="K44" s="9">
        <v>17.7</v>
      </c>
      <c r="L44" s="10">
        <v>4</v>
      </c>
      <c r="M44" s="14"/>
      <c r="N44" s="15">
        <v>46121</v>
      </c>
      <c r="O44" s="16">
        <v>0.9</v>
      </c>
      <c r="P44" s="16">
        <v>0.62</v>
      </c>
      <c r="Q44" s="17" t="str">
        <f t="shared" si="0"/>
        <v>ok</v>
      </c>
      <c r="R44" s="18">
        <f t="shared" si="2"/>
        <v>3.819444444444442E-2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14</v>
      </c>
      <c r="B45" s="6">
        <v>0.94097222222222221</v>
      </c>
      <c r="C45" s="7">
        <v>0.96527777777777779</v>
      </c>
      <c r="D45" s="24" t="s">
        <v>17</v>
      </c>
      <c r="E45" s="9">
        <v>18</v>
      </c>
      <c r="F45" s="10">
        <v>6</v>
      </c>
      <c r="G45" s="14"/>
      <c r="H45" s="7">
        <v>0.96875</v>
      </c>
      <c r="I45" s="12">
        <v>3.472222222222222E-3</v>
      </c>
      <c r="J45" s="24" t="s">
        <v>17</v>
      </c>
      <c r="K45" s="9">
        <v>17.7</v>
      </c>
      <c r="L45" s="10">
        <v>2</v>
      </c>
      <c r="M45" s="14"/>
      <c r="N45" s="15">
        <v>46121</v>
      </c>
      <c r="O45" s="16">
        <v>0.9</v>
      </c>
      <c r="P45" s="16">
        <v>0.6</v>
      </c>
      <c r="Q45" s="17" t="str">
        <f t="shared" si="0"/>
        <v>ok</v>
      </c>
      <c r="R45" s="18">
        <f t="shared" si="2"/>
        <v>-0.96180555555555558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0.96527777777777779</v>
      </c>
      <c r="C46" s="7">
        <v>0</v>
      </c>
      <c r="D46" s="24" t="s">
        <v>17</v>
      </c>
      <c r="E46" s="9">
        <v>18</v>
      </c>
      <c r="F46" s="10">
        <v>4</v>
      </c>
      <c r="G46" s="14"/>
      <c r="H46" s="7">
        <v>6.9444444444444447E-4</v>
      </c>
      <c r="I46" s="12">
        <v>3.3333333333333333E-2</v>
      </c>
      <c r="J46" s="24" t="s">
        <v>17</v>
      </c>
      <c r="K46" s="9">
        <v>17.7</v>
      </c>
      <c r="L46" s="10">
        <v>11</v>
      </c>
      <c r="M46" s="14"/>
      <c r="N46" s="15">
        <v>46121</v>
      </c>
      <c r="O46" s="16">
        <v>0.8</v>
      </c>
      <c r="P46" s="16">
        <v>0.57999999999999996</v>
      </c>
      <c r="Q46" s="17" t="str">
        <f t="shared" si="0"/>
        <v>ok</v>
      </c>
      <c r="R46" s="18">
        <f t="shared" si="2"/>
        <v>-0.95625000000000004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9</v>
      </c>
      <c r="B47" s="6">
        <v>0.98958333333333337</v>
      </c>
      <c r="C47" s="7">
        <v>2.2916666666666665E-2</v>
      </c>
      <c r="D47" s="24" t="s">
        <v>17</v>
      </c>
      <c r="E47" s="9">
        <v>18</v>
      </c>
      <c r="F47" s="10">
        <v>7</v>
      </c>
      <c r="G47" s="14"/>
      <c r="H47" s="7">
        <v>2.4305555555555556E-2</v>
      </c>
      <c r="I47" s="12">
        <v>5.4166666666666669E-2</v>
      </c>
      <c r="J47" s="24" t="s">
        <v>17</v>
      </c>
      <c r="K47" s="9">
        <v>17.7</v>
      </c>
      <c r="L47" s="10">
        <v>5</v>
      </c>
      <c r="M47" s="14"/>
      <c r="N47" s="15">
        <v>46121</v>
      </c>
      <c r="O47" s="16">
        <v>0.82</v>
      </c>
      <c r="P47" s="16">
        <v>0.56000000000000005</v>
      </c>
      <c r="Q47" s="17" t="str">
        <f t="shared" si="0"/>
        <v>ok</v>
      </c>
      <c r="R47" s="18">
        <f t="shared" si="2"/>
        <v>4.027777777777778E-2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>
        <v>6</v>
      </c>
      <c r="B48" s="6">
        <v>1.3888888888888888E-2</v>
      </c>
      <c r="C48" s="7">
        <v>4.0972222222222222E-2</v>
      </c>
      <c r="D48" s="24" t="s">
        <v>17</v>
      </c>
      <c r="E48" s="9">
        <v>18</v>
      </c>
      <c r="F48" s="10">
        <v>4</v>
      </c>
      <c r="G48" s="14"/>
      <c r="H48" s="7">
        <v>4.1666666666666664E-2</v>
      </c>
      <c r="I48" s="12">
        <v>7.0833333333333331E-2</v>
      </c>
      <c r="J48" s="24" t="s">
        <v>17</v>
      </c>
      <c r="K48" s="9">
        <v>17.7</v>
      </c>
      <c r="L48" s="10">
        <v>0</v>
      </c>
      <c r="M48" s="14"/>
      <c r="N48" s="15">
        <v>46121</v>
      </c>
      <c r="O48" s="16">
        <v>0.9</v>
      </c>
      <c r="P48" s="16">
        <v>0.62</v>
      </c>
      <c r="Q48" s="17" t="str">
        <f t="shared" si="0"/>
        <v>ok</v>
      </c>
      <c r="R48" s="18" t="e">
        <f>I48-#REF!</f>
        <v>#REF!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ref="R49:R100" si="3">I49-B49</f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3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3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3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3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3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3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3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3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3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3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3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3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3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3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3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3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3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3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3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3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3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3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3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3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3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3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3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3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3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3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3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3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3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3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3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3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3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3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3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3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3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3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3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3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3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3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3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3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3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3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3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4">SUM(E2:E100)</f>
        <v>828</v>
      </c>
      <c r="F102" s="37">
        <f t="shared" si="4"/>
        <v>649</v>
      </c>
      <c r="G102" s="37">
        <f t="shared" si="4"/>
        <v>0</v>
      </c>
      <c r="H102" s="19"/>
      <c r="I102" s="19"/>
      <c r="J102" s="33"/>
      <c r="K102" s="36">
        <f t="shared" ref="K102:M102" si="5">SUM(K2:K100)</f>
        <v>814.20000000000061</v>
      </c>
      <c r="L102" s="37">
        <f t="shared" si="5"/>
        <v>567</v>
      </c>
      <c r="M102" s="37">
        <f t="shared" si="5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>
      <selection activeCell="C1" activeCellId="1" sqref="B1:B1048576 C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9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2</v>
      </c>
      <c r="G2" s="11"/>
      <c r="H2" s="7">
        <v>0.2013888888888889</v>
      </c>
      <c r="I2" s="12">
        <v>0.2361111111111111</v>
      </c>
      <c r="J2" s="13" t="s">
        <v>17</v>
      </c>
      <c r="K2" s="9">
        <v>17.7</v>
      </c>
      <c r="L2" s="10">
        <v>4</v>
      </c>
      <c r="M2" s="14"/>
      <c r="N2" s="15">
        <v>46151</v>
      </c>
      <c r="O2" s="16">
        <v>0.91</v>
      </c>
      <c r="P2" s="16">
        <v>0.65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4</v>
      </c>
      <c r="B3" s="6">
        <v>0.1875</v>
      </c>
      <c r="C3" s="7">
        <v>0.21597222222222223</v>
      </c>
      <c r="D3" s="8" t="s">
        <v>17</v>
      </c>
      <c r="E3" s="9">
        <v>18</v>
      </c>
      <c r="F3" s="10">
        <v>1</v>
      </c>
      <c r="G3" s="14"/>
      <c r="H3" s="7">
        <v>0.21666666666666667</v>
      </c>
      <c r="I3" s="12">
        <v>0.24583333333333332</v>
      </c>
      <c r="J3" s="13" t="s">
        <v>17</v>
      </c>
      <c r="K3" s="9">
        <v>17.7</v>
      </c>
      <c r="L3" s="10">
        <v>0</v>
      </c>
      <c r="M3" s="14"/>
      <c r="N3" s="15">
        <v>46151</v>
      </c>
      <c r="O3" s="16">
        <v>0.9</v>
      </c>
      <c r="P3" s="16">
        <v>0.64</v>
      </c>
      <c r="Q3" s="17" t="str">
        <f t="shared" si="0"/>
        <v>ok</v>
      </c>
      <c r="R3" s="18">
        <f t="shared" si="1"/>
        <v>5.833333333333332E-2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0.23472222222222222</v>
      </c>
      <c r="D4" s="8" t="s">
        <v>17</v>
      </c>
      <c r="E4" s="9">
        <v>18</v>
      </c>
      <c r="F4" s="10">
        <v>2</v>
      </c>
      <c r="G4" s="14"/>
      <c r="H4" s="7">
        <v>0.2361111111111111</v>
      </c>
      <c r="I4" s="7">
        <v>0.27013888888888887</v>
      </c>
      <c r="J4" s="13" t="s">
        <v>17</v>
      </c>
      <c r="K4" s="9">
        <v>17.7</v>
      </c>
      <c r="L4" s="10">
        <v>0</v>
      </c>
      <c r="M4" s="14"/>
      <c r="N4" s="15">
        <v>46151</v>
      </c>
      <c r="O4" s="16">
        <v>0.9</v>
      </c>
      <c r="P4" s="16">
        <v>0.65</v>
      </c>
      <c r="Q4" s="17" t="str">
        <f t="shared" si="0"/>
        <v>ok</v>
      </c>
      <c r="R4" s="18">
        <f t="shared" si="1"/>
        <v>6.5277777777777768E-2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0.25347222222222221</v>
      </c>
      <c r="D5" s="8" t="s">
        <v>17</v>
      </c>
      <c r="E5" s="9">
        <v>18</v>
      </c>
      <c r="F5" s="10">
        <v>5</v>
      </c>
      <c r="G5" s="14"/>
      <c r="H5" s="7">
        <v>0.26041666666666669</v>
      </c>
      <c r="I5" s="12">
        <v>0.29166666666666669</v>
      </c>
      <c r="J5" s="13" t="s">
        <v>17</v>
      </c>
      <c r="K5" s="9">
        <v>17.7</v>
      </c>
      <c r="L5" s="10">
        <v>1</v>
      </c>
      <c r="M5" s="14"/>
      <c r="N5" s="15">
        <v>46151</v>
      </c>
      <c r="O5" s="16">
        <v>0.91</v>
      </c>
      <c r="P5" s="16">
        <v>0.62</v>
      </c>
      <c r="Q5" s="17" t="str">
        <f t="shared" si="0"/>
        <v>ok</v>
      </c>
      <c r="R5" s="18">
        <f t="shared" si="1"/>
        <v>7.2916666666666685E-2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6</v>
      </c>
      <c r="B6" s="6">
        <v>0.2326388888888889</v>
      </c>
      <c r="C6" s="7">
        <v>0.26874999999999999</v>
      </c>
      <c r="D6" s="8" t="s">
        <v>17</v>
      </c>
      <c r="E6" s="9">
        <v>18</v>
      </c>
      <c r="F6" s="10">
        <v>8</v>
      </c>
      <c r="G6" s="14"/>
      <c r="H6" s="7">
        <v>0.27083333333333331</v>
      </c>
      <c r="I6" s="7">
        <v>0.30902777777777779</v>
      </c>
      <c r="J6" s="13" t="s">
        <v>17</v>
      </c>
      <c r="K6" s="9">
        <v>17.7</v>
      </c>
      <c r="L6" s="10">
        <v>2</v>
      </c>
      <c r="M6" s="14"/>
      <c r="N6" s="15">
        <v>46151</v>
      </c>
      <c r="O6" s="16">
        <v>0.91</v>
      </c>
      <c r="P6" s="16">
        <v>0.62</v>
      </c>
      <c r="Q6" s="17" t="str">
        <f t="shared" si="0"/>
        <v>ok</v>
      </c>
      <c r="R6" s="18">
        <f t="shared" si="1"/>
        <v>7.6388888888888895E-2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12</v>
      </c>
      <c r="B7" s="6">
        <v>0.24652777777777779</v>
      </c>
      <c r="C7" s="12">
        <v>0.28472222222222221</v>
      </c>
      <c r="D7" s="8" t="s">
        <v>17</v>
      </c>
      <c r="E7" s="9">
        <v>18</v>
      </c>
      <c r="F7" s="10">
        <v>14</v>
      </c>
      <c r="G7" s="14"/>
      <c r="H7" s="7">
        <v>0.28472222222222221</v>
      </c>
      <c r="I7" s="12">
        <v>0.32222222222222224</v>
      </c>
      <c r="J7" s="13" t="s">
        <v>17</v>
      </c>
      <c r="K7" s="9">
        <v>17.7</v>
      </c>
      <c r="L7" s="10">
        <v>2</v>
      </c>
      <c r="M7" s="14"/>
      <c r="N7" s="15">
        <v>46151</v>
      </c>
      <c r="O7" s="16">
        <v>0.91</v>
      </c>
      <c r="P7" s="16">
        <v>0.64</v>
      </c>
      <c r="Q7" s="17" t="str">
        <f t="shared" si="0"/>
        <v>ok</v>
      </c>
      <c r="R7" s="18">
        <f t="shared" si="1"/>
        <v>7.5694444444444453E-2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3</v>
      </c>
      <c r="B8" s="6">
        <v>0.26041666666666669</v>
      </c>
      <c r="C8" s="20">
        <v>0.29791666666666666</v>
      </c>
      <c r="D8" s="8" t="s">
        <v>17</v>
      </c>
      <c r="E8" s="9">
        <v>18</v>
      </c>
      <c r="F8" s="10">
        <v>18</v>
      </c>
      <c r="G8" s="14"/>
      <c r="H8" s="7">
        <v>0.29930555555555555</v>
      </c>
      <c r="I8" s="7">
        <v>0.34027777777777779</v>
      </c>
      <c r="J8" s="13" t="s">
        <v>17</v>
      </c>
      <c r="K8" s="9">
        <v>17.7</v>
      </c>
      <c r="L8" s="10">
        <v>2</v>
      </c>
      <c r="M8" s="14"/>
      <c r="N8" s="15">
        <v>46151</v>
      </c>
      <c r="O8" s="16">
        <v>0.9</v>
      </c>
      <c r="P8" s="16">
        <v>0.62</v>
      </c>
      <c r="Q8" s="17" t="str">
        <f t="shared" si="0"/>
        <v>ok</v>
      </c>
      <c r="R8" s="18">
        <f t="shared" si="1"/>
        <v>7.9861111111111105E-2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9</v>
      </c>
      <c r="B9" s="6">
        <v>0.27777777777777779</v>
      </c>
      <c r="C9" s="7">
        <v>0.31597222222222221</v>
      </c>
      <c r="D9" s="8" t="s">
        <v>17</v>
      </c>
      <c r="E9" s="9">
        <v>18</v>
      </c>
      <c r="F9" s="10">
        <v>26</v>
      </c>
      <c r="G9" s="14"/>
      <c r="H9" s="7">
        <v>0.31944444444444442</v>
      </c>
      <c r="I9" s="12">
        <v>0.3611111111111111</v>
      </c>
      <c r="J9" s="13" t="s">
        <v>17</v>
      </c>
      <c r="K9" s="9">
        <v>17.7</v>
      </c>
      <c r="L9" s="10">
        <v>4</v>
      </c>
      <c r="M9" s="14"/>
      <c r="N9" s="15">
        <v>46151</v>
      </c>
      <c r="O9" s="16">
        <v>0.92</v>
      </c>
      <c r="P9" s="16">
        <v>0.62</v>
      </c>
      <c r="Q9" s="17" t="str">
        <f t="shared" si="0"/>
        <v>ok</v>
      </c>
      <c r="R9" s="18">
        <f t="shared" si="1"/>
        <v>8.3333333333333315E-2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4</v>
      </c>
      <c r="B10" s="6">
        <v>0.2951388888888889</v>
      </c>
      <c r="C10" s="7">
        <v>0.34027777777777779</v>
      </c>
      <c r="D10" s="8" t="s">
        <v>17</v>
      </c>
      <c r="E10" s="9">
        <v>18</v>
      </c>
      <c r="F10" s="10">
        <v>38</v>
      </c>
      <c r="G10" s="14"/>
      <c r="H10" s="7">
        <v>0.34027777777777779</v>
      </c>
      <c r="I10" s="12">
        <v>0.375</v>
      </c>
      <c r="J10" s="13" t="s">
        <v>17</v>
      </c>
      <c r="K10" s="9">
        <v>17.7</v>
      </c>
      <c r="L10" s="10">
        <v>1</v>
      </c>
      <c r="M10" s="14"/>
      <c r="N10" s="15">
        <v>46151</v>
      </c>
      <c r="O10" s="16">
        <v>0.88</v>
      </c>
      <c r="P10" s="16">
        <v>0.57999999999999996</v>
      </c>
      <c r="Q10" s="17" t="str">
        <f t="shared" si="0"/>
        <v>ok</v>
      </c>
      <c r="R10" s="18">
        <f t="shared" si="1"/>
        <v>7.9861111111111105E-2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0.3527777777777778</v>
      </c>
      <c r="D11" s="8" t="s">
        <v>17</v>
      </c>
      <c r="E11" s="9">
        <v>18</v>
      </c>
      <c r="F11" s="10">
        <v>8</v>
      </c>
      <c r="G11" s="14"/>
      <c r="H11" s="7">
        <v>0.35416666666666669</v>
      </c>
      <c r="I11" s="7">
        <v>0.39583333333333331</v>
      </c>
      <c r="J11" s="13" t="s">
        <v>17</v>
      </c>
      <c r="K11" s="9">
        <v>17.7</v>
      </c>
      <c r="L11" s="10">
        <v>1</v>
      </c>
      <c r="M11" s="14"/>
      <c r="N11" s="15">
        <v>46151</v>
      </c>
      <c r="O11" s="16">
        <v>0.93</v>
      </c>
      <c r="P11" s="16">
        <v>0.59</v>
      </c>
      <c r="Q11" s="17" t="str">
        <f t="shared" si="0"/>
        <v>ok</v>
      </c>
      <c r="R11" s="18">
        <f t="shared" si="1"/>
        <v>8.3333333333333315E-2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0.37152777777777779</v>
      </c>
      <c r="D12" s="8" t="s">
        <v>17</v>
      </c>
      <c r="E12" s="9">
        <v>18</v>
      </c>
      <c r="F12" s="10">
        <v>11</v>
      </c>
      <c r="G12" s="14"/>
      <c r="H12" s="7">
        <v>0.375</v>
      </c>
      <c r="I12" s="7">
        <v>0.41319444444444442</v>
      </c>
      <c r="J12" s="13" t="s">
        <v>17</v>
      </c>
      <c r="K12" s="9">
        <v>17.7</v>
      </c>
      <c r="L12" s="10">
        <v>0</v>
      </c>
      <c r="M12" s="14"/>
      <c r="N12" s="15">
        <v>46151</v>
      </c>
      <c r="O12" s="16">
        <v>0.91</v>
      </c>
      <c r="P12" s="16">
        <v>0.6</v>
      </c>
      <c r="Q12" s="17" t="str">
        <f t="shared" si="0"/>
        <v>ok</v>
      </c>
      <c r="R12" s="18">
        <f t="shared" si="1"/>
        <v>8.3333333333333315E-2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6</v>
      </c>
      <c r="B13" s="6">
        <v>0.34722222222222221</v>
      </c>
      <c r="C13" s="12">
        <v>0.39444444444444443</v>
      </c>
      <c r="D13" s="8" t="s">
        <v>17</v>
      </c>
      <c r="E13" s="9">
        <v>18</v>
      </c>
      <c r="F13" s="10">
        <v>7</v>
      </c>
      <c r="G13" s="11" t="s">
        <v>18</v>
      </c>
      <c r="H13" s="7">
        <v>0.39583333333333331</v>
      </c>
      <c r="I13" s="7">
        <v>0.43402777777777779</v>
      </c>
      <c r="J13" s="13" t="s">
        <v>17</v>
      </c>
      <c r="K13" s="9">
        <v>17.7</v>
      </c>
      <c r="L13" s="10">
        <v>0</v>
      </c>
      <c r="M13" s="14"/>
      <c r="N13" s="15">
        <v>46151</v>
      </c>
      <c r="O13" s="16">
        <v>0.9</v>
      </c>
      <c r="P13" s="16">
        <v>0.6</v>
      </c>
      <c r="Q13" s="17" t="str">
        <f t="shared" si="0"/>
        <v>ok</v>
      </c>
      <c r="R13" s="18">
        <f t="shared" si="1"/>
        <v>8.680555555555558E-2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12</v>
      </c>
      <c r="B14" s="6">
        <v>0.36458333333333331</v>
      </c>
      <c r="C14" s="7">
        <v>0.40972222222222221</v>
      </c>
      <c r="D14" s="8" t="s">
        <v>17</v>
      </c>
      <c r="E14" s="9">
        <v>18</v>
      </c>
      <c r="F14" s="10">
        <v>10</v>
      </c>
      <c r="G14" s="14"/>
      <c r="H14" s="7">
        <v>0.40972222222222221</v>
      </c>
      <c r="I14" s="7">
        <v>0.45416666666666666</v>
      </c>
      <c r="J14" s="13" t="s">
        <v>17</v>
      </c>
      <c r="K14" s="9">
        <v>17.7</v>
      </c>
      <c r="L14" s="10">
        <v>2</v>
      </c>
      <c r="M14" s="14"/>
      <c r="N14" s="15">
        <v>46151</v>
      </c>
      <c r="O14" s="16">
        <v>0.91</v>
      </c>
      <c r="P14" s="16">
        <v>0.65</v>
      </c>
      <c r="Q14" s="17" t="str">
        <f t="shared" si="0"/>
        <v>ok</v>
      </c>
      <c r="R14" s="18">
        <f t="shared" si="1"/>
        <v>8.9583333333333348E-2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3</v>
      </c>
      <c r="B15" s="6">
        <v>0.38194444444444442</v>
      </c>
      <c r="C15" s="7">
        <v>0.42569444444444443</v>
      </c>
      <c r="D15" s="8" t="s">
        <v>17</v>
      </c>
      <c r="E15" s="9">
        <v>18</v>
      </c>
      <c r="F15" s="23">
        <v>10</v>
      </c>
      <c r="G15" s="14"/>
      <c r="H15" s="7">
        <v>0.42638888888888887</v>
      </c>
      <c r="I15" s="7">
        <v>0.47361111111111109</v>
      </c>
      <c r="J15" s="13" t="s">
        <v>17</v>
      </c>
      <c r="K15" s="9">
        <v>17.7</v>
      </c>
      <c r="L15" s="23">
        <v>1</v>
      </c>
      <c r="M15" s="14"/>
      <c r="N15" s="15">
        <v>46151</v>
      </c>
      <c r="O15" s="16">
        <v>0.92</v>
      </c>
      <c r="P15" s="16">
        <v>0.62</v>
      </c>
      <c r="Q15" s="17" t="str">
        <f t="shared" si="0"/>
        <v>ok</v>
      </c>
      <c r="R15" s="18">
        <f t="shared" si="1"/>
        <v>9.1666666666666674E-2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9</v>
      </c>
      <c r="B16" s="6">
        <v>0.39930555555555558</v>
      </c>
      <c r="C16" s="7">
        <v>0.44097222222222221</v>
      </c>
      <c r="D16" s="8" t="s">
        <v>17</v>
      </c>
      <c r="E16" s="9">
        <v>18</v>
      </c>
      <c r="F16" s="10">
        <v>3</v>
      </c>
      <c r="G16" s="14"/>
      <c r="H16" s="7">
        <v>0.44166666666666665</v>
      </c>
      <c r="I16" s="7">
        <v>0.49166666666666664</v>
      </c>
      <c r="J16" s="13" t="s">
        <v>17</v>
      </c>
      <c r="K16" s="9">
        <v>17.7</v>
      </c>
      <c r="L16" s="10">
        <v>6</v>
      </c>
      <c r="M16" s="14"/>
      <c r="N16" s="15">
        <v>46151</v>
      </c>
      <c r="O16" s="16">
        <v>0.9</v>
      </c>
      <c r="P16" s="16">
        <v>0.57999999999999996</v>
      </c>
      <c r="Q16" s="17" t="str">
        <f t="shared" si="0"/>
        <v>ok</v>
      </c>
      <c r="R16" s="18">
        <f t="shared" si="1"/>
        <v>9.2361111111111061E-2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4</v>
      </c>
      <c r="B17" s="6">
        <v>0.41666666666666669</v>
      </c>
      <c r="C17" s="7">
        <v>0.46944444444444444</v>
      </c>
      <c r="D17" s="8" t="s">
        <v>17</v>
      </c>
      <c r="E17" s="9">
        <v>18</v>
      </c>
      <c r="F17" s="10">
        <v>8</v>
      </c>
      <c r="G17" s="14"/>
      <c r="H17" s="7">
        <v>0.46944444444444444</v>
      </c>
      <c r="I17" s="7">
        <v>0.52083333333333337</v>
      </c>
      <c r="J17" s="13" t="s">
        <v>17</v>
      </c>
      <c r="K17" s="9">
        <v>17.7</v>
      </c>
      <c r="L17" s="10">
        <v>11</v>
      </c>
      <c r="M17" s="14"/>
      <c r="N17" s="15">
        <v>46151</v>
      </c>
      <c r="O17" s="16">
        <v>0.9</v>
      </c>
      <c r="P17" s="16">
        <v>0.61</v>
      </c>
      <c r="Q17" s="17" t="str">
        <f t="shared" si="0"/>
        <v>ok</v>
      </c>
      <c r="R17" s="18">
        <f t="shared" si="1"/>
        <v>0.10416666666666669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0.48055555555555557</v>
      </c>
      <c r="D18" s="8" t="s">
        <v>17</v>
      </c>
      <c r="E18" s="9">
        <v>18</v>
      </c>
      <c r="F18" s="10">
        <v>1</v>
      </c>
      <c r="G18" s="14"/>
      <c r="H18" s="7">
        <v>0.48194444444444445</v>
      </c>
      <c r="I18" s="7">
        <v>0.53263888888888888</v>
      </c>
      <c r="J18" s="13" t="s">
        <v>17</v>
      </c>
      <c r="K18" s="9">
        <v>17.7</v>
      </c>
      <c r="L18" s="10">
        <v>5</v>
      </c>
      <c r="M18" s="14"/>
      <c r="N18" s="15">
        <v>46151</v>
      </c>
      <c r="O18" s="16">
        <v>0.9</v>
      </c>
      <c r="P18" s="16">
        <v>0.55000000000000004</v>
      </c>
      <c r="Q18" s="17" t="str">
        <f t="shared" si="0"/>
        <v>ok</v>
      </c>
      <c r="R18" s="18">
        <f t="shared" si="1"/>
        <v>9.8611111111111094E-2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0.49652777777777779</v>
      </c>
      <c r="D19" s="8" t="s">
        <v>17</v>
      </c>
      <c r="E19" s="9">
        <v>18</v>
      </c>
      <c r="F19" s="10">
        <v>5</v>
      </c>
      <c r="G19" s="14"/>
      <c r="H19" s="7">
        <v>0.5</v>
      </c>
      <c r="I19" s="7">
        <v>0.55555555555555558</v>
      </c>
      <c r="J19" s="13" t="s">
        <v>17</v>
      </c>
      <c r="K19" s="9">
        <v>17.7</v>
      </c>
      <c r="L19" s="10">
        <v>33</v>
      </c>
      <c r="M19" s="14"/>
      <c r="N19" s="15">
        <v>46151</v>
      </c>
      <c r="O19" s="16">
        <v>0.91</v>
      </c>
      <c r="P19" s="16">
        <v>0.59</v>
      </c>
      <c r="Q19" s="17" t="str">
        <f t="shared" si="0"/>
        <v>ok</v>
      </c>
      <c r="R19" s="18">
        <f t="shared" si="1"/>
        <v>0.10416666666666669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6</v>
      </c>
      <c r="B20" s="6">
        <v>0.46875</v>
      </c>
      <c r="C20" s="7">
        <v>0.51249999999999996</v>
      </c>
      <c r="D20" s="8" t="s">
        <v>17</v>
      </c>
      <c r="E20" s="9">
        <v>18</v>
      </c>
      <c r="F20" s="10">
        <v>6</v>
      </c>
      <c r="G20" s="14"/>
      <c r="H20" s="7">
        <v>0.51388888888888884</v>
      </c>
      <c r="I20" s="12">
        <v>0.5625</v>
      </c>
      <c r="J20" s="13" t="s">
        <v>17</v>
      </c>
      <c r="K20" s="9">
        <v>17.7</v>
      </c>
      <c r="L20" s="10">
        <v>6</v>
      </c>
      <c r="M20" s="14"/>
      <c r="N20" s="15">
        <v>46151</v>
      </c>
      <c r="O20" s="16">
        <v>0.9</v>
      </c>
      <c r="P20" s="16">
        <v>0.55000000000000004</v>
      </c>
      <c r="Q20" s="17" t="str">
        <f t="shared" si="0"/>
        <v>ok</v>
      </c>
      <c r="R20" s="18">
        <f t="shared" si="1"/>
        <v>9.375E-2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12</v>
      </c>
      <c r="B21" s="6">
        <v>0.4861111111111111</v>
      </c>
      <c r="C21" s="7">
        <v>0.53125</v>
      </c>
      <c r="D21" s="8" t="s">
        <v>17</v>
      </c>
      <c r="E21" s="9">
        <v>18</v>
      </c>
      <c r="F21" s="10">
        <v>5</v>
      </c>
      <c r="G21" s="14"/>
      <c r="H21" s="7">
        <v>0.53125</v>
      </c>
      <c r="I21" s="12">
        <v>0.58194444444444449</v>
      </c>
      <c r="J21" s="13" t="s">
        <v>17</v>
      </c>
      <c r="K21" s="9">
        <v>17.7</v>
      </c>
      <c r="L21" s="10">
        <v>12</v>
      </c>
      <c r="M21" s="14"/>
      <c r="N21" s="15">
        <v>46151</v>
      </c>
      <c r="O21" s="16">
        <v>0.91</v>
      </c>
      <c r="P21" s="16">
        <v>0.66</v>
      </c>
      <c r="Q21" s="17" t="str">
        <f t="shared" si="0"/>
        <v>ok</v>
      </c>
      <c r="R21" s="18">
        <f t="shared" si="1"/>
        <v>9.5833333333333381E-2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3</v>
      </c>
      <c r="B22" s="6">
        <v>0.50347222222222221</v>
      </c>
      <c r="C22" s="7">
        <v>0.55069444444444449</v>
      </c>
      <c r="D22" s="8" t="s">
        <v>17</v>
      </c>
      <c r="E22" s="9">
        <v>18</v>
      </c>
      <c r="F22" s="10">
        <v>15</v>
      </c>
      <c r="G22" s="14"/>
      <c r="H22" s="7">
        <v>0.55138888888888893</v>
      </c>
      <c r="I22" s="7">
        <v>0.59305555555555556</v>
      </c>
      <c r="J22" s="13" t="s">
        <v>17</v>
      </c>
      <c r="K22" s="9">
        <v>17.7</v>
      </c>
      <c r="L22" s="10">
        <v>6</v>
      </c>
      <c r="M22" s="14"/>
      <c r="N22" s="15">
        <v>46151</v>
      </c>
      <c r="O22" s="16">
        <v>0.91</v>
      </c>
      <c r="P22" s="16">
        <v>0.64</v>
      </c>
      <c r="Q22" s="17" t="str">
        <f t="shared" si="0"/>
        <v>ok</v>
      </c>
      <c r="R22" s="18">
        <f t="shared" si="1"/>
        <v>8.9583333333333348E-2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9</v>
      </c>
      <c r="B23" s="6">
        <v>0.52083333333333337</v>
      </c>
      <c r="C23" s="7">
        <v>0.56111111111111112</v>
      </c>
      <c r="D23" s="8" t="s">
        <v>17</v>
      </c>
      <c r="E23" s="9">
        <v>18</v>
      </c>
      <c r="F23" s="10">
        <v>8</v>
      </c>
      <c r="G23" s="14"/>
      <c r="H23" s="7">
        <v>0.56180555555555556</v>
      </c>
      <c r="I23" s="7">
        <v>0.60416666666666663</v>
      </c>
      <c r="J23" s="13" t="s">
        <v>17</v>
      </c>
      <c r="K23" s="9">
        <v>17.7</v>
      </c>
      <c r="L23" s="10">
        <v>1</v>
      </c>
      <c r="M23" s="14"/>
      <c r="N23" s="15">
        <v>46151</v>
      </c>
      <c r="O23" s="16">
        <v>0.9</v>
      </c>
      <c r="P23" s="16">
        <v>0.59</v>
      </c>
      <c r="Q23" s="17" t="str">
        <f t="shared" si="0"/>
        <v>ok</v>
      </c>
      <c r="R23" s="18">
        <f t="shared" si="1"/>
        <v>8.3333333333333259E-2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4</v>
      </c>
      <c r="B24" s="6">
        <v>0.53819444444444442</v>
      </c>
      <c r="C24" s="7">
        <v>0.57499999999999996</v>
      </c>
      <c r="D24" s="8" t="s">
        <v>17</v>
      </c>
      <c r="E24" s="9">
        <v>18</v>
      </c>
      <c r="F24" s="10">
        <v>7</v>
      </c>
      <c r="G24" s="14"/>
      <c r="H24" s="7">
        <v>0.57499999999999996</v>
      </c>
      <c r="I24" s="12">
        <v>0.61805555555555558</v>
      </c>
      <c r="J24" s="13" t="s">
        <v>17</v>
      </c>
      <c r="K24" s="9">
        <v>17.7</v>
      </c>
      <c r="L24" s="10">
        <v>5</v>
      </c>
      <c r="M24" s="14"/>
      <c r="N24" s="15">
        <v>46151</v>
      </c>
      <c r="O24" s="16">
        <v>0.89</v>
      </c>
      <c r="P24" s="16">
        <v>0.61</v>
      </c>
      <c r="Q24" s="17" t="str">
        <f t="shared" si="0"/>
        <v>ok</v>
      </c>
      <c r="R24" s="18">
        <f t="shared" si="1"/>
        <v>7.986111111111116E-2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0.58888888888888891</v>
      </c>
      <c r="D25" s="24" t="s">
        <v>17</v>
      </c>
      <c r="E25" s="9">
        <v>18</v>
      </c>
      <c r="F25" s="10">
        <v>5</v>
      </c>
      <c r="G25" s="14"/>
      <c r="H25" s="7">
        <v>0.59027777777777779</v>
      </c>
      <c r="I25" s="12">
        <v>0.62986111111111109</v>
      </c>
      <c r="J25" s="13" t="s">
        <v>17</v>
      </c>
      <c r="K25" s="9">
        <v>17.7</v>
      </c>
      <c r="L25" s="10">
        <v>2</v>
      </c>
      <c r="M25" s="14"/>
      <c r="N25" s="15">
        <v>46151</v>
      </c>
      <c r="O25" s="16">
        <v>0.9</v>
      </c>
      <c r="P25" s="16">
        <v>0.56000000000000005</v>
      </c>
      <c r="Q25" s="17" t="str">
        <f t="shared" si="0"/>
        <v>ok</v>
      </c>
      <c r="R25" s="18">
        <f t="shared" si="1"/>
        <v>7.4305555555555514E-2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0.61041666666666672</v>
      </c>
      <c r="D26" s="24" t="s">
        <v>17</v>
      </c>
      <c r="E26" s="9">
        <v>18</v>
      </c>
      <c r="F26" s="10">
        <v>10</v>
      </c>
      <c r="G26" s="14"/>
      <c r="H26" s="7">
        <v>0.61250000000000004</v>
      </c>
      <c r="I26" s="7">
        <v>0.64583333333333337</v>
      </c>
      <c r="J26" s="13" t="s">
        <v>17</v>
      </c>
      <c r="K26" s="9">
        <v>17.7</v>
      </c>
      <c r="L26" s="10">
        <v>4</v>
      </c>
      <c r="M26" s="14"/>
      <c r="N26" s="15">
        <v>46151</v>
      </c>
      <c r="O26" s="16">
        <v>0.9</v>
      </c>
      <c r="P26" s="16">
        <v>0.61</v>
      </c>
      <c r="Q26" s="17" t="str">
        <f t="shared" si="0"/>
        <v>ok</v>
      </c>
      <c r="R26" s="18">
        <f t="shared" si="1"/>
        <v>7.2916666666666741E-2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6</v>
      </c>
      <c r="B27" s="6">
        <v>0.59027777777777779</v>
      </c>
      <c r="C27" s="7">
        <v>0.63055555555555554</v>
      </c>
      <c r="D27" s="24" t="s">
        <v>17</v>
      </c>
      <c r="E27" s="9">
        <v>18</v>
      </c>
      <c r="F27" s="10">
        <v>2</v>
      </c>
      <c r="G27" s="14"/>
      <c r="H27" s="7">
        <v>0.63194444444444442</v>
      </c>
      <c r="I27" s="12">
        <v>0.67013888888888884</v>
      </c>
      <c r="J27" s="13" t="s">
        <v>17</v>
      </c>
      <c r="K27" s="9">
        <v>17.7</v>
      </c>
      <c r="L27" s="10">
        <v>7</v>
      </c>
      <c r="M27" s="11"/>
      <c r="N27" s="15">
        <v>46151</v>
      </c>
      <c r="O27" s="16">
        <v>0.9</v>
      </c>
      <c r="P27" s="16">
        <v>0.61</v>
      </c>
      <c r="Q27" s="17" t="str">
        <f t="shared" si="0"/>
        <v>ok</v>
      </c>
      <c r="R27" s="18">
        <f t="shared" si="1"/>
        <v>7.9861111111111049E-2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12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1</v>
      </c>
      <c r="G28" s="14"/>
      <c r="H28" s="7">
        <v>0.64583333333333337</v>
      </c>
      <c r="I28" s="12">
        <v>0.69444444444444442</v>
      </c>
      <c r="J28" s="13" t="s">
        <v>17</v>
      </c>
      <c r="K28" s="9">
        <v>17.7</v>
      </c>
      <c r="L28" s="10">
        <v>10</v>
      </c>
      <c r="M28" s="14"/>
      <c r="N28" s="15">
        <v>46151</v>
      </c>
      <c r="O28" s="16">
        <v>0.9</v>
      </c>
      <c r="P28" s="16">
        <v>0.65</v>
      </c>
      <c r="Q28" s="17" t="str">
        <f t="shared" si="0"/>
        <v>ok</v>
      </c>
      <c r="R28" s="18">
        <f t="shared" si="1"/>
        <v>8.680555555555558E-2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48">
        <v>3</v>
      </c>
      <c r="B29" s="6">
        <v>0.625</v>
      </c>
      <c r="C29" s="7">
        <v>0.65902777777777777</v>
      </c>
      <c r="D29" s="24" t="s">
        <v>17</v>
      </c>
      <c r="E29" s="9">
        <v>18</v>
      </c>
      <c r="F29" s="10">
        <v>0</v>
      </c>
      <c r="G29" s="14"/>
      <c r="H29" s="7">
        <v>0.65972222222222221</v>
      </c>
      <c r="I29" s="12">
        <v>0.70138888888888884</v>
      </c>
      <c r="J29" s="13" t="s">
        <v>17</v>
      </c>
      <c r="K29" s="9">
        <v>17.7</v>
      </c>
      <c r="L29" s="10">
        <v>5</v>
      </c>
      <c r="M29" s="14"/>
      <c r="N29" s="15">
        <v>46151</v>
      </c>
      <c r="O29" s="16">
        <v>0.9</v>
      </c>
      <c r="P29" s="16">
        <v>0.62</v>
      </c>
      <c r="Q29" s="17" t="str">
        <f t="shared" si="0"/>
        <v>ok</v>
      </c>
      <c r="R29" s="18">
        <f t="shared" si="1"/>
        <v>7.638888888888884E-2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48">
        <v>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1</v>
      </c>
      <c r="G30" s="14"/>
      <c r="H30" s="7">
        <v>0.67708333333333337</v>
      </c>
      <c r="I30" s="7">
        <v>0.71388888888888891</v>
      </c>
      <c r="J30" s="24" t="s">
        <v>17</v>
      </c>
      <c r="K30" s="9">
        <v>17.7</v>
      </c>
      <c r="L30" s="23">
        <v>1</v>
      </c>
      <c r="M30" s="14"/>
      <c r="N30" s="15">
        <v>46151</v>
      </c>
      <c r="O30" s="16">
        <v>0.9</v>
      </c>
      <c r="P30" s="16">
        <v>0.6</v>
      </c>
      <c r="Q30" s="17" t="str">
        <f t="shared" si="0"/>
        <v>ok</v>
      </c>
      <c r="R30" s="18">
        <f t="shared" si="1"/>
        <v>7.1527777777777746E-2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48">
        <v>26</v>
      </c>
      <c r="B31" s="6">
        <v>0.65972222222222221</v>
      </c>
      <c r="C31" s="12">
        <v>0.6958333333333333</v>
      </c>
      <c r="D31" s="24" t="s">
        <v>17</v>
      </c>
      <c r="E31" s="9">
        <v>18</v>
      </c>
      <c r="F31" s="10">
        <v>6</v>
      </c>
      <c r="G31" s="14"/>
      <c r="H31" s="7">
        <v>0.69652777777777775</v>
      </c>
      <c r="I31" s="12">
        <v>0.73611111111111116</v>
      </c>
      <c r="J31" s="24" t="s">
        <v>17</v>
      </c>
      <c r="K31" s="9">
        <v>17.7</v>
      </c>
      <c r="L31" s="10">
        <v>6</v>
      </c>
      <c r="M31" s="14"/>
      <c r="N31" s="15">
        <v>46151</v>
      </c>
      <c r="O31" s="16">
        <v>0.9</v>
      </c>
      <c r="P31" s="16">
        <v>0.57999999999999996</v>
      </c>
      <c r="Q31" s="17" t="str">
        <f t="shared" si="0"/>
        <v>ok</v>
      </c>
      <c r="R31" s="18">
        <f t="shared" si="1"/>
        <v>7.6388888888888951E-2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48">
        <v>9</v>
      </c>
      <c r="B32" s="6">
        <v>0.67708333333333337</v>
      </c>
      <c r="C32" s="7">
        <v>0.71388888888888891</v>
      </c>
      <c r="D32" s="24" t="s">
        <v>17</v>
      </c>
      <c r="E32" s="9">
        <v>18</v>
      </c>
      <c r="F32" s="10">
        <v>6</v>
      </c>
      <c r="G32" s="14"/>
      <c r="H32" s="7">
        <v>0.71458333333333335</v>
      </c>
      <c r="I32" s="12">
        <v>0.75277777777777777</v>
      </c>
      <c r="J32" s="24" t="s">
        <v>17</v>
      </c>
      <c r="K32" s="9">
        <v>17.7</v>
      </c>
      <c r="L32" s="10">
        <v>8</v>
      </c>
      <c r="M32" s="14"/>
      <c r="N32" s="15">
        <v>46151</v>
      </c>
      <c r="O32" s="16">
        <v>0.9</v>
      </c>
      <c r="P32" s="16">
        <v>0.61</v>
      </c>
      <c r="Q32" s="17" t="str">
        <f t="shared" si="0"/>
        <v>ok</v>
      </c>
      <c r="R32" s="18">
        <f t="shared" si="1"/>
        <v>7.5694444444444398E-2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48">
        <v>7</v>
      </c>
      <c r="B33" s="6">
        <v>0.69444444444444442</v>
      </c>
      <c r="C33" s="7">
        <v>0.73263888888888884</v>
      </c>
      <c r="D33" s="24" t="s">
        <v>17</v>
      </c>
      <c r="E33" s="9">
        <v>18</v>
      </c>
      <c r="F33" s="10">
        <v>2</v>
      </c>
      <c r="G33" s="14"/>
      <c r="H33" s="7">
        <v>0.73333333333333328</v>
      </c>
      <c r="I33" s="7">
        <v>0.77083333333333337</v>
      </c>
      <c r="J33" s="24" t="s">
        <v>17</v>
      </c>
      <c r="K33" s="9">
        <v>17.7</v>
      </c>
      <c r="L33" s="10">
        <v>7</v>
      </c>
      <c r="M33" s="14"/>
      <c r="N33" s="15">
        <v>46151</v>
      </c>
      <c r="O33" s="16">
        <v>0.85</v>
      </c>
      <c r="P33" s="16">
        <v>0.6</v>
      </c>
      <c r="Q33" s="17" t="str">
        <f t="shared" si="0"/>
        <v>ok</v>
      </c>
      <c r="R33" s="18">
        <f t="shared" si="1"/>
        <v>7.6388888888888951E-2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48">
        <v>6</v>
      </c>
      <c r="B34" s="6">
        <v>0.71527777777777779</v>
      </c>
      <c r="C34" s="7">
        <v>0.75208333333333333</v>
      </c>
      <c r="D34" s="24" t="s">
        <v>17</v>
      </c>
      <c r="E34" s="9">
        <v>18</v>
      </c>
      <c r="F34" s="10">
        <v>2</v>
      </c>
      <c r="G34" s="14"/>
      <c r="H34" s="7">
        <v>0.75347222222222221</v>
      </c>
      <c r="I34" s="12">
        <v>0.78819444444444442</v>
      </c>
      <c r="J34" s="24" t="s">
        <v>17</v>
      </c>
      <c r="K34" s="9">
        <v>17.7</v>
      </c>
      <c r="L34" s="10">
        <v>11</v>
      </c>
      <c r="M34" s="14"/>
      <c r="N34" s="15">
        <v>46151</v>
      </c>
      <c r="O34" s="16">
        <v>0.9</v>
      </c>
      <c r="P34" s="16">
        <v>0.62</v>
      </c>
      <c r="Q34" s="17" t="str">
        <f t="shared" si="0"/>
        <v>ok</v>
      </c>
      <c r="R34" s="18">
        <f t="shared" si="1"/>
        <v>7.291666666666663E-2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48">
        <v>12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1</v>
      </c>
      <c r="G35" s="14"/>
      <c r="H35" s="7">
        <v>0.77430555555555558</v>
      </c>
      <c r="I35" s="12">
        <v>0.8125</v>
      </c>
      <c r="J35" s="24" t="s">
        <v>17</v>
      </c>
      <c r="K35" s="9">
        <v>17.7</v>
      </c>
      <c r="L35" s="10">
        <v>1</v>
      </c>
      <c r="M35" s="14"/>
      <c r="N35" s="15">
        <v>46151</v>
      </c>
      <c r="O35" s="16">
        <v>0.9</v>
      </c>
      <c r="P35" s="16">
        <v>0.7</v>
      </c>
      <c r="Q35" s="17" t="str">
        <f t="shared" si="0"/>
        <v>ok</v>
      </c>
      <c r="R35" s="18">
        <f t="shared" si="1"/>
        <v>7.638888888888884E-2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48">
        <v>4</v>
      </c>
      <c r="B36" s="6">
        <v>0.75694444444444442</v>
      </c>
      <c r="C36" s="7">
        <v>0.78819444444444442</v>
      </c>
      <c r="D36" s="24" t="s">
        <v>17</v>
      </c>
      <c r="E36" s="9">
        <v>18</v>
      </c>
      <c r="F36" s="10">
        <v>7</v>
      </c>
      <c r="G36" s="14"/>
      <c r="H36" s="7">
        <v>0.78819444444444442</v>
      </c>
      <c r="I36" s="12">
        <v>0.8208333333333333</v>
      </c>
      <c r="J36" s="24" t="s">
        <v>17</v>
      </c>
      <c r="K36" s="9">
        <v>17.7</v>
      </c>
      <c r="L36" s="10">
        <v>1</v>
      </c>
      <c r="M36" s="14"/>
      <c r="N36" s="15">
        <v>46151</v>
      </c>
      <c r="O36" s="16">
        <v>0.85</v>
      </c>
      <c r="P36" s="16">
        <v>0.56999999999999995</v>
      </c>
      <c r="Q36" s="17" t="str">
        <f t="shared" si="0"/>
        <v>ok</v>
      </c>
      <c r="R36" s="18">
        <f t="shared" si="1"/>
        <v>6.3888888888888884E-2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48">
        <v>26</v>
      </c>
      <c r="B37" s="6">
        <v>0.77777777777777779</v>
      </c>
      <c r="C37" s="7">
        <v>0.81180555555555556</v>
      </c>
      <c r="D37" s="24" t="s">
        <v>17</v>
      </c>
      <c r="E37" s="9">
        <v>18</v>
      </c>
      <c r="F37" s="10">
        <v>11</v>
      </c>
      <c r="G37" s="26"/>
      <c r="H37" s="7">
        <v>0.8125</v>
      </c>
      <c r="I37" s="7">
        <v>0.84583333333333333</v>
      </c>
      <c r="J37" s="24" t="s">
        <v>17</v>
      </c>
      <c r="K37" s="9">
        <v>17.7</v>
      </c>
      <c r="L37" s="10">
        <v>0</v>
      </c>
      <c r="M37" s="26"/>
      <c r="N37" s="15">
        <v>46151</v>
      </c>
      <c r="O37" s="16">
        <v>0.9</v>
      </c>
      <c r="P37" s="16">
        <v>0.62</v>
      </c>
      <c r="Q37" s="17" t="str">
        <f t="shared" si="0"/>
        <v>ok</v>
      </c>
      <c r="R37" s="18">
        <f t="shared" si="1"/>
        <v>6.8055555555555536E-2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48">
        <v>9</v>
      </c>
      <c r="B38" s="6">
        <v>0.79861111111111116</v>
      </c>
      <c r="C38" s="7">
        <v>0.83472222222222225</v>
      </c>
      <c r="D38" s="24" t="s">
        <v>17</v>
      </c>
      <c r="E38" s="9">
        <v>18</v>
      </c>
      <c r="F38" s="10">
        <v>14</v>
      </c>
      <c r="G38" s="14"/>
      <c r="H38" s="7">
        <v>0.8354166666666667</v>
      </c>
      <c r="I38" s="12">
        <v>0.87222222222222223</v>
      </c>
      <c r="J38" s="24" t="s">
        <v>17</v>
      </c>
      <c r="K38" s="9">
        <v>17.7</v>
      </c>
      <c r="L38" s="10">
        <v>3</v>
      </c>
      <c r="M38" s="14"/>
      <c r="N38" s="15">
        <v>46151</v>
      </c>
      <c r="O38" s="16">
        <v>0.85</v>
      </c>
      <c r="P38" s="16">
        <v>0.56000000000000005</v>
      </c>
      <c r="Q38" s="17" t="str">
        <f t="shared" si="0"/>
        <v>ok</v>
      </c>
      <c r="R38" s="18">
        <f t="shared" si="1"/>
        <v>7.3611111111111072E-2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48">
        <v>7</v>
      </c>
      <c r="B39" s="6">
        <v>0.81944444444444442</v>
      </c>
      <c r="C39" s="7">
        <v>0.85555555555555551</v>
      </c>
      <c r="D39" s="24" t="s">
        <v>17</v>
      </c>
      <c r="E39" s="9">
        <v>18</v>
      </c>
      <c r="F39" s="10">
        <v>4</v>
      </c>
      <c r="G39" s="14"/>
      <c r="H39" s="7">
        <v>0.8569444444444444</v>
      </c>
      <c r="I39" s="7">
        <v>0.89583333333333337</v>
      </c>
      <c r="J39" s="24" t="s">
        <v>17</v>
      </c>
      <c r="K39" s="9">
        <v>17.7</v>
      </c>
      <c r="L39" s="10">
        <v>3</v>
      </c>
      <c r="M39" s="14"/>
      <c r="N39" s="15">
        <v>46151</v>
      </c>
      <c r="O39" s="16">
        <v>0.9</v>
      </c>
      <c r="P39" s="16">
        <v>0.62</v>
      </c>
      <c r="Q39" s="17" t="str">
        <f t="shared" si="0"/>
        <v>ok</v>
      </c>
      <c r="R39" s="18">
        <f t="shared" si="1"/>
        <v>7.6388888888888951E-2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48">
        <v>4</v>
      </c>
      <c r="B40" s="6">
        <v>0.84375</v>
      </c>
      <c r="C40" s="7">
        <v>0.875</v>
      </c>
      <c r="D40" s="24" t="s">
        <v>17</v>
      </c>
      <c r="E40" s="9">
        <v>18</v>
      </c>
      <c r="F40" s="10">
        <v>6</v>
      </c>
      <c r="G40" s="14"/>
      <c r="H40" s="7">
        <v>0.875</v>
      </c>
      <c r="I40" s="12">
        <v>0.91111111111111109</v>
      </c>
      <c r="J40" s="24" t="s">
        <v>17</v>
      </c>
      <c r="K40" s="9">
        <v>17.7</v>
      </c>
      <c r="L40" s="10">
        <v>3</v>
      </c>
      <c r="M40" s="14"/>
      <c r="N40" s="15">
        <v>46151</v>
      </c>
      <c r="O40" s="16">
        <v>0.86</v>
      </c>
      <c r="P40" s="16">
        <v>0.57999999999999996</v>
      </c>
      <c r="Q40" s="17" t="str">
        <f t="shared" si="0"/>
        <v>ok</v>
      </c>
      <c r="R40" s="18">
        <f t="shared" si="1"/>
        <v>6.7361111111111094E-2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48">
        <v>26</v>
      </c>
      <c r="B41" s="6">
        <v>0.86805555555555558</v>
      </c>
      <c r="C41" s="7">
        <v>0.90208333333333335</v>
      </c>
      <c r="D41" s="24" t="s">
        <v>17</v>
      </c>
      <c r="E41" s="9">
        <v>18</v>
      </c>
      <c r="F41" s="10">
        <v>2</v>
      </c>
      <c r="G41" s="14"/>
      <c r="H41" s="7">
        <v>0.90277777777777779</v>
      </c>
      <c r="I41" s="12">
        <v>0.94027777777777777</v>
      </c>
      <c r="J41" s="24" t="s">
        <v>17</v>
      </c>
      <c r="K41" s="9">
        <v>17.7</v>
      </c>
      <c r="L41" s="10">
        <v>6</v>
      </c>
      <c r="M41" s="14"/>
      <c r="N41" s="15">
        <v>46151</v>
      </c>
      <c r="O41" s="16">
        <v>0.88</v>
      </c>
      <c r="P41" s="16">
        <v>0.62</v>
      </c>
      <c r="Q41" s="17" t="str">
        <f t="shared" si="0"/>
        <v>ok</v>
      </c>
      <c r="R41" s="18">
        <f t="shared" si="1"/>
        <v>7.2222222222222188E-2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48">
        <v>9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14</v>
      </c>
      <c r="G42" s="14"/>
      <c r="H42" s="7">
        <v>0.92708333333333337</v>
      </c>
      <c r="I42" s="12">
        <v>0.96111111111111114</v>
      </c>
      <c r="J42" s="24" t="s">
        <v>17</v>
      </c>
      <c r="K42" s="9">
        <v>17.7</v>
      </c>
      <c r="L42" s="10">
        <v>0</v>
      </c>
      <c r="M42" s="14"/>
      <c r="N42" s="15">
        <v>46151</v>
      </c>
      <c r="O42" s="16">
        <v>0.8</v>
      </c>
      <c r="P42" s="16">
        <v>0.53</v>
      </c>
      <c r="Q42" s="17" t="str">
        <f t="shared" si="0"/>
        <v>ok</v>
      </c>
      <c r="R42" s="18">
        <f t="shared" si="1"/>
        <v>6.8749999999999978E-2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48">
        <v>7</v>
      </c>
      <c r="B43" s="6">
        <v>0.91666666666666663</v>
      </c>
      <c r="C43" s="7">
        <v>0.95416666666666672</v>
      </c>
      <c r="D43" s="24" t="s">
        <v>17</v>
      </c>
      <c r="E43" s="9">
        <v>18</v>
      </c>
      <c r="F43" s="10">
        <v>4</v>
      </c>
      <c r="G43" s="14"/>
      <c r="H43" s="7">
        <v>0.95416666666666672</v>
      </c>
      <c r="I43" s="12">
        <v>0.98611111111111116</v>
      </c>
      <c r="J43" s="24" t="s">
        <v>17</v>
      </c>
      <c r="K43" s="9">
        <v>17.7</v>
      </c>
      <c r="L43" s="10">
        <v>3</v>
      </c>
      <c r="M43" s="14"/>
      <c r="N43" s="15">
        <v>46151</v>
      </c>
      <c r="O43" s="16">
        <v>0.8</v>
      </c>
      <c r="P43" s="16">
        <v>0.53</v>
      </c>
      <c r="Q43" s="17" t="str">
        <f t="shared" si="0"/>
        <v>ok</v>
      </c>
      <c r="R43" s="18">
        <f t="shared" si="1"/>
        <v>6.9444444444444531E-2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48">
        <v>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1</v>
      </c>
      <c r="G44" s="14"/>
      <c r="H44" s="7">
        <v>0.96875</v>
      </c>
      <c r="I44" s="12">
        <v>0.99444444444444446</v>
      </c>
      <c r="J44" s="24" t="s">
        <v>17</v>
      </c>
      <c r="K44" s="9">
        <v>17.7</v>
      </c>
      <c r="L44" s="10">
        <v>0</v>
      </c>
      <c r="M44" s="14"/>
      <c r="N44" s="15">
        <v>46151</v>
      </c>
      <c r="O44" s="16">
        <v>0.9</v>
      </c>
      <c r="P44" s="16">
        <v>0.63</v>
      </c>
      <c r="Q44" s="17" t="str">
        <f t="shared" si="0"/>
        <v>ok</v>
      </c>
      <c r="R44" s="18">
        <f t="shared" si="1"/>
        <v>5.3472222222222254E-2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48">
        <v>26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8</v>
      </c>
      <c r="G45" s="14"/>
      <c r="H45" s="7">
        <v>0.99652777777777779</v>
      </c>
      <c r="I45" s="12">
        <v>2.6388888888888889E-2</v>
      </c>
      <c r="J45" s="24" t="s">
        <v>17</v>
      </c>
      <c r="K45" s="9">
        <v>17.7</v>
      </c>
      <c r="L45" s="10">
        <v>0</v>
      </c>
      <c r="M45" s="14"/>
      <c r="N45" s="15">
        <v>46151</v>
      </c>
      <c r="O45" s="16">
        <v>0.9</v>
      </c>
      <c r="P45" s="16">
        <v>0.64</v>
      </c>
      <c r="Q45" s="17" t="str">
        <f t="shared" si="0"/>
        <v>ok</v>
      </c>
      <c r="R45" s="18">
        <f t="shared" si="1"/>
        <v>-0.93888888888888888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48">
        <v>9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7</v>
      </c>
      <c r="G46" s="14"/>
      <c r="H46" s="7">
        <v>2.4305555555555556E-2</v>
      </c>
      <c r="I46" s="12">
        <v>5.5555555555555552E-2</v>
      </c>
      <c r="J46" s="24" t="s">
        <v>17</v>
      </c>
      <c r="K46" s="9">
        <v>17.7</v>
      </c>
      <c r="L46" s="10">
        <v>6</v>
      </c>
      <c r="M46" s="14"/>
      <c r="N46" s="15">
        <v>46151</v>
      </c>
      <c r="O46" s="16">
        <v>0.8</v>
      </c>
      <c r="P46" s="16">
        <v>0.6</v>
      </c>
      <c r="Q46" s="17" t="str">
        <f t="shared" si="0"/>
        <v>ok</v>
      </c>
      <c r="R46" s="18">
        <f t="shared" si="1"/>
        <v>-0.93402777777777779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48">
        <v>7</v>
      </c>
      <c r="B47" s="6">
        <v>1.3888888888888888E-2</v>
      </c>
      <c r="C47" s="7">
        <v>4.9305555555555554E-2</v>
      </c>
      <c r="D47" s="24" t="s">
        <v>17</v>
      </c>
      <c r="E47" s="9">
        <v>18</v>
      </c>
      <c r="F47" s="10">
        <v>8</v>
      </c>
      <c r="G47" s="14"/>
      <c r="H47" s="7">
        <v>0.05</v>
      </c>
      <c r="I47" s="12">
        <v>8.3333333333333329E-2</v>
      </c>
      <c r="J47" s="24" t="s">
        <v>17</v>
      </c>
      <c r="K47" s="9">
        <v>17.7</v>
      </c>
      <c r="L47" s="10">
        <v>1</v>
      </c>
      <c r="M47" s="14"/>
      <c r="N47" s="15">
        <v>46151</v>
      </c>
      <c r="O47" s="16">
        <v>0.8</v>
      </c>
      <c r="P47" s="16">
        <v>0.59</v>
      </c>
      <c r="Q47" s="17" t="str">
        <f t="shared" si="0"/>
        <v>ok</v>
      </c>
      <c r="R47" s="18">
        <f t="shared" si="1"/>
        <v>6.9444444444444448E-2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49" t="s">
        <v>18</v>
      </c>
      <c r="Q48" s="17" t="e">
        <f t="shared" si="0"/>
        <v>#VALUE!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340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193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selection activeCell="C1" activeCellId="1" sqref="B1:B1048576 C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8</v>
      </c>
      <c r="B2" s="6">
        <v>0.16666666666666666</v>
      </c>
      <c r="C2" s="7">
        <v>0.19652777777777777</v>
      </c>
      <c r="D2" s="8" t="s">
        <v>17</v>
      </c>
      <c r="E2" s="9">
        <v>18</v>
      </c>
      <c r="F2" s="10">
        <v>1</v>
      </c>
      <c r="G2" s="11"/>
      <c r="H2" s="7">
        <v>0.19791666666666666</v>
      </c>
      <c r="I2" s="12">
        <v>0.22916666666666666</v>
      </c>
      <c r="J2" s="13" t="s">
        <v>17</v>
      </c>
      <c r="K2" s="9">
        <v>17.7</v>
      </c>
      <c r="L2" s="10">
        <v>2</v>
      </c>
      <c r="M2" s="14"/>
      <c r="N2" s="15">
        <v>46182</v>
      </c>
      <c r="O2" s="16">
        <v>0.91</v>
      </c>
      <c r="P2" s="16">
        <v>0.66</v>
      </c>
      <c r="Q2" s="17" t="str">
        <f t="shared" ref="Q2:Q19" si="0">IF(O2-P2&gt;50%,"exceso","ok")</f>
        <v>ok</v>
      </c>
      <c r="R2" s="18">
        <f t="shared" ref="R2:R19" si="1">I2-B2</f>
        <v>6.25E-2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7</v>
      </c>
      <c r="B3" s="6">
        <v>0.2013888888888889</v>
      </c>
      <c r="C3" s="7">
        <v>0.2361111111111111</v>
      </c>
      <c r="D3" s="8" t="s">
        <v>17</v>
      </c>
      <c r="E3" s="9">
        <v>18</v>
      </c>
      <c r="F3" s="10">
        <v>12</v>
      </c>
      <c r="G3" s="14"/>
      <c r="H3" s="7">
        <v>0.24305555555555555</v>
      </c>
      <c r="I3" s="12">
        <v>0.27638888888888891</v>
      </c>
      <c r="J3" s="13" t="s">
        <v>17</v>
      </c>
      <c r="K3" s="9">
        <v>17.7</v>
      </c>
      <c r="L3" s="10">
        <v>11</v>
      </c>
      <c r="M3" s="11"/>
      <c r="N3" s="15">
        <v>46182</v>
      </c>
      <c r="O3" s="16">
        <v>0.92</v>
      </c>
      <c r="P3" s="16">
        <v>0.61</v>
      </c>
      <c r="Q3" s="17" t="str">
        <f t="shared" si="0"/>
        <v>ok</v>
      </c>
      <c r="R3" s="18">
        <f t="shared" si="1"/>
        <v>7.5000000000000011E-2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9</v>
      </c>
      <c r="B4" s="6">
        <v>0.2361111111111111</v>
      </c>
      <c r="C4" s="7">
        <v>0.27013888888888887</v>
      </c>
      <c r="D4" s="8" t="s">
        <v>17</v>
      </c>
      <c r="E4" s="9">
        <v>18</v>
      </c>
      <c r="F4" s="10">
        <v>1</v>
      </c>
      <c r="G4" s="14"/>
      <c r="H4" s="7">
        <v>0.27083333333333331</v>
      </c>
      <c r="I4" s="7">
        <v>0.30486111111111114</v>
      </c>
      <c r="J4" s="13" t="s">
        <v>17</v>
      </c>
      <c r="K4" s="9">
        <v>17.7</v>
      </c>
      <c r="L4" s="10">
        <v>3</v>
      </c>
      <c r="M4" s="14"/>
      <c r="N4" s="15">
        <v>46182</v>
      </c>
      <c r="O4" s="16">
        <v>0.8</v>
      </c>
      <c r="P4" s="16">
        <v>0.55000000000000004</v>
      </c>
      <c r="Q4" s="17" t="str">
        <f t="shared" si="0"/>
        <v>ok</v>
      </c>
      <c r="R4" s="18">
        <f t="shared" si="1"/>
        <v>6.8750000000000033E-2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8</v>
      </c>
      <c r="B5" s="6">
        <v>0.27083333333333331</v>
      </c>
      <c r="C5" s="7">
        <v>0.30069444444444443</v>
      </c>
      <c r="D5" s="8" t="s">
        <v>17</v>
      </c>
      <c r="E5" s="9">
        <v>18</v>
      </c>
      <c r="F5" s="10">
        <v>1</v>
      </c>
      <c r="G5" s="14"/>
      <c r="H5" s="7">
        <v>0.4513888888888889</v>
      </c>
      <c r="I5" s="12">
        <v>0.33888888888888891</v>
      </c>
      <c r="J5" s="13" t="s">
        <v>17</v>
      </c>
      <c r="K5" s="9">
        <v>17.7</v>
      </c>
      <c r="L5" s="10">
        <v>2</v>
      </c>
      <c r="M5" s="14"/>
      <c r="N5" s="15">
        <v>46182</v>
      </c>
      <c r="O5" s="16">
        <v>0.92</v>
      </c>
      <c r="P5" s="16">
        <v>0.66</v>
      </c>
      <c r="Q5" s="17" t="str">
        <f t="shared" si="0"/>
        <v>ok</v>
      </c>
      <c r="R5" s="18">
        <f t="shared" si="1"/>
        <v>6.8055555555555591E-2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7</v>
      </c>
      <c r="B6" s="6">
        <v>0.30555555555555558</v>
      </c>
      <c r="C6" s="7">
        <v>0.33680555555555558</v>
      </c>
      <c r="D6" s="8" t="s">
        <v>17</v>
      </c>
      <c r="E6" s="9">
        <v>18</v>
      </c>
      <c r="F6" s="10">
        <v>1</v>
      </c>
      <c r="G6" s="14"/>
      <c r="H6" s="7">
        <v>0.34166666666666667</v>
      </c>
      <c r="I6" s="7">
        <v>0.37361111111111112</v>
      </c>
      <c r="J6" s="13" t="s">
        <v>17</v>
      </c>
      <c r="K6" s="9">
        <v>17.7</v>
      </c>
      <c r="L6" s="10">
        <v>0</v>
      </c>
      <c r="M6" s="14"/>
      <c r="N6" s="15">
        <v>46182</v>
      </c>
      <c r="O6" s="16">
        <v>0.91</v>
      </c>
      <c r="P6" s="16">
        <v>0.62</v>
      </c>
      <c r="Q6" s="17" t="str">
        <f t="shared" si="0"/>
        <v>ok</v>
      </c>
      <c r="R6" s="18">
        <f t="shared" si="1"/>
        <v>6.8055555555555536E-2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0.34027777777777779</v>
      </c>
      <c r="C7" s="12">
        <v>0.37430555555555556</v>
      </c>
      <c r="D7" s="8" t="s">
        <v>17</v>
      </c>
      <c r="E7" s="9">
        <v>18</v>
      </c>
      <c r="F7" s="10">
        <v>0</v>
      </c>
      <c r="G7" s="14"/>
      <c r="H7" s="7">
        <v>0.375</v>
      </c>
      <c r="I7" s="12">
        <v>0.40833333333333333</v>
      </c>
      <c r="J7" s="13" t="s">
        <v>17</v>
      </c>
      <c r="K7" s="9">
        <v>17.7</v>
      </c>
      <c r="L7" s="10">
        <v>3</v>
      </c>
      <c r="M7" s="14"/>
      <c r="N7" s="15">
        <v>46182</v>
      </c>
      <c r="O7" s="16">
        <v>0.8</v>
      </c>
      <c r="P7" s="16">
        <v>0.56000000000000005</v>
      </c>
      <c r="Q7" s="17" t="str">
        <f t="shared" si="0"/>
        <v>ok</v>
      </c>
      <c r="R7" s="18">
        <f t="shared" si="1"/>
        <v>6.8055555555555536E-2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8</v>
      </c>
      <c r="B8" s="6">
        <v>0.38194444444444442</v>
      </c>
      <c r="C8" s="20">
        <v>0.41180555555555554</v>
      </c>
      <c r="D8" s="8" t="s">
        <v>17</v>
      </c>
      <c r="E8" s="9">
        <v>18</v>
      </c>
      <c r="F8" s="10">
        <v>5</v>
      </c>
      <c r="G8" s="14"/>
      <c r="H8" s="7">
        <v>0.41319444444444442</v>
      </c>
      <c r="I8" s="7">
        <v>0.4513888888888889</v>
      </c>
      <c r="J8" s="13" t="s">
        <v>17</v>
      </c>
      <c r="K8" s="9">
        <v>17.7</v>
      </c>
      <c r="L8" s="10">
        <v>1</v>
      </c>
      <c r="M8" s="14"/>
      <c r="N8" s="15">
        <v>46182</v>
      </c>
      <c r="O8" s="16">
        <v>0.92</v>
      </c>
      <c r="P8" s="16">
        <v>0.62</v>
      </c>
      <c r="Q8" s="17" t="str">
        <f t="shared" si="0"/>
        <v>ok</v>
      </c>
      <c r="R8" s="18">
        <f t="shared" si="1"/>
        <v>6.9444444444444475E-2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7</v>
      </c>
      <c r="B9" s="6">
        <v>0.4236111111111111</v>
      </c>
      <c r="C9" s="7">
        <v>0.45833333333333331</v>
      </c>
      <c r="D9" s="8" t="s">
        <v>17</v>
      </c>
      <c r="E9" s="9">
        <v>18</v>
      </c>
      <c r="F9" s="10">
        <v>3</v>
      </c>
      <c r="G9" s="14"/>
      <c r="H9" s="7">
        <v>0.45833333333333331</v>
      </c>
      <c r="I9" s="12">
        <v>0.49652777777777779</v>
      </c>
      <c r="J9" s="13" t="s">
        <v>17</v>
      </c>
      <c r="K9" s="9">
        <v>17.7</v>
      </c>
      <c r="L9" s="10">
        <v>0</v>
      </c>
      <c r="M9" s="14"/>
      <c r="N9" s="15">
        <v>46182</v>
      </c>
      <c r="O9" s="16">
        <v>0.91</v>
      </c>
      <c r="P9" s="16">
        <v>0.76</v>
      </c>
      <c r="Q9" s="17" t="str">
        <f t="shared" si="0"/>
        <v>ok</v>
      </c>
      <c r="R9" s="18">
        <f t="shared" si="1"/>
        <v>7.2916666666666685E-2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26</v>
      </c>
      <c r="B10" s="6">
        <v>0.46527777777777779</v>
      </c>
      <c r="C10" s="7">
        <v>0.49861111111111112</v>
      </c>
      <c r="D10" s="8" t="s">
        <v>17</v>
      </c>
      <c r="E10" s="9">
        <v>18</v>
      </c>
      <c r="F10" s="10">
        <v>8</v>
      </c>
      <c r="G10" s="14"/>
      <c r="H10" s="7">
        <v>0.50347222222222221</v>
      </c>
      <c r="I10" s="12">
        <v>0.66319444444444442</v>
      </c>
      <c r="J10" s="13" t="s">
        <v>17</v>
      </c>
      <c r="K10" s="9">
        <v>17.7</v>
      </c>
      <c r="L10" s="10">
        <v>5</v>
      </c>
      <c r="M10" s="14"/>
      <c r="N10" s="15">
        <v>46182</v>
      </c>
      <c r="O10" s="16">
        <v>0.9</v>
      </c>
      <c r="P10" s="16">
        <v>0.7</v>
      </c>
      <c r="Q10" s="17" t="str">
        <f t="shared" si="0"/>
        <v>ok</v>
      </c>
      <c r="R10" s="18">
        <f t="shared" si="1"/>
        <v>0.19791666666666663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0.50694444444444442</v>
      </c>
      <c r="C11" s="7">
        <v>0.53819444444444442</v>
      </c>
      <c r="D11" s="8" t="s">
        <v>17</v>
      </c>
      <c r="E11" s="9">
        <v>18</v>
      </c>
      <c r="F11" s="10">
        <v>1</v>
      </c>
      <c r="G11" s="14"/>
      <c r="H11" s="7">
        <v>0.5395833333333333</v>
      </c>
      <c r="I11" s="7">
        <v>0.57291666666666663</v>
      </c>
      <c r="J11" s="13" t="s">
        <v>17</v>
      </c>
      <c r="K11" s="9">
        <v>17.7</v>
      </c>
      <c r="L11" s="10">
        <v>6</v>
      </c>
      <c r="M11" s="14"/>
      <c r="N11" s="15">
        <v>46182</v>
      </c>
      <c r="O11" s="16">
        <v>0.9</v>
      </c>
      <c r="P11" s="16">
        <v>0.63</v>
      </c>
      <c r="Q11" s="17" t="str">
        <f t="shared" si="0"/>
        <v>ok</v>
      </c>
      <c r="R11" s="18">
        <f t="shared" si="1"/>
        <v>6.597222222222221E-2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6</v>
      </c>
      <c r="B12" s="6">
        <v>0.54861111111111116</v>
      </c>
      <c r="C12" s="7">
        <v>0.57847222222222228</v>
      </c>
      <c r="D12" s="8" t="s">
        <v>17</v>
      </c>
      <c r="E12" s="9">
        <v>18</v>
      </c>
      <c r="F12" s="10">
        <v>1</v>
      </c>
      <c r="G12" s="14"/>
      <c r="H12" s="7">
        <v>0.58680555555555558</v>
      </c>
      <c r="I12" s="7">
        <v>0.61805555555555558</v>
      </c>
      <c r="J12" s="13" t="s">
        <v>17</v>
      </c>
      <c r="K12" s="9">
        <v>17.7</v>
      </c>
      <c r="L12" s="10">
        <v>7</v>
      </c>
      <c r="M12" s="14"/>
      <c r="N12" s="15">
        <v>46182</v>
      </c>
      <c r="O12" s="16">
        <v>0.92</v>
      </c>
      <c r="P12" s="16">
        <v>0.61</v>
      </c>
      <c r="Q12" s="17" t="str">
        <f t="shared" si="0"/>
        <v>ok</v>
      </c>
      <c r="R12" s="18">
        <f t="shared" si="1"/>
        <v>6.944444444444442E-2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9</v>
      </c>
      <c r="B13" s="6">
        <v>0.59027777777777779</v>
      </c>
      <c r="C13" s="12">
        <v>0.62430555555555556</v>
      </c>
      <c r="D13" s="8" t="s">
        <v>17</v>
      </c>
      <c r="E13" s="9">
        <v>18</v>
      </c>
      <c r="F13" s="10">
        <v>0</v>
      </c>
      <c r="G13" s="11" t="s">
        <v>18</v>
      </c>
      <c r="H13" s="7">
        <v>0.625</v>
      </c>
      <c r="I13" s="7">
        <v>0.65694444444444444</v>
      </c>
      <c r="J13" s="13" t="s">
        <v>17</v>
      </c>
      <c r="K13" s="9">
        <v>17.7</v>
      </c>
      <c r="L13" s="10">
        <v>6</v>
      </c>
      <c r="M13" s="14"/>
      <c r="N13" s="15">
        <v>46182</v>
      </c>
      <c r="O13" s="16">
        <v>0.8</v>
      </c>
      <c r="P13" s="16">
        <v>0.52</v>
      </c>
      <c r="Q13" s="17" t="str">
        <f t="shared" si="0"/>
        <v>ok</v>
      </c>
      <c r="R13" s="18">
        <f t="shared" si="1"/>
        <v>6.6666666666666652E-2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8</v>
      </c>
      <c r="B14" s="6">
        <v>0.625</v>
      </c>
      <c r="C14" s="7">
        <v>0.65486111111111112</v>
      </c>
      <c r="D14" s="8" t="s">
        <v>17</v>
      </c>
      <c r="E14" s="9">
        <v>18</v>
      </c>
      <c r="F14" s="10">
        <v>6</v>
      </c>
      <c r="G14" s="14"/>
      <c r="H14" s="7">
        <v>0.65625</v>
      </c>
      <c r="I14" s="7">
        <v>0.68888888888888888</v>
      </c>
      <c r="J14" s="13" t="s">
        <v>17</v>
      </c>
      <c r="K14" s="9">
        <v>17.7</v>
      </c>
      <c r="L14" s="10">
        <v>0</v>
      </c>
      <c r="M14" s="14"/>
      <c r="N14" s="15">
        <v>46182</v>
      </c>
      <c r="O14" s="16">
        <v>0.92</v>
      </c>
      <c r="P14" s="16">
        <v>0.65</v>
      </c>
      <c r="Q14" s="17" t="str">
        <f t="shared" si="0"/>
        <v>ok</v>
      </c>
      <c r="R14" s="18">
        <f t="shared" si="1"/>
        <v>6.3888888888888884E-2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6</v>
      </c>
      <c r="B15" s="6">
        <v>0.65972222222222221</v>
      </c>
      <c r="C15" s="7">
        <v>0.69097222222222221</v>
      </c>
      <c r="D15" s="8" t="s">
        <v>17</v>
      </c>
      <c r="E15" s="9">
        <v>18</v>
      </c>
      <c r="F15" s="23">
        <v>2</v>
      </c>
      <c r="G15" s="14"/>
      <c r="H15" s="7">
        <v>0.69791666666666663</v>
      </c>
      <c r="I15" s="7">
        <v>0.73263888888888884</v>
      </c>
      <c r="J15" s="13" t="s">
        <v>17</v>
      </c>
      <c r="K15" s="9">
        <v>17.7</v>
      </c>
      <c r="L15" s="23">
        <v>4</v>
      </c>
      <c r="M15" s="14"/>
      <c r="N15" s="15">
        <v>46182</v>
      </c>
      <c r="O15" s="16">
        <v>0.91</v>
      </c>
      <c r="P15" s="16">
        <v>0.61</v>
      </c>
      <c r="Q15" s="17" t="str">
        <f t="shared" si="0"/>
        <v>ok</v>
      </c>
      <c r="R15" s="18">
        <f t="shared" si="1"/>
        <v>7.291666666666663E-2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9</v>
      </c>
      <c r="B16" s="6">
        <v>0.69444444444444442</v>
      </c>
      <c r="C16" s="7">
        <v>0.72777777777777775</v>
      </c>
      <c r="D16" s="8" t="s">
        <v>17</v>
      </c>
      <c r="E16" s="9">
        <v>18</v>
      </c>
      <c r="F16" s="10">
        <v>13</v>
      </c>
      <c r="G16" s="14"/>
      <c r="H16" s="7">
        <v>0.72847222222222219</v>
      </c>
      <c r="I16" s="7">
        <v>0.76180555555555551</v>
      </c>
      <c r="J16" s="13" t="s">
        <v>17</v>
      </c>
      <c r="K16" s="9">
        <v>17.7</v>
      </c>
      <c r="L16" s="10">
        <v>3</v>
      </c>
      <c r="M16" s="14"/>
      <c r="N16" s="15">
        <v>46182</v>
      </c>
      <c r="O16" s="16">
        <v>0.8</v>
      </c>
      <c r="P16" s="16">
        <v>0.52</v>
      </c>
      <c r="Q16" s="17" t="str">
        <f t="shared" si="0"/>
        <v>ok</v>
      </c>
      <c r="R16" s="18">
        <f t="shared" si="1"/>
        <v>6.7361111111111094E-2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8</v>
      </c>
      <c r="B17" s="6">
        <v>0.73611111111111116</v>
      </c>
      <c r="C17" s="7">
        <v>0.76736111111111116</v>
      </c>
      <c r="D17" s="8" t="s">
        <v>17</v>
      </c>
      <c r="E17" s="9">
        <v>18</v>
      </c>
      <c r="F17" s="10">
        <v>6</v>
      </c>
      <c r="G17" s="14"/>
      <c r="H17" s="7">
        <v>0.76875000000000004</v>
      </c>
      <c r="I17" s="7">
        <v>0.8</v>
      </c>
      <c r="J17" s="13" t="s">
        <v>17</v>
      </c>
      <c r="K17" s="9">
        <v>17.7</v>
      </c>
      <c r="L17" s="10">
        <v>5</v>
      </c>
      <c r="M17" s="14"/>
      <c r="N17" s="15">
        <v>46182</v>
      </c>
      <c r="O17" s="16">
        <v>0.92</v>
      </c>
      <c r="P17" s="16">
        <v>0.62</v>
      </c>
      <c r="Q17" s="17" t="str">
        <f t="shared" si="0"/>
        <v>ok</v>
      </c>
      <c r="R17" s="18">
        <f t="shared" si="1"/>
        <v>6.3888888888888884E-2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6</v>
      </c>
      <c r="B18" s="6">
        <v>0.77777777777777779</v>
      </c>
      <c r="C18" s="12">
        <v>0.8125</v>
      </c>
      <c r="D18" s="8" t="s">
        <v>17</v>
      </c>
      <c r="E18" s="9">
        <v>18</v>
      </c>
      <c r="F18" s="10">
        <v>4</v>
      </c>
      <c r="G18" s="14"/>
      <c r="H18" s="7">
        <v>0.81944444444444442</v>
      </c>
      <c r="I18" s="7">
        <v>0.85069444444444442</v>
      </c>
      <c r="J18" s="13" t="s">
        <v>17</v>
      </c>
      <c r="K18" s="9">
        <v>17.7</v>
      </c>
      <c r="L18" s="10">
        <v>2</v>
      </c>
      <c r="M18" s="14"/>
      <c r="N18" s="15">
        <v>46182</v>
      </c>
      <c r="O18" s="16">
        <v>0.9</v>
      </c>
      <c r="P18" s="16">
        <v>0.64</v>
      </c>
      <c r="Q18" s="17" t="str">
        <f t="shared" si="0"/>
        <v>ok</v>
      </c>
      <c r="R18" s="18">
        <f t="shared" si="1"/>
        <v>7.291666666666663E-2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9</v>
      </c>
      <c r="B19" s="6">
        <v>0.81944444444444442</v>
      </c>
      <c r="C19" s="20">
        <v>0.8569444444444444</v>
      </c>
      <c r="D19" s="8" t="s">
        <v>17</v>
      </c>
      <c r="E19" s="9">
        <v>18</v>
      </c>
      <c r="F19" s="10">
        <v>11</v>
      </c>
      <c r="G19" s="14"/>
      <c r="H19" s="7">
        <v>0.85763888888888884</v>
      </c>
      <c r="I19" s="7">
        <v>0.8979166666666667</v>
      </c>
      <c r="J19" s="13" t="s">
        <v>17</v>
      </c>
      <c r="K19" s="9">
        <v>17.7</v>
      </c>
      <c r="L19" s="10">
        <v>7</v>
      </c>
      <c r="M19" s="14"/>
      <c r="N19" s="15">
        <v>46182</v>
      </c>
      <c r="O19" s="16">
        <v>0.8</v>
      </c>
      <c r="P19" s="16">
        <v>0.56999999999999995</v>
      </c>
      <c r="Q19" s="17" t="str">
        <f t="shared" si="0"/>
        <v>ok</v>
      </c>
      <c r="R19" s="18">
        <f t="shared" si="1"/>
        <v>7.8472222222222276E-2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/>
      <c r="B20" s="6"/>
      <c r="C20" s="7"/>
      <c r="D20" s="8"/>
      <c r="E20" s="9"/>
      <c r="F20" s="10"/>
      <c r="G20" s="14"/>
      <c r="H20" s="7"/>
      <c r="I20" s="12"/>
      <c r="J20" s="13"/>
      <c r="K20" s="9"/>
      <c r="L20" s="10"/>
      <c r="M20" s="14"/>
      <c r="N20" s="15"/>
      <c r="O20" s="16"/>
      <c r="P20" s="16"/>
      <c r="Q20" s="17"/>
      <c r="R20" s="18"/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/>
      <c r="B21" s="6"/>
      <c r="C21" s="7"/>
      <c r="D21" s="8"/>
      <c r="E21" s="9"/>
      <c r="F21" s="10"/>
      <c r="G21" s="14"/>
      <c r="H21" s="7"/>
      <c r="I21" s="12"/>
      <c r="J21" s="13"/>
      <c r="K21" s="9"/>
      <c r="L21" s="10"/>
      <c r="M21" s="14"/>
      <c r="N21" s="15"/>
      <c r="O21" s="16"/>
      <c r="P21" s="16"/>
      <c r="Q21" s="17"/>
      <c r="R21" s="18"/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/>
      <c r="B22" s="6"/>
      <c r="C22" s="7"/>
      <c r="D22" s="8"/>
      <c r="E22" s="9"/>
      <c r="F22" s="10"/>
      <c r="G22" s="14"/>
      <c r="H22" s="7"/>
      <c r="I22" s="7"/>
      <c r="J22" s="13"/>
      <c r="K22" s="9"/>
      <c r="L22" s="10"/>
      <c r="M22" s="14"/>
      <c r="N22" s="15"/>
      <c r="O22" s="16"/>
      <c r="P22" s="16"/>
      <c r="Q22" s="17"/>
      <c r="R22" s="18"/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/>
      <c r="B23" s="6"/>
      <c r="C23" s="7"/>
      <c r="D23" s="8"/>
      <c r="E23" s="9"/>
      <c r="F23" s="10"/>
      <c r="G23" s="14"/>
      <c r="H23" s="7"/>
      <c r="I23" s="7"/>
      <c r="J23" s="13"/>
      <c r="K23" s="9"/>
      <c r="L23" s="10"/>
      <c r="M23" s="14"/>
      <c r="N23" s="15"/>
      <c r="O23" s="16"/>
      <c r="P23" s="16"/>
      <c r="Q23" s="17"/>
      <c r="R23" s="18"/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/>
      <c r="B24" s="6"/>
      <c r="C24" s="7"/>
      <c r="D24" s="8"/>
      <c r="E24" s="9"/>
      <c r="F24" s="10"/>
      <c r="G24" s="14"/>
      <c r="H24" s="7"/>
      <c r="I24" s="12"/>
      <c r="J24" s="13"/>
      <c r="K24" s="9"/>
      <c r="L24" s="10"/>
      <c r="M24" s="14"/>
      <c r="N24" s="15"/>
      <c r="O24" s="16"/>
      <c r="P24" s="16"/>
      <c r="Q24" s="17"/>
      <c r="R24" s="18"/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/>
      <c r="B25" s="6"/>
      <c r="C25" s="7"/>
      <c r="D25" s="24"/>
      <c r="E25" s="9"/>
      <c r="F25" s="10"/>
      <c r="G25" s="14"/>
      <c r="H25" s="7"/>
      <c r="I25" s="12"/>
      <c r="J25" s="13"/>
      <c r="K25" s="9"/>
      <c r="L25" s="10"/>
      <c r="M25" s="14"/>
      <c r="N25" s="15"/>
      <c r="O25" s="16"/>
      <c r="P25" s="16"/>
      <c r="Q25" s="17"/>
      <c r="R25" s="18"/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/>
      <c r="B26" s="6"/>
      <c r="C26" s="7"/>
      <c r="D26" s="24"/>
      <c r="E26" s="9"/>
      <c r="F26" s="10"/>
      <c r="G26" s="14"/>
      <c r="H26" s="7"/>
      <c r="I26" s="7"/>
      <c r="J26" s="13"/>
      <c r="K26" s="9"/>
      <c r="L26" s="10"/>
      <c r="M26" s="14"/>
      <c r="N26" s="15"/>
      <c r="O26" s="16"/>
      <c r="P26" s="16"/>
      <c r="Q26" s="17"/>
      <c r="R26" s="18"/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/>
      <c r="B27" s="6"/>
      <c r="C27" s="7"/>
      <c r="D27" s="24"/>
      <c r="E27" s="9"/>
      <c r="F27" s="10"/>
      <c r="G27" s="14"/>
      <c r="H27" s="7"/>
      <c r="I27" s="12"/>
      <c r="J27" s="13"/>
      <c r="K27" s="9"/>
      <c r="L27" s="10"/>
      <c r="M27" s="11"/>
      <c r="N27" s="15"/>
      <c r="O27" s="16"/>
      <c r="P27" s="16"/>
      <c r="Q27" s="17"/>
      <c r="R27" s="18"/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/>
      <c r="B28" s="6"/>
      <c r="C28" s="7"/>
      <c r="D28" s="24"/>
      <c r="E28" s="9"/>
      <c r="F28" s="10"/>
      <c r="G28" s="14"/>
      <c r="H28" s="7"/>
      <c r="I28" s="12"/>
      <c r="J28" s="13"/>
      <c r="K28" s="9"/>
      <c r="L28" s="10"/>
      <c r="M28" s="14"/>
      <c r="N28" s="15"/>
      <c r="O28" s="16"/>
      <c r="P28" s="16"/>
      <c r="Q28" s="17"/>
      <c r="R28" s="18"/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/>
      <c r="B29" s="6"/>
      <c r="C29" s="7"/>
      <c r="D29" s="24"/>
      <c r="E29" s="9"/>
      <c r="F29" s="10"/>
      <c r="G29" s="14"/>
      <c r="H29" s="7"/>
      <c r="I29" s="12"/>
      <c r="J29" s="13"/>
      <c r="K29" s="9"/>
      <c r="L29" s="10"/>
      <c r="M29" s="14"/>
      <c r="N29" s="15"/>
      <c r="O29" s="16"/>
      <c r="P29" s="16"/>
      <c r="Q29" s="17"/>
      <c r="R29" s="18"/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/>
      <c r="B30" s="6"/>
      <c r="C30" s="7"/>
      <c r="D30" s="24"/>
      <c r="E30" s="9"/>
      <c r="F30" s="23"/>
      <c r="G30" s="14"/>
      <c r="H30" s="7"/>
      <c r="I30" s="7"/>
      <c r="J30" s="24"/>
      <c r="K30" s="9"/>
      <c r="L30" s="23"/>
      <c r="M30" s="14"/>
      <c r="N30" s="15"/>
      <c r="O30" s="16"/>
      <c r="P30" s="16"/>
      <c r="Q30" s="17"/>
      <c r="R30" s="18"/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/>
      <c r="B31" s="6"/>
      <c r="C31" s="12"/>
      <c r="D31" s="24"/>
      <c r="E31" s="9"/>
      <c r="F31" s="10"/>
      <c r="G31" s="14"/>
      <c r="H31" s="7"/>
      <c r="I31" s="12"/>
      <c r="J31" s="24"/>
      <c r="K31" s="9"/>
      <c r="L31" s="10"/>
      <c r="M31" s="14"/>
      <c r="N31" s="15"/>
      <c r="O31" s="16"/>
      <c r="P31" s="16"/>
      <c r="Q31" s="17"/>
      <c r="R31" s="18"/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/>
      <c r="B32" s="6"/>
      <c r="C32" s="7"/>
      <c r="D32" s="24"/>
      <c r="E32" s="9"/>
      <c r="F32" s="10"/>
      <c r="G32" s="14"/>
      <c r="H32" s="7"/>
      <c r="I32" s="12"/>
      <c r="J32" s="24"/>
      <c r="K32" s="9"/>
      <c r="L32" s="10"/>
      <c r="M32" s="14"/>
      <c r="N32" s="15"/>
      <c r="O32" s="16"/>
      <c r="P32" s="16"/>
      <c r="Q32" s="17"/>
      <c r="R32" s="18"/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/>
      <c r="B33" s="6"/>
      <c r="C33" s="7"/>
      <c r="D33" s="24"/>
      <c r="E33" s="9"/>
      <c r="F33" s="10"/>
      <c r="G33" s="14"/>
      <c r="H33" s="7"/>
      <c r="I33" s="7"/>
      <c r="J33" s="24"/>
      <c r="K33" s="9"/>
      <c r="L33" s="10"/>
      <c r="M33" s="14"/>
      <c r="N33" s="15"/>
      <c r="O33" s="16"/>
      <c r="P33" s="16"/>
      <c r="Q33" s="17"/>
      <c r="R33" s="18"/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/>
      <c r="B34" s="6"/>
      <c r="C34" s="7"/>
      <c r="D34" s="24"/>
      <c r="E34" s="9"/>
      <c r="F34" s="10"/>
      <c r="G34" s="14"/>
      <c r="H34" s="7"/>
      <c r="I34" s="12"/>
      <c r="J34" s="24"/>
      <c r="K34" s="9"/>
      <c r="L34" s="10"/>
      <c r="M34" s="14"/>
      <c r="N34" s="15"/>
      <c r="O34" s="16"/>
      <c r="P34" s="16"/>
      <c r="Q34" s="17"/>
      <c r="R34" s="18"/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/>
      <c r="B35" s="6"/>
      <c r="C35" s="7"/>
      <c r="D35" s="24"/>
      <c r="E35" s="9"/>
      <c r="F35" s="10"/>
      <c r="G35" s="14"/>
      <c r="H35" s="7"/>
      <c r="I35" s="12"/>
      <c r="J35" s="24"/>
      <c r="K35" s="9"/>
      <c r="L35" s="10"/>
      <c r="M35" s="14"/>
      <c r="N35" s="15"/>
      <c r="O35" s="16"/>
      <c r="P35" s="16"/>
      <c r="Q35" s="17"/>
      <c r="R35" s="18"/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/>
      <c r="B36" s="6"/>
      <c r="C36" s="7"/>
      <c r="D36" s="24"/>
      <c r="E36" s="9"/>
      <c r="F36" s="10"/>
      <c r="G36" s="14"/>
      <c r="H36" s="7"/>
      <c r="I36" s="12"/>
      <c r="J36" s="24"/>
      <c r="K36" s="9"/>
      <c r="L36" s="10"/>
      <c r="M36" s="14"/>
      <c r="N36" s="15"/>
      <c r="O36" s="16"/>
      <c r="P36" s="16"/>
      <c r="Q36" s="17"/>
      <c r="R36" s="18"/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/>
      <c r="B37" s="6"/>
      <c r="C37" s="7"/>
      <c r="D37" s="24"/>
      <c r="E37" s="9"/>
      <c r="F37" s="10"/>
      <c r="G37" s="26"/>
      <c r="H37" s="7"/>
      <c r="I37" s="7"/>
      <c r="J37" s="24"/>
      <c r="K37" s="9"/>
      <c r="L37" s="10"/>
      <c r="M37" s="26"/>
      <c r="N37" s="15"/>
      <c r="O37" s="16"/>
      <c r="P37" s="16"/>
      <c r="Q37" s="17"/>
      <c r="R37" s="18"/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/>
      <c r="B38" s="6"/>
      <c r="C38" s="7"/>
      <c r="D38" s="24"/>
      <c r="E38" s="9"/>
      <c r="F38" s="10"/>
      <c r="G38" s="14"/>
      <c r="H38" s="7"/>
      <c r="I38" s="12"/>
      <c r="J38" s="24"/>
      <c r="K38" s="9"/>
      <c r="L38" s="10"/>
      <c r="M38" s="14"/>
      <c r="N38" s="15"/>
      <c r="O38" s="16"/>
      <c r="P38" s="16"/>
      <c r="Q38" s="17"/>
      <c r="R38" s="18"/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/>
      <c r="B39" s="6"/>
      <c r="C39" s="7"/>
      <c r="D39" s="24"/>
      <c r="E39" s="9"/>
      <c r="F39" s="10"/>
      <c r="G39" s="14"/>
      <c r="H39" s="7"/>
      <c r="I39" s="7"/>
      <c r="J39" s="24"/>
      <c r="K39" s="9"/>
      <c r="L39" s="10"/>
      <c r="M39" s="14"/>
      <c r="N39" s="15"/>
      <c r="O39" s="16"/>
      <c r="P39" s="16"/>
      <c r="Q39" s="17"/>
      <c r="R39" s="18"/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/>
      <c r="B40" s="6"/>
      <c r="C40" s="7"/>
      <c r="D40" s="24"/>
      <c r="E40" s="9"/>
      <c r="F40" s="10"/>
      <c r="G40" s="14"/>
      <c r="H40" s="7"/>
      <c r="I40" s="12"/>
      <c r="J40" s="24"/>
      <c r="K40" s="9"/>
      <c r="L40" s="10"/>
      <c r="M40" s="14"/>
      <c r="N40" s="15"/>
      <c r="O40" s="16"/>
      <c r="P40" s="16"/>
      <c r="Q40" s="17"/>
      <c r="R40" s="18"/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/>
      <c r="B41" s="6"/>
      <c r="C41" s="7"/>
      <c r="D41" s="24"/>
      <c r="E41" s="9"/>
      <c r="F41" s="10"/>
      <c r="G41" s="14"/>
      <c r="H41" s="7"/>
      <c r="I41" s="12"/>
      <c r="J41" s="24"/>
      <c r="K41" s="9"/>
      <c r="L41" s="10"/>
      <c r="M41" s="14"/>
      <c r="N41" s="15"/>
      <c r="O41" s="16"/>
      <c r="P41" s="16"/>
      <c r="Q41" s="17"/>
      <c r="R41" s="18"/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/>
      <c r="B42" s="6"/>
      <c r="C42" s="12"/>
      <c r="D42" s="24"/>
      <c r="E42" s="9"/>
      <c r="F42" s="10"/>
      <c r="G42" s="14"/>
      <c r="H42" s="7"/>
      <c r="I42" s="12"/>
      <c r="J42" s="24"/>
      <c r="K42" s="9"/>
      <c r="L42" s="10"/>
      <c r="M42" s="14"/>
      <c r="N42" s="15"/>
      <c r="O42" s="16"/>
      <c r="P42" s="16"/>
      <c r="Q42" s="17"/>
      <c r="R42" s="18"/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/>
      <c r="B43" s="6"/>
      <c r="C43" s="7"/>
      <c r="D43" s="24"/>
      <c r="E43" s="9"/>
      <c r="F43" s="10"/>
      <c r="G43" s="14"/>
      <c r="H43" s="7"/>
      <c r="I43" s="12"/>
      <c r="J43" s="24"/>
      <c r="K43" s="9"/>
      <c r="L43" s="10"/>
      <c r="M43" s="14"/>
      <c r="N43" s="15"/>
      <c r="O43" s="16"/>
      <c r="P43" s="16"/>
      <c r="Q43" s="17"/>
      <c r="R43" s="18"/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/>
      <c r="B44" s="6"/>
      <c r="C44" s="7"/>
      <c r="D44" s="24"/>
      <c r="E44" s="9"/>
      <c r="F44" s="10"/>
      <c r="G44" s="14"/>
      <c r="H44" s="7"/>
      <c r="I44" s="12"/>
      <c r="J44" s="24"/>
      <c r="K44" s="9"/>
      <c r="L44" s="10"/>
      <c r="M44" s="14"/>
      <c r="N44" s="15"/>
      <c r="O44" s="16"/>
      <c r="P44" s="16"/>
      <c r="Q44" s="17"/>
      <c r="R44" s="18"/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/>
      <c r="B45" s="6"/>
      <c r="C45" s="7"/>
      <c r="D45" s="24"/>
      <c r="E45" s="9"/>
      <c r="F45" s="10"/>
      <c r="G45" s="14"/>
      <c r="H45" s="7"/>
      <c r="I45" s="12"/>
      <c r="J45" s="24"/>
      <c r="K45" s="9"/>
      <c r="L45" s="10"/>
      <c r="M45" s="14"/>
      <c r="N45" s="15"/>
      <c r="O45" s="16"/>
      <c r="P45" s="16"/>
      <c r="Q45" s="17"/>
      <c r="R45" s="18"/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/>
      <c r="B46" s="6"/>
      <c r="C46" s="7"/>
      <c r="D46" s="24"/>
      <c r="E46" s="9"/>
      <c r="F46" s="10"/>
      <c r="G46" s="14"/>
      <c r="H46" s="7"/>
      <c r="I46" s="12"/>
      <c r="J46" s="24"/>
      <c r="K46" s="9"/>
      <c r="L46" s="10"/>
      <c r="M46" s="14"/>
      <c r="N46" s="15"/>
      <c r="O46" s="16"/>
      <c r="P46" s="16"/>
      <c r="Q46" s="17"/>
      <c r="R46" s="18"/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/>
      <c r="B47" s="6"/>
      <c r="C47" s="7"/>
      <c r="D47" s="24"/>
      <c r="E47" s="9"/>
      <c r="F47" s="10"/>
      <c r="G47" s="14"/>
      <c r="H47" s="7"/>
      <c r="I47" s="12"/>
      <c r="J47" s="24"/>
      <c r="K47" s="9"/>
      <c r="L47" s="10"/>
      <c r="M47" s="14"/>
      <c r="N47" s="15"/>
      <c r="O47" s="16"/>
      <c r="P47" s="16"/>
      <c r="Q47" s="17"/>
      <c r="R47" s="18"/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/>
      <c r="R48" s="18"/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/>
      <c r="R49" s="18"/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/>
      <c r="R50" s="18"/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/>
      <c r="R51" s="18"/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/>
      <c r="R52" s="18"/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/>
      <c r="R53" s="18"/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/>
      <c r="R54" s="18"/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/>
      <c r="R55" s="18"/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/>
      <c r="R56" s="18"/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/>
      <c r="R57" s="18"/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/>
      <c r="R58" s="18"/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/>
      <c r="R59" s="18"/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/>
      <c r="R60" s="18"/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/>
      <c r="R61" s="18"/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/>
      <c r="R62" s="18"/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/>
      <c r="R63" s="18"/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/>
      <c r="R64" s="18"/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/>
      <c r="R65" s="18"/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/>
      <c r="R66" s="18"/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/>
      <c r="R67" s="18"/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/>
      <c r="R68" s="18"/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/>
      <c r="R69" s="18"/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/>
      <c r="R70" s="18"/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/>
      <c r="R71" s="18"/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/>
      <c r="R72" s="18"/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/>
      <c r="R73" s="18"/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/>
      <c r="R74" s="18"/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/>
      <c r="R75" s="18"/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/>
      <c r="R76" s="18"/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/>
      <c r="R77" s="18"/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/>
      <c r="R78" s="18"/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/>
      <c r="R79" s="18"/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/>
      <c r="R80" s="18"/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/>
      <c r="R81" s="18"/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/>
      <c r="R82" s="18"/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/>
      <c r="R83" s="18"/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/>
      <c r="R84" s="18"/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/>
      <c r="R85" s="18"/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/>
      <c r="R86" s="18"/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/>
      <c r="R87" s="18"/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/>
      <c r="R88" s="18"/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/>
      <c r="R89" s="18"/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/>
      <c r="R90" s="18"/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/>
      <c r="R91" s="18"/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/>
      <c r="R92" s="18"/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/>
      <c r="R93" s="18"/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/>
      <c r="R94" s="18"/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/>
      <c r="R95" s="18"/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/>
      <c r="R96" s="18"/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/>
      <c r="R97" s="18"/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/>
      <c r="R98" s="18"/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/>
      <c r="R99" s="18"/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/>
      <c r="R100" s="18"/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324</v>
      </c>
      <c r="F102" s="37">
        <f t="shared" si="2"/>
        <v>76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318.59999999999991</v>
      </c>
      <c r="L102" s="37">
        <f t="shared" si="3"/>
        <v>67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thickBot="1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>
      <selection activeCell="C1" activeCellId="1" sqref="B1:B1048576 C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3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2</v>
      </c>
      <c r="M2" s="14"/>
      <c r="N2" s="15">
        <v>46212</v>
      </c>
      <c r="O2" s="16">
        <v>0.9</v>
      </c>
      <c r="P2" s="16">
        <v>0.61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19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1</v>
      </c>
      <c r="M3" s="14"/>
      <c r="N3" s="15">
        <v>46212</v>
      </c>
      <c r="O3" s="16">
        <v>0.91</v>
      </c>
      <c r="P3" s="16">
        <v>0.6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15</v>
      </c>
      <c r="B4" s="6">
        <v>0.2048611111111111</v>
      </c>
      <c r="C4" s="7">
        <v>0.24166666666666667</v>
      </c>
      <c r="D4" s="8" t="s">
        <v>17</v>
      </c>
      <c r="E4" s="9">
        <v>18</v>
      </c>
      <c r="F4" s="10">
        <v>28</v>
      </c>
      <c r="G4" s="14"/>
      <c r="H4" s="7">
        <v>0.24166666666666667</v>
      </c>
      <c r="I4" s="7">
        <v>0.27500000000000002</v>
      </c>
      <c r="J4" s="13" t="s">
        <v>17</v>
      </c>
      <c r="K4" s="9">
        <v>17.7</v>
      </c>
      <c r="L4" s="10">
        <v>2</v>
      </c>
      <c r="M4" s="14"/>
      <c r="N4" s="15">
        <v>46212</v>
      </c>
      <c r="O4" s="16">
        <v>0.92</v>
      </c>
      <c r="P4" s="16">
        <v>0.6</v>
      </c>
      <c r="Q4" s="17" t="str">
        <f t="shared" si="0"/>
        <v>ok</v>
      </c>
      <c r="R4" s="18">
        <f t="shared" si="1"/>
        <v>7.0138888888888917E-2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4</v>
      </c>
      <c r="B5" s="6">
        <v>0.21875</v>
      </c>
      <c r="C5" s="7">
        <v>0.26180555555555557</v>
      </c>
      <c r="D5" s="8" t="s">
        <v>17</v>
      </c>
      <c r="E5" s="9">
        <v>18</v>
      </c>
      <c r="F5" s="10">
        <v>51</v>
      </c>
      <c r="G5" s="14"/>
      <c r="H5" s="7">
        <v>0.2638888888888889</v>
      </c>
      <c r="I5" s="12">
        <v>0.2951388888888889</v>
      </c>
      <c r="J5" s="13" t="s">
        <v>17</v>
      </c>
      <c r="K5" s="9">
        <v>17.7</v>
      </c>
      <c r="L5" s="10">
        <v>9</v>
      </c>
      <c r="M5" s="14"/>
      <c r="N5" s="15">
        <v>46212</v>
      </c>
      <c r="O5" s="16">
        <v>0.86</v>
      </c>
      <c r="P5" s="16">
        <v>0.49</v>
      </c>
      <c r="Q5" s="17" t="str">
        <f t="shared" si="0"/>
        <v>ok</v>
      </c>
      <c r="R5" s="18">
        <f t="shared" si="1"/>
        <v>7.6388888888888895E-2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0.29097222222222224</v>
      </c>
      <c r="D6" s="8" t="s">
        <v>17</v>
      </c>
      <c r="E6" s="9">
        <v>18</v>
      </c>
      <c r="F6" s="10">
        <v>56</v>
      </c>
      <c r="G6" s="14"/>
      <c r="H6" s="7">
        <v>0.29166666666666669</v>
      </c>
      <c r="I6" s="7">
        <v>0.3298611111111111</v>
      </c>
      <c r="J6" s="13" t="s">
        <v>17</v>
      </c>
      <c r="K6" s="9">
        <v>17.7</v>
      </c>
      <c r="L6" s="10">
        <v>6</v>
      </c>
      <c r="M6" s="14"/>
      <c r="N6" s="15">
        <v>46212</v>
      </c>
      <c r="O6" s="16">
        <v>0.9</v>
      </c>
      <c r="P6" s="16">
        <v>0.57999999999999996</v>
      </c>
      <c r="Q6" s="17" t="str">
        <f t="shared" si="0"/>
        <v>ok</v>
      </c>
      <c r="R6" s="18">
        <f t="shared" si="1"/>
        <v>9.722222222222221E-2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0.30902777777777779</v>
      </c>
      <c r="D7" s="8" t="s">
        <v>17</v>
      </c>
      <c r="E7" s="9">
        <v>18</v>
      </c>
      <c r="F7" s="10">
        <v>57</v>
      </c>
      <c r="G7" s="14"/>
      <c r="H7" s="7">
        <v>0.3125</v>
      </c>
      <c r="I7" s="12">
        <v>0.34722222222222221</v>
      </c>
      <c r="J7" s="13" t="s">
        <v>17</v>
      </c>
      <c r="K7" s="9">
        <v>17.7</v>
      </c>
      <c r="L7" s="10">
        <v>6</v>
      </c>
      <c r="M7" s="14"/>
      <c r="N7" s="15">
        <v>46212</v>
      </c>
      <c r="O7" s="16">
        <v>0.91</v>
      </c>
      <c r="P7" s="16">
        <v>0.46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8</v>
      </c>
      <c r="B8" s="6">
        <v>0.26041666666666669</v>
      </c>
      <c r="C8" s="20">
        <v>0.31805555555555554</v>
      </c>
      <c r="D8" s="8" t="s">
        <v>17</v>
      </c>
      <c r="E8" s="9">
        <v>18</v>
      </c>
      <c r="F8" s="10">
        <v>48</v>
      </c>
      <c r="G8" s="14"/>
      <c r="H8" s="7">
        <v>0.31944444444444442</v>
      </c>
      <c r="I8" s="7">
        <v>0.35902777777777778</v>
      </c>
      <c r="J8" s="13" t="s">
        <v>17</v>
      </c>
      <c r="K8" s="9">
        <v>17.7</v>
      </c>
      <c r="L8" s="10">
        <v>2</v>
      </c>
      <c r="M8" s="14"/>
      <c r="N8" s="15">
        <v>46212</v>
      </c>
      <c r="O8" s="16">
        <v>0.9</v>
      </c>
      <c r="P8" s="16">
        <v>0.53</v>
      </c>
      <c r="Q8" s="17" t="str">
        <f t="shared" si="0"/>
        <v>ok</v>
      </c>
      <c r="R8" s="18">
        <f t="shared" si="1"/>
        <v>9.8611111111111094E-2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0.3611111111111111</v>
      </c>
      <c r="D9" s="8" t="s">
        <v>17</v>
      </c>
      <c r="E9" s="9">
        <v>18</v>
      </c>
      <c r="F9" s="10">
        <v>43</v>
      </c>
      <c r="G9" s="14"/>
      <c r="H9" s="7">
        <v>0.34375</v>
      </c>
      <c r="I9" s="12">
        <v>0.38541666666666669</v>
      </c>
      <c r="J9" s="13" t="s">
        <v>17</v>
      </c>
      <c r="K9" s="9">
        <v>17.7</v>
      </c>
      <c r="L9" s="10">
        <v>1</v>
      </c>
      <c r="M9" s="14"/>
      <c r="N9" s="15">
        <v>46212</v>
      </c>
      <c r="O9" s="16">
        <v>0.9</v>
      </c>
      <c r="P9" s="16">
        <v>0.56999999999999995</v>
      </c>
      <c r="Q9" s="17" t="str">
        <f t="shared" si="0"/>
        <v>ok</v>
      </c>
      <c r="R9" s="18">
        <f t="shared" si="1"/>
        <v>0.1076388888888889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0.35625000000000001</v>
      </c>
      <c r="D10" s="8" t="s">
        <v>17</v>
      </c>
      <c r="E10" s="9">
        <v>18</v>
      </c>
      <c r="F10" s="10">
        <v>37</v>
      </c>
      <c r="G10" s="14"/>
      <c r="H10" s="7">
        <v>0.3576388888888889</v>
      </c>
      <c r="I10" s="12">
        <v>0.39583333333333331</v>
      </c>
      <c r="J10" s="13" t="s">
        <v>17</v>
      </c>
      <c r="K10" s="9">
        <v>17.7</v>
      </c>
      <c r="L10" s="10">
        <v>3</v>
      </c>
      <c r="M10" s="14"/>
      <c r="N10" s="15">
        <v>46212</v>
      </c>
      <c r="O10" s="16">
        <v>0.91</v>
      </c>
      <c r="P10" s="16">
        <v>0.56999999999999995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15</v>
      </c>
      <c r="B11" s="6">
        <v>0.3125</v>
      </c>
      <c r="C11" s="7">
        <v>0.36805555555555558</v>
      </c>
      <c r="D11" s="8" t="s">
        <v>17</v>
      </c>
      <c r="E11" s="9">
        <v>18</v>
      </c>
      <c r="F11" s="10">
        <v>24</v>
      </c>
      <c r="G11" s="14"/>
      <c r="H11" s="7">
        <v>0.36805555555555558</v>
      </c>
      <c r="I11" s="7">
        <v>0.40625</v>
      </c>
      <c r="J11" s="13" t="s">
        <v>17</v>
      </c>
      <c r="K11" s="9">
        <v>17.7</v>
      </c>
      <c r="L11" s="10">
        <v>3</v>
      </c>
      <c r="M11" s="14"/>
      <c r="N11" s="15">
        <v>46212</v>
      </c>
      <c r="O11" s="16">
        <v>0.91</v>
      </c>
      <c r="P11" s="16">
        <v>0.57999999999999996</v>
      </c>
      <c r="Q11" s="17" t="str">
        <f t="shared" si="0"/>
        <v>ok</v>
      </c>
      <c r="R11" s="18">
        <f t="shared" si="1"/>
        <v>9.375E-2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4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7</v>
      </c>
      <c r="G12" s="14"/>
      <c r="H12" s="7">
        <v>0.37708333333333333</v>
      </c>
      <c r="I12" s="7">
        <v>0.41666666666666669</v>
      </c>
      <c r="J12" s="13" t="s">
        <v>17</v>
      </c>
      <c r="K12" s="9">
        <v>17.7</v>
      </c>
      <c r="L12" s="10">
        <v>5</v>
      </c>
      <c r="M12" s="14"/>
      <c r="N12" s="15">
        <v>46212</v>
      </c>
      <c r="O12" s="16">
        <v>0.9</v>
      </c>
      <c r="P12" s="16">
        <v>0.57999999999999996</v>
      </c>
      <c r="Q12" s="17" t="str">
        <f t="shared" si="0"/>
        <v>ok</v>
      </c>
      <c r="R12" s="18">
        <f t="shared" si="1"/>
        <v>8.680555555555558E-2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8</v>
      </c>
      <c r="G13" s="11" t="s">
        <v>18</v>
      </c>
      <c r="H13" s="7">
        <v>0.3923611111111111</v>
      </c>
      <c r="I13" s="7">
        <v>0.43541666666666667</v>
      </c>
      <c r="J13" s="13" t="s">
        <v>17</v>
      </c>
      <c r="K13" s="9">
        <v>17.7</v>
      </c>
      <c r="L13" s="10">
        <v>2</v>
      </c>
      <c r="M13" s="14"/>
      <c r="N13" s="15">
        <v>46212</v>
      </c>
      <c r="O13" s="16">
        <v>0.9</v>
      </c>
      <c r="P13" s="16">
        <v>0.62</v>
      </c>
      <c r="Q13" s="17" t="str">
        <f t="shared" si="0"/>
        <v>ok</v>
      </c>
      <c r="R13" s="18">
        <f t="shared" si="1"/>
        <v>8.8194444444444464E-2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12</v>
      </c>
      <c r="G14" s="14"/>
      <c r="H14" s="7">
        <v>0.40972222222222221</v>
      </c>
      <c r="I14" s="7">
        <v>0.44791666666666669</v>
      </c>
      <c r="J14" s="13" t="s">
        <v>17</v>
      </c>
      <c r="K14" s="9">
        <v>17.7</v>
      </c>
      <c r="L14" s="10">
        <v>3</v>
      </c>
      <c r="M14" s="14"/>
      <c r="N14" s="15">
        <v>46212</v>
      </c>
      <c r="O14" s="16">
        <v>0.9</v>
      </c>
      <c r="P14" s="16">
        <v>0.54</v>
      </c>
      <c r="Q14" s="17" t="str">
        <f t="shared" si="0"/>
        <v>ok</v>
      </c>
      <c r="R14" s="18">
        <f t="shared" si="1"/>
        <v>8.333333333333337E-2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8</v>
      </c>
      <c r="B15" s="6">
        <v>0.38194444444444442</v>
      </c>
      <c r="C15" s="7">
        <v>0.41597222222222224</v>
      </c>
      <c r="D15" s="8" t="s">
        <v>17</v>
      </c>
      <c r="E15" s="9">
        <v>18</v>
      </c>
      <c r="F15" s="23">
        <v>6</v>
      </c>
      <c r="G15" s="14"/>
      <c r="H15" s="7">
        <v>0.41736111111111113</v>
      </c>
      <c r="I15" s="7">
        <v>0.4548611111111111</v>
      </c>
      <c r="J15" s="13" t="s">
        <v>17</v>
      </c>
      <c r="K15" s="9">
        <v>17.7</v>
      </c>
      <c r="L15" s="23">
        <v>0</v>
      </c>
      <c r="M15" s="14"/>
      <c r="N15" s="15">
        <v>46212</v>
      </c>
      <c r="O15" s="16">
        <v>0.9</v>
      </c>
      <c r="P15" s="16">
        <v>0.56999999999999995</v>
      </c>
      <c r="Q15" s="17" t="str">
        <f t="shared" si="0"/>
        <v>ok</v>
      </c>
      <c r="R15" s="18">
        <f t="shared" si="1"/>
        <v>7.2916666666666685E-2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0.4375</v>
      </c>
      <c r="D16" s="8" t="s">
        <v>17</v>
      </c>
      <c r="E16" s="9">
        <v>18</v>
      </c>
      <c r="F16" s="10">
        <v>10</v>
      </c>
      <c r="G16" s="14"/>
      <c r="H16" s="7">
        <v>0.44097222222222221</v>
      </c>
      <c r="I16" s="7">
        <v>0.4861111111111111</v>
      </c>
      <c r="J16" s="13" t="s">
        <v>17</v>
      </c>
      <c r="K16" s="9">
        <v>17.7</v>
      </c>
      <c r="L16" s="10">
        <v>12</v>
      </c>
      <c r="M16" s="14"/>
      <c r="N16" s="15">
        <v>46212</v>
      </c>
      <c r="O16" s="16">
        <v>0.9</v>
      </c>
      <c r="P16" s="16">
        <v>0.59</v>
      </c>
      <c r="Q16" s="17" t="str">
        <f t="shared" si="0"/>
        <v>ok</v>
      </c>
      <c r="R16" s="18">
        <f t="shared" si="1"/>
        <v>8.6805555555555525E-2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24</v>
      </c>
      <c r="B17" s="6">
        <v>0.41666666666666669</v>
      </c>
      <c r="C17" s="7">
        <v>0.45624999999999999</v>
      </c>
      <c r="D17" s="8" t="s">
        <v>17</v>
      </c>
      <c r="E17" s="9">
        <v>18</v>
      </c>
      <c r="F17" s="10">
        <v>5</v>
      </c>
      <c r="G17" s="14"/>
      <c r="H17" s="7">
        <v>0.45833333333333331</v>
      </c>
      <c r="I17" s="7">
        <v>0.51041666666666663</v>
      </c>
      <c r="J17" s="13" t="s">
        <v>17</v>
      </c>
      <c r="K17" s="9">
        <v>17.7</v>
      </c>
      <c r="L17" s="10">
        <v>3</v>
      </c>
      <c r="M17" s="14"/>
      <c r="N17" s="15">
        <v>46212</v>
      </c>
      <c r="O17" s="16">
        <v>0.92</v>
      </c>
      <c r="P17" s="16">
        <v>0.63</v>
      </c>
      <c r="Q17" s="17" t="str">
        <f t="shared" si="0"/>
        <v>ok</v>
      </c>
      <c r="R17" s="18">
        <f t="shared" si="1"/>
        <v>9.3749999999999944E-2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15</v>
      </c>
      <c r="B18" s="6">
        <v>0.43402777777777779</v>
      </c>
      <c r="C18" s="12">
        <v>0.47708333333333336</v>
      </c>
      <c r="D18" s="8" t="s">
        <v>17</v>
      </c>
      <c r="E18" s="9">
        <v>18</v>
      </c>
      <c r="F18" s="10">
        <v>9</v>
      </c>
      <c r="G18" s="14"/>
      <c r="H18" s="7">
        <v>0.47708333333333336</v>
      </c>
      <c r="I18" s="7">
        <v>0.52430555555555558</v>
      </c>
      <c r="J18" s="13" t="s">
        <v>17</v>
      </c>
      <c r="K18" s="9">
        <v>17.7</v>
      </c>
      <c r="L18" s="10">
        <v>6</v>
      </c>
      <c r="M18" s="14"/>
      <c r="N18" s="15">
        <v>46212</v>
      </c>
      <c r="O18" s="16">
        <v>0.9</v>
      </c>
      <c r="P18" s="16">
        <v>0.56999999999999995</v>
      </c>
      <c r="Q18" s="17" t="str">
        <f t="shared" si="0"/>
        <v>ok</v>
      </c>
      <c r="R18" s="18">
        <f t="shared" si="1"/>
        <v>9.027777777777779E-2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0.48819444444444443</v>
      </c>
      <c r="D19" s="8" t="s">
        <v>17</v>
      </c>
      <c r="E19" s="9">
        <v>18</v>
      </c>
      <c r="F19" s="10">
        <v>3</v>
      </c>
      <c r="G19" s="14"/>
      <c r="H19" s="7">
        <v>0.48958333333333331</v>
      </c>
      <c r="I19" s="7">
        <v>0.53819444444444442</v>
      </c>
      <c r="J19" s="13" t="s">
        <v>17</v>
      </c>
      <c r="K19" s="9">
        <v>17.7</v>
      </c>
      <c r="L19" s="10">
        <v>9</v>
      </c>
      <c r="M19" s="14"/>
      <c r="N19" s="15">
        <v>46212</v>
      </c>
      <c r="O19" s="16">
        <v>0.9</v>
      </c>
      <c r="P19" s="16">
        <v>0.57999999999999996</v>
      </c>
      <c r="Q19" s="17" t="str">
        <f t="shared" si="0"/>
        <v>ok</v>
      </c>
      <c r="R19" s="18">
        <f t="shared" si="1"/>
        <v>8.6805555555555525E-2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6</v>
      </c>
      <c r="B20" s="6">
        <v>0.46875</v>
      </c>
      <c r="C20" s="7">
        <v>0.5083333333333333</v>
      </c>
      <c r="D20" s="8" t="s">
        <v>17</v>
      </c>
      <c r="E20" s="9">
        <v>18</v>
      </c>
      <c r="F20" s="10">
        <v>8</v>
      </c>
      <c r="G20" s="14"/>
      <c r="H20" s="7">
        <v>0.50902777777777775</v>
      </c>
      <c r="I20" s="12">
        <v>0.56111111111111112</v>
      </c>
      <c r="J20" s="13" t="s">
        <v>17</v>
      </c>
      <c r="K20" s="9">
        <v>17.7</v>
      </c>
      <c r="L20" s="10">
        <v>12</v>
      </c>
      <c r="M20" s="14"/>
      <c r="N20" s="15">
        <v>46212</v>
      </c>
      <c r="O20" s="16">
        <v>0.92</v>
      </c>
      <c r="P20" s="16">
        <v>0.62</v>
      </c>
      <c r="Q20" s="17" t="str">
        <f t="shared" si="0"/>
        <v>ok</v>
      </c>
      <c r="R20" s="18">
        <f t="shared" si="1"/>
        <v>9.2361111111111116E-2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0.52083333333333337</v>
      </c>
      <c r="D21" s="8" t="s">
        <v>17</v>
      </c>
      <c r="E21" s="9">
        <v>18</v>
      </c>
      <c r="F21" s="10">
        <v>7</v>
      </c>
      <c r="G21" s="14"/>
      <c r="H21" s="7">
        <v>0.52430555555555558</v>
      </c>
      <c r="I21" s="12">
        <v>0.56597222222222221</v>
      </c>
      <c r="J21" s="13" t="s">
        <v>17</v>
      </c>
      <c r="K21" s="9">
        <v>17.7</v>
      </c>
      <c r="L21" s="10">
        <v>1</v>
      </c>
      <c r="M21" s="14"/>
      <c r="N21" s="15">
        <v>46212</v>
      </c>
      <c r="O21" s="16">
        <v>0.9</v>
      </c>
      <c r="P21" s="16">
        <v>0.51</v>
      </c>
      <c r="Q21" s="17" t="str">
        <f t="shared" si="0"/>
        <v>ok</v>
      </c>
      <c r="R21" s="18">
        <f t="shared" si="1"/>
        <v>7.9861111111111105E-2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8</v>
      </c>
      <c r="B22" s="6">
        <v>0.50347222222222221</v>
      </c>
      <c r="C22" s="7">
        <v>0.54027777777777775</v>
      </c>
      <c r="D22" s="8" t="s">
        <v>17</v>
      </c>
      <c r="E22" s="9">
        <v>18</v>
      </c>
      <c r="F22" s="10">
        <v>10</v>
      </c>
      <c r="G22" s="14"/>
      <c r="H22" s="7">
        <v>0.54166666666666663</v>
      </c>
      <c r="I22" s="7">
        <v>0.58472222222222225</v>
      </c>
      <c r="J22" s="13" t="s">
        <v>17</v>
      </c>
      <c r="K22" s="9">
        <v>17.7</v>
      </c>
      <c r="L22" s="10">
        <v>13</v>
      </c>
      <c r="M22" s="14"/>
      <c r="N22" s="15">
        <v>46212</v>
      </c>
      <c r="O22" s="16">
        <v>0.9</v>
      </c>
      <c r="P22" s="16">
        <v>0.51</v>
      </c>
      <c r="Q22" s="17" t="str">
        <f t="shared" si="0"/>
        <v>ok</v>
      </c>
      <c r="R22" s="18">
        <f t="shared" si="1"/>
        <v>8.1250000000000044E-2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5</v>
      </c>
      <c r="G23" s="14"/>
      <c r="H23" s="7">
        <v>0.55902777777777779</v>
      </c>
      <c r="I23" s="7">
        <v>0.60416666666666663</v>
      </c>
      <c r="J23" s="13" t="s">
        <v>17</v>
      </c>
      <c r="K23" s="9">
        <v>17.7</v>
      </c>
      <c r="L23" s="10">
        <v>12</v>
      </c>
      <c r="M23" s="14"/>
      <c r="N23" s="15">
        <v>46212</v>
      </c>
      <c r="O23" s="16">
        <v>0.9</v>
      </c>
      <c r="P23" s="16">
        <v>0.56000000000000005</v>
      </c>
      <c r="Q23" s="17" t="str">
        <f t="shared" si="0"/>
        <v>ok</v>
      </c>
      <c r="R23" s="18">
        <f t="shared" si="1"/>
        <v>8.3333333333333259E-2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24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6</v>
      </c>
      <c r="G24" s="14"/>
      <c r="H24" s="7">
        <v>0.57986111111111116</v>
      </c>
      <c r="I24" s="12">
        <v>0.62152777777777779</v>
      </c>
      <c r="J24" s="13" t="s">
        <v>17</v>
      </c>
      <c r="K24" s="9">
        <v>17.7</v>
      </c>
      <c r="L24" s="10">
        <v>9</v>
      </c>
      <c r="M24" s="14"/>
      <c r="N24" s="15">
        <v>46212</v>
      </c>
      <c r="O24" s="16">
        <v>0.91</v>
      </c>
      <c r="P24" s="16">
        <v>0.52</v>
      </c>
      <c r="Q24" s="17" t="str">
        <f t="shared" si="0"/>
        <v>ok</v>
      </c>
      <c r="R24" s="18">
        <f t="shared" si="1"/>
        <v>8.333333333333337E-2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15</v>
      </c>
      <c r="B25" s="6">
        <v>0.55555555555555558</v>
      </c>
      <c r="C25" s="7">
        <v>0.59097222222222223</v>
      </c>
      <c r="D25" s="24" t="s">
        <v>17</v>
      </c>
      <c r="E25" s="9">
        <v>18</v>
      </c>
      <c r="F25" s="10">
        <v>7</v>
      </c>
      <c r="G25" s="14"/>
      <c r="H25" s="7">
        <v>0.59097222222222223</v>
      </c>
      <c r="I25" s="12">
        <v>0.64027777777777772</v>
      </c>
      <c r="J25" s="13" t="s">
        <v>17</v>
      </c>
      <c r="K25" s="9">
        <v>17.7</v>
      </c>
      <c r="L25" s="10">
        <v>4</v>
      </c>
      <c r="M25" s="14"/>
      <c r="N25" s="15">
        <v>46212</v>
      </c>
      <c r="O25" s="16">
        <v>0.91</v>
      </c>
      <c r="P25" s="16">
        <v>0.6</v>
      </c>
      <c r="Q25" s="17" t="str">
        <f t="shared" si="0"/>
        <v>ok</v>
      </c>
      <c r="R25" s="18">
        <f t="shared" si="1"/>
        <v>8.4722222222222143E-2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4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10">
        <v>7</v>
      </c>
      <c r="G26" s="14"/>
      <c r="H26" s="7">
        <v>0.61458333333333337</v>
      </c>
      <c r="I26" s="7">
        <v>0.66527777777777775</v>
      </c>
      <c r="J26" s="13" t="s">
        <v>17</v>
      </c>
      <c r="K26" s="9">
        <v>17.7</v>
      </c>
      <c r="L26" s="10">
        <v>12</v>
      </c>
      <c r="M26" s="14"/>
      <c r="N26" s="15">
        <v>46212</v>
      </c>
      <c r="O26" s="16">
        <v>0.9</v>
      </c>
      <c r="P26" s="16">
        <v>0.55000000000000004</v>
      </c>
      <c r="Q26" s="17" t="str">
        <f t="shared" si="0"/>
        <v>ok</v>
      </c>
      <c r="R26" s="18">
        <f t="shared" si="1"/>
        <v>9.2361111111111116E-2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6</v>
      </c>
      <c r="B27" s="6">
        <v>0.59027777777777779</v>
      </c>
      <c r="C27" s="7">
        <v>0.63124999999999998</v>
      </c>
      <c r="D27" s="24" t="s">
        <v>17</v>
      </c>
      <c r="E27" s="9">
        <v>18</v>
      </c>
      <c r="F27" s="10">
        <v>7</v>
      </c>
      <c r="G27" s="14"/>
      <c r="H27" s="7">
        <v>0.63194444444444442</v>
      </c>
      <c r="I27" s="12">
        <v>0.68541666666666667</v>
      </c>
      <c r="J27" s="13" t="s">
        <v>17</v>
      </c>
      <c r="K27" s="9">
        <v>17.7</v>
      </c>
      <c r="L27" s="10">
        <v>22</v>
      </c>
      <c r="M27" s="11"/>
      <c r="N27" s="15">
        <v>46212</v>
      </c>
      <c r="O27" s="16">
        <v>0.91</v>
      </c>
      <c r="P27" s="16">
        <v>0.61</v>
      </c>
      <c r="Q27" s="17" t="str">
        <f t="shared" si="0"/>
        <v>ok</v>
      </c>
      <c r="R27" s="18">
        <f t="shared" si="1"/>
        <v>9.5138888888888884E-2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0.64930555555555558</v>
      </c>
      <c r="D28" s="24" t="s">
        <v>17</v>
      </c>
      <c r="E28" s="9">
        <v>18</v>
      </c>
      <c r="F28" s="10">
        <v>3</v>
      </c>
      <c r="G28" s="14"/>
      <c r="H28" s="7">
        <v>0.65138888888888891</v>
      </c>
      <c r="I28" s="12">
        <v>0.69930555555555551</v>
      </c>
      <c r="J28" s="13" t="s">
        <v>17</v>
      </c>
      <c r="K28" s="9">
        <v>17.7</v>
      </c>
      <c r="L28" s="10">
        <v>19</v>
      </c>
      <c r="M28" s="14"/>
      <c r="N28" s="15">
        <v>46212</v>
      </c>
      <c r="O28" s="16">
        <v>0.9</v>
      </c>
      <c r="P28" s="16">
        <v>0.5</v>
      </c>
      <c r="Q28" s="17" t="str">
        <f t="shared" si="0"/>
        <v>ok</v>
      </c>
      <c r="R28" s="18">
        <f t="shared" si="1"/>
        <v>9.1666666666666674E-2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8</v>
      </c>
      <c r="B29" s="6">
        <v>0.625</v>
      </c>
      <c r="C29" s="7">
        <v>0.6479166666666667</v>
      </c>
      <c r="D29" s="24" t="s">
        <v>17</v>
      </c>
      <c r="E29" s="9">
        <v>18</v>
      </c>
      <c r="F29" s="10">
        <v>6</v>
      </c>
      <c r="G29" s="14"/>
      <c r="H29" s="7">
        <v>0.66319444444444442</v>
      </c>
      <c r="I29" s="12">
        <v>0.70833333333333337</v>
      </c>
      <c r="J29" s="13" t="s">
        <v>17</v>
      </c>
      <c r="K29" s="9">
        <v>17.7</v>
      </c>
      <c r="L29" s="10">
        <v>8</v>
      </c>
      <c r="M29" s="14"/>
      <c r="N29" s="15">
        <v>46212</v>
      </c>
      <c r="O29" s="16">
        <v>0.9</v>
      </c>
      <c r="P29" s="16">
        <v>0.53</v>
      </c>
      <c r="Q29" s="17" t="str">
        <f t="shared" si="0"/>
        <v>ok</v>
      </c>
      <c r="R29" s="18">
        <f t="shared" si="1"/>
        <v>8.333333333333337E-2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3</v>
      </c>
      <c r="G30" s="14"/>
      <c r="H30" s="7">
        <v>0.67708333333333337</v>
      </c>
      <c r="I30" s="7">
        <v>0.72569444444444442</v>
      </c>
      <c r="J30" s="24" t="s">
        <v>17</v>
      </c>
      <c r="K30" s="9">
        <v>17.7</v>
      </c>
      <c r="L30" s="23">
        <v>19</v>
      </c>
      <c r="M30" s="14"/>
      <c r="N30" s="15">
        <v>46212</v>
      </c>
      <c r="O30" s="16">
        <v>0.9</v>
      </c>
      <c r="P30" s="16">
        <v>0.54</v>
      </c>
      <c r="Q30" s="17" t="str">
        <f t="shared" si="0"/>
        <v>ok</v>
      </c>
      <c r="R30" s="18">
        <f t="shared" si="1"/>
        <v>8.3333333333333259E-2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24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6</v>
      </c>
      <c r="G31" s="14"/>
      <c r="H31" s="7">
        <v>0.69791666666666663</v>
      </c>
      <c r="I31" s="12">
        <v>0.75486111111111109</v>
      </c>
      <c r="J31" s="24" t="s">
        <v>17</v>
      </c>
      <c r="K31" s="9">
        <v>17.7</v>
      </c>
      <c r="L31" s="10">
        <v>37</v>
      </c>
      <c r="M31" s="14"/>
      <c r="N31" s="15">
        <v>46212</v>
      </c>
      <c r="O31" s="16">
        <v>0.9</v>
      </c>
      <c r="P31" s="16">
        <v>0.5</v>
      </c>
      <c r="Q31" s="17" t="str">
        <f t="shared" si="0"/>
        <v>ok</v>
      </c>
      <c r="R31" s="18">
        <f t="shared" si="1"/>
        <v>9.5138888888888884E-2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4</v>
      </c>
      <c r="B32" s="6">
        <v>0.67708333333333337</v>
      </c>
      <c r="C32" s="7">
        <v>0.71736111111111112</v>
      </c>
      <c r="D32" s="24" t="s">
        <v>17</v>
      </c>
      <c r="E32" s="9">
        <v>18</v>
      </c>
      <c r="F32" s="10">
        <v>8</v>
      </c>
      <c r="G32" s="14"/>
      <c r="H32" s="7">
        <v>0.71805555555555556</v>
      </c>
      <c r="I32" s="12">
        <v>0.78055555555555556</v>
      </c>
      <c r="J32" s="24" t="s">
        <v>17</v>
      </c>
      <c r="K32" s="9">
        <v>17.7</v>
      </c>
      <c r="L32" s="10">
        <v>50</v>
      </c>
      <c r="M32" s="14"/>
      <c r="N32" s="15">
        <v>46212</v>
      </c>
      <c r="O32" s="16">
        <v>0.9</v>
      </c>
      <c r="P32" s="16">
        <v>0.49</v>
      </c>
      <c r="Q32" s="17" t="str">
        <f t="shared" si="0"/>
        <v>ok</v>
      </c>
      <c r="R32" s="18">
        <f t="shared" si="1"/>
        <v>0.10347222222222219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15</v>
      </c>
      <c r="B33" s="6">
        <v>0.69444444444444442</v>
      </c>
      <c r="C33" s="7">
        <v>0.73472222222222228</v>
      </c>
      <c r="D33" s="24" t="s">
        <v>17</v>
      </c>
      <c r="E33" s="9">
        <v>18</v>
      </c>
      <c r="F33" s="10">
        <v>4</v>
      </c>
      <c r="G33" s="14"/>
      <c r="H33" s="7">
        <v>0.73611111111111116</v>
      </c>
      <c r="I33" s="7">
        <v>0.79236111111111107</v>
      </c>
      <c r="J33" s="24" t="s">
        <v>17</v>
      </c>
      <c r="K33" s="9">
        <v>17.7</v>
      </c>
      <c r="L33" s="10">
        <v>43</v>
      </c>
      <c r="M33" s="14"/>
      <c r="N33" s="15">
        <v>46212</v>
      </c>
      <c r="O33" s="16">
        <v>0.92</v>
      </c>
      <c r="P33" s="16">
        <v>0.48</v>
      </c>
      <c r="Q33" s="17" t="str">
        <f t="shared" si="0"/>
        <v>ok</v>
      </c>
      <c r="R33" s="18">
        <f t="shared" si="1"/>
        <v>9.7916666666666652E-2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0">
        <v>6</v>
      </c>
      <c r="B34" s="6">
        <v>0.71527777777777779</v>
      </c>
      <c r="C34" s="7">
        <v>0.76111111111111107</v>
      </c>
      <c r="D34" s="24" t="s">
        <v>17</v>
      </c>
      <c r="E34" s="9">
        <v>18</v>
      </c>
      <c r="F34" s="10">
        <v>22</v>
      </c>
      <c r="G34" s="14"/>
      <c r="H34" s="7">
        <v>0.76180555555555551</v>
      </c>
      <c r="I34" s="12">
        <v>0.8125</v>
      </c>
      <c r="J34" s="24" t="s">
        <v>17</v>
      </c>
      <c r="K34" s="9">
        <v>17.7</v>
      </c>
      <c r="L34" s="10">
        <v>34</v>
      </c>
      <c r="M34" s="14"/>
      <c r="N34" s="15">
        <v>46212</v>
      </c>
      <c r="O34" s="16">
        <v>0.92</v>
      </c>
      <c r="P34" s="16">
        <v>0.57999999999999996</v>
      </c>
      <c r="Q34" s="17" t="str">
        <f t="shared" si="0"/>
        <v>ok</v>
      </c>
      <c r="R34" s="18">
        <f t="shared" si="1"/>
        <v>9.722222222222221E-2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4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21</v>
      </c>
      <c r="M35" s="14"/>
      <c r="N35" s="15">
        <v>46212</v>
      </c>
      <c r="O35" s="16">
        <v>0.92</v>
      </c>
      <c r="P35" s="16">
        <v>0.53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0.79305555555555551</v>
      </c>
      <c r="D36" s="24" t="s">
        <v>17</v>
      </c>
      <c r="E36" s="9">
        <v>18</v>
      </c>
      <c r="F36" s="10">
        <v>3</v>
      </c>
      <c r="G36" s="14"/>
      <c r="H36" s="7">
        <v>0.7944444444444444</v>
      </c>
      <c r="I36" s="12">
        <v>0.83333333333333337</v>
      </c>
      <c r="J36" s="24" t="s">
        <v>17</v>
      </c>
      <c r="K36" s="9">
        <v>17.7</v>
      </c>
      <c r="L36" s="10">
        <v>11</v>
      </c>
      <c r="M36" s="14"/>
      <c r="N36" s="15">
        <v>46212</v>
      </c>
      <c r="O36" s="16">
        <v>0.89</v>
      </c>
      <c r="P36" s="16">
        <v>0.57999999999999996</v>
      </c>
      <c r="Q36" s="17" t="str">
        <f t="shared" si="0"/>
        <v>ok</v>
      </c>
      <c r="R36" s="18">
        <f t="shared" si="1"/>
        <v>7.6388888888888951E-2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24</v>
      </c>
      <c r="B37" s="6">
        <v>0.77777777777777779</v>
      </c>
      <c r="C37" s="7">
        <v>0.81805555555555554</v>
      </c>
      <c r="D37" s="24" t="s">
        <v>17</v>
      </c>
      <c r="E37" s="9">
        <v>18</v>
      </c>
      <c r="F37" s="10">
        <v>4</v>
      </c>
      <c r="G37" s="26"/>
      <c r="H37" s="7">
        <v>0.81944444444444442</v>
      </c>
      <c r="I37" s="7">
        <v>0.85277777777777775</v>
      </c>
      <c r="J37" s="24" t="s">
        <v>17</v>
      </c>
      <c r="K37" s="9">
        <v>17.7</v>
      </c>
      <c r="L37" s="10">
        <v>3</v>
      </c>
      <c r="M37" s="26"/>
      <c r="N37" s="15">
        <v>46212</v>
      </c>
      <c r="O37" s="16">
        <v>0.85</v>
      </c>
      <c r="P37" s="16">
        <v>0.57999999999999996</v>
      </c>
      <c r="Q37" s="17" t="str">
        <f t="shared" si="0"/>
        <v>ok</v>
      </c>
      <c r="R37" s="18">
        <f t="shared" si="1"/>
        <v>7.4999999999999956E-2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4</v>
      </c>
      <c r="B38" s="6">
        <v>0.79861111111111116</v>
      </c>
      <c r="C38" s="7">
        <v>0.83263888888888893</v>
      </c>
      <c r="D38" s="24" t="s">
        <v>17</v>
      </c>
      <c r="E38" s="9">
        <v>18</v>
      </c>
      <c r="F38" s="10">
        <v>1</v>
      </c>
      <c r="G38" s="14"/>
      <c r="H38" s="7">
        <v>0.83333333333333337</v>
      </c>
      <c r="I38" s="12">
        <v>0.87222222222222223</v>
      </c>
      <c r="J38" s="24" t="s">
        <v>17</v>
      </c>
      <c r="K38" s="9">
        <v>17.7</v>
      </c>
      <c r="L38" s="10">
        <v>3</v>
      </c>
      <c r="M38" s="14"/>
      <c r="N38" s="15">
        <v>46212</v>
      </c>
      <c r="O38" s="16">
        <v>0.8</v>
      </c>
      <c r="P38" s="16">
        <v>0.54</v>
      </c>
      <c r="Q38" s="17" t="str">
        <f t="shared" si="0"/>
        <v>ok</v>
      </c>
      <c r="R38" s="18">
        <f t="shared" si="1"/>
        <v>7.3611111111111072E-2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15</v>
      </c>
      <c r="B39" s="6">
        <v>0.81944444444444442</v>
      </c>
      <c r="C39" s="7">
        <v>0.85277777777777775</v>
      </c>
      <c r="D39" s="24" t="s">
        <v>17</v>
      </c>
      <c r="E39" s="9">
        <v>18</v>
      </c>
      <c r="F39" s="10">
        <v>8</v>
      </c>
      <c r="G39" s="14"/>
      <c r="H39" s="7">
        <v>0.85416666666666663</v>
      </c>
      <c r="I39" s="7">
        <v>0.88958333333333328</v>
      </c>
      <c r="J39" s="24" t="s">
        <v>17</v>
      </c>
      <c r="K39" s="9">
        <v>17.7</v>
      </c>
      <c r="L39" s="10">
        <v>3</v>
      </c>
      <c r="M39" s="14"/>
      <c r="N39" s="15">
        <v>46212</v>
      </c>
      <c r="O39" s="16">
        <v>0.85</v>
      </c>
      <c r="P39" s="16">
        <v>0.56999999999999995</v>
      </c>
      <c r="Q39" s="17" t="str">
        <f t="shared" si="0"/>
        <v>ok</v>
      </c>
      <c r="R39" s="18">
        <f t="shared" si="1"/>
        <v>7.0138888888888862E-2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9</v>
      </c>
      <c r="B40" s="6">
        <v>0.84375</v>
      </c>
      <c r="C40" s="7">
        <v>0.875</v>
      </c>
      <c r="D40" s="24" t="s">
        <v>17</v>
      </c>
      <c r="E40" s="9">
        <v>18</v>
      </c>
      <c r="F40" s="10">
        <v>5</v>
      </c>
      <c r="G40" s="14"/>
      <c r="H40" s="7">
        <v>0.875</v>
      </c>
      <c r="I40" s="12">
        <v>0.90625</v>
      </c>
      <c r="J40" s="24" t="s">
        <v>17</v>
      </c>
      <c r="K40" s="9">
        <v>17.7</v>
      </c>
      <c r="L40" s="10">
        <v>4</v>
      </c>
      <c r="M40" s="14"/>
      <c r="N40" s="15">
        <v>46212</v>
      </c>
      <c r="O40" s="16">
        <v>0.85</v>
      </c>
      <c r="P40" s="16">
        <v>0.53</v>
      </c>
      <c r="Q40" s="17" t="str">
        <f t="shared" si="0"/>
        <v>ok</v>
      </c>
      <c r="R40" s="18">
        <f t="shared" si="1"/>
        <v>6.25E-2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24</v>
      </c>
      <c r="B41" s="6">
        <v>0.86805555555555558</v>
      </c>
      <c r="C41" s="7">
        <v>0.90208333333333335</v>
      </c>
      <c r="D41" s="24" t="s">
        <v>17</v>
      </c>
      <c r="E41" s="9">
        <v>18</v>
      </c>
      <c r="F41" s="10">
        <v>5</v>
      </c>
      <c r="G41" s="14"/>
      <c r="H41" s="7">
        <v>0.90277777777777779</v>
      </c>
      <c r="I41" s="12">
        <v>0.94027777777777777</v>
      </c>
      <c r="J41" s="24" t="s">
        <v>17</v>
      </c>
      <c r="K41" s="9">
        <v>17.7</v>
      </c>
      <c r="L41" s="10">
        <v>2</v>
      </c>
      <c r="M41" s="14"/>
      <c r="N41" s="15">
        <v>46212</v>
      </c>
      <c r="O41" s="16">
        <v>0.84</v>
      </c>
      <c r="P41" s="16">
        <v>0.57999999999999996</v>
      </c>
      <c r="Q41" s="17" t="str">
        <f t="shared" si="0"/>
        <v>ok</v>
      </c>
      <c r="R41" s="18">
        <f t="shared" si="1"/>
        <v>7.2222222222222188E-2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4</v>
      </c>
      <c r="B42" s="6">
        <v>0.89236111111111116</v>
      </c>
      <c r="C42" s="12">
        <v>0.92569444444444449</v>
      </c>
      <c r="D42" s="24" t="s">
        <v>17</v>
      </c>
      <c r="E42" s="9">
        <v>18</v>
      </c>
      <c r="F42" s="10">
        <v>12</v>
      </c>
      <c r="G42" s="14"/>
      <c r="H42" s="7">
        <v>0.92708333333333337</v>
      </c>
      <c r="I42" s="12">
        <v>0.96111111111111114</v>
      </c>
      <c r="J42" s="24" t="s">
        <v>17</v>
      </c>
      <c r="K42" s="9">
        <v>17.7</v>
      </c>
      <c r="L42" s="10">
        <v>0</v>
      </c>
      <c r="M42" s="14"/>
      <c r="N42" s="15">
        <v>46212</v>
      </c>
      <c r="O42" s="16">
        <v>0.8</v>
      </c>
      <c r="P42" s="16">
        <v>0.54</v>
      </c>
      <c r="Q42" s="17" t="str">
        <f t="shared" si="0"/>
        <v>ok</v>
      </c>
      <c r="R42" s="18">
        <f t="shared" si="1"/>
        <v>6.8749999999999978E-2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15</v>
      </c>
      <c r="B43" s="6">
        <v>0.91666666666666663</v>
      </c>
      <c r="C43" s="7">
        <v>0.94791666666666663</v>
      </c>
      <c r="D43" s="24" t="s">
        <v>17</v>
      </c>
      <c r="E43" s="9">
        <v>18</v>
      </c>
      <c r="F43" s="10">
        <v>3</v>
      </c>
      <c r="G43" s="14"/>
      <c r="H43" s="7">
        <v>0.94930555555555551</v>
      </c>
      <c r="I43" s="12">
        <v>0.98263888888888884</v>
      </c>
      <c r="J43" s="24" t="s">
        <v>17</v>
      </c>
      <c r="K43" s="9">
        <v>17.7</v>
      </c>
      <c r="L43" s="10">
        <v>1</v>
      </c>
      <c r="M43" s="14"/>
      <c r="N43" s="15">
        <v>46212</v>
      </c>
      <c r="O43" s="16">
        <v>0.85</v>
      </c>
      <c r="P43" s="16">
        <v>0.6</v>
      </c>
      <c r="Q43" s="17" t="str">
        <f t="shared" si="0"/>
        <v>ok</v>
      </c>
      <c r="R43" s="18">
        <f t="shared" si="1"/>
        <v>6.597222222222221E-2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9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1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15">
        <v>46212</v>
      </c>
      <c r="O44" s="16">
        <v>0.88</v>
      </c>
      <c r="P44" s="16">
        <v>0.64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24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5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0</v>
      </c>
      <c r="M45" s="14"/>
      <c r="N45" s="15">
        <v>46212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4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2</v>
      </c>
      <c r="G46" s="14"/>
      <c r="H46" s="7">
        <v>2.4305555555555556E-2</v>
      </c>
      <c r="I46" s="12">
        <v>5.7638888888888892E-2</v>
      </c>
      <c r="J46" s="24" t="s">
        <v>17</v>
      </c>
      <c r="K46" s="9">
        <v>17.7</v>
      </c>
      <c r="L46" s="10">
        <v>1</v>
      </c>
      <c r="M46" s="14"/>
      <c r="N46" s="15">
        <v>46212</v>
      </c>
      <c r="O46" s="16">
        <v>0.8</v>
      </c>
      <c r="P46" s="16">
        <v>0.56999999999999995</v>
      </c>
      <c r="Q46" s="17" t="str">
        <f t="shared" si="0"/>
        <v>ok</v>
      </c>
      <c r="R46" s="18">
        <f t="shared" si="1"/>
        <v>-0.93194444444444446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15</v>
      </c>
      <c r="B47" s="6">
        <v>1.3888888888888888E-2</v>
      </c>
      <c r="C47" s="7">
        <v>4.583333333333333E-2</v>
      </c>
      <c r="D47" s="24" t="s">
        <v>17</v>
      </c>
      <c r="E47" s="9">
        <v>18</v>
      </c>
      <c r="F47" s="10">
        <v>1</v>
      </c>
      <c r="G47" s="14"/>
      <c r="H47" s="7">
        <v>4.7222222222222221E-2</v>
      </c>
      <c r="I47" s="12">
        <v>8.2638888888888887E-2</v>
      </c>
      <c r="J47" s="24" t="s">
        <v>17</v>
      </c>
      <c r="K47" s="9">
        <v>17.7</v>
      </c>
      <c r="L47" s="10">
        <v>2</v>
      </c>
      <c r="M47" s="14"/>
      <c r="N47" s="15">
        <v>46212</v>
      </c>
      <c r="O47" s="16">
        <v>0.85</v>
      </c>
      <c r="P47" s="16">
        <v>0.59</v>
      </c>
      <c r="Q47" s="17" t="str">
        <f t="shared" si="0"/>
        <v>ok</v>
      </c>
      <c r="R47" s="18">
        <f t="shared" si="1"/>
        <v>6.8750000000000006E-2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589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421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5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3</v>
      </c>
      <c r="M2" s="14"/>
      <c r="N2" s="15">
        <v>46243</v>
      </c>
      <c r="O2" s="16">
        <v>0.91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16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1</v>
      </c>
      <c r="M3" s="14"/>
      <c r="N3" s="15">
        <v>46243</v>
      </c>
      <c r="O3" s="16">
        <v>0.91</v>
      </c>
      <c r="P3" s="16">
        <v>0.63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0.24305555555555555</v>
      </c>
      <c r="D4" s="8" t="s">
        <v>17</v>
      </c>
      <c r="E4" s="9">
        <v>18</v>
      </c>
      <c r="F4" s="10">
        <v>25</v>
      </c>
      <c r="G4" s="14"/>
      <c r="H4" s="7">
        <v>0.24305555555555555</v>
      </c>
      <c r="I4" s="7">
        <v>0.27916666666666667</v>
      </c>
      <c r="J4" s="13" t="s">
        <v>17</v>
      </c>
      <c r="K4" s="9">
        <v>17.7</v>
      </c>
      <c r="L4" s="10">
        <v>6</v>
      </c>
      <c r="M4" s="14"/>
      <c r="N4" s="15">
        <v>46243</v>
      </c>
      <c r="O4" s="16">
        <v>0.91</v>
      </c>
      <c r="P4" s="16">
        <v>0.61</v>
      </c>
      <c r="Q4" s="17" t="str">
        <f t="shared" si="0"/>
        <v>ok</v>
      </c>
      <c r="R4" s="18">
        <f t="shared" si="1"/>
        <v>7.4305555555555569E-2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4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34</v>
      </c>
      <c r="G5" s="14"/>
      <c r="H5" s="7">
        <v>0.2638888888888889</v>
      </c>
      <c r="I5" s="12">
        <v>0.2951388888888889</v>
      </c>
      <c r="J5" s="13" t="s">
        <v>17</v>
      </c>
      <c r="K5" s="9">
        <v>17.7</v>
      </c>
      <c r="L5" s="10">
        <v>5</v>
      </c>
      <c r="M5" s="14"/>
      <c r="N5" s="15">
        <v>46243</v>
      </c>
      <c r="O5" s="16">
        <v>0.9</v>
      </c>
      <c r="P5" s="16">
        <v>0.57999999999999996</v>
      </c>
      <c r="Q5" s="17" t="str">
        <f t="shared" si="0"/>
        <v>ok</v>
      </c>
      <c r="R5" s="18">
        <f t="shared" si="1"/>
        <v>7.6388888888888895E-2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0.28680555555555554</v>
      </c>
      <c r="D6" s="8" t="s">
        <v>17</v>
      </c>
      <c r="E6" s="9">
        <v>18</v>
      </c>
      <c r="F6" s="10">
        <v>54</v>
      </c>
      <c r="G6" s="14"/>
      <c r="H6" s="7">
        <v>0.28819444444444442</v>
      </c>
      <c r="I6" s="7">
        <v>0.32500000000000001</v>
      </c>
      <c r="J6" s="13" t="s">
        <v>17</v>
      </c>
      <c r="K6" s="9">
        <v>17.7</v>
      </c>
      <c r="L6" s="10">
        <v>7</v>
      </c>
      <c r="M6" s="14"/>
      <c r="N6" s="15">
        <v>46243</v>
      </c>
      <c r="O6" s="16">
        <v>0.91</v>
      </c>
      <c r="P6" s="16">
        <v>0.56999999999999995</v>
      </c>
      <c r="Q6" s="17" t="str">
        <f t="shared" si="0"/>
        <v>ok</v>
      </c>
      <c r="R6" s="18">
        <f t="shared" si="1"/>
        <v>9.2361111111111116E-2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0.30763888888888891</v>
      </c>
      <c r="D7" s="8" t="s">
        <v>17</v>
      </c>
      <c r="E7" s="9">
        <v>18</v>
      </c>
      <c r="F7" s="10">
        <v>51</v>
      </c>
      <c r="G7" s="14"/>
      <c r="H7" s="7">
        <v>0.31180555555555556</v>
      </c>
      <c r="I7" s="12">
        <v>0.35069444444444442</v>
      </c>
      <c r="J7" s="13" t="s">
        <v>17</v>
      </c>
      <c r="K7" s="9">
        <v>17.7</v>
      </c>
      <c r="L7" s="10">
        <v>3</v>
      </c>
      <c r="M7" s="14"/>
      <c r="N7" s="15">
        <v>46243</v>
      </c>
      <c r="O7" s="16">
        <v>0.9</v>
      </c>
      <c r="P7" s="16">
        <v>0.5</v>
      </c>
      <c r="Q7" s="17" t="str">
        <f t="shared" si="0"/>
        <v>ok</v>
      </c>
      <c r="R7" s="18">
        <f t="shared" si="1"/>
        <v>0.10416666666666663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15</v>
      </c>
      <c r="B8" s="6">
        <v>0.26041666666666669</v>
      </c>
      <c r="C8" s="20">
        <v>0.3215277777777778</v>
      </c>
      <c r="D8" s="8" t="s">
        <v>17</v>
      </c>
      <c r="E8" s="9">
        <v>18</v>
      </c>
      <c r="F8" s="10">
        <v>42</v>
      </c>
      <c r="G8" s="14"/>
      <c r="H8" s="7">
        <v>0.32222222222222224</v>
      </c>
      <c r="I8" s="7">
        <v>0.36458333333333331</v>
      </c>
      <c r="J8" s="13" t="s">
        <v>17</v>
      </c>
      <c r="K8" s="9">
        <v>17.7</v>
      </c>
      <c r="L8" s="10">
        <v>0</v>
      </c>
      <c r="M8" s="14"/>
      <c r="N8" s="15">
        <v>46243</v>
      </c>
      <c r="O8" s="16">
        <v>0.9</v>
      </c>
      <c r="P8" s="16">
        <v>0.48</v>
      </c>
      <c r="Q8" s="17" t="str">
        <f t="shared" si="0"/>
        <v>ok</v>
      </c>
      <c r="R8" s="18">
        <f t="shared" si="1"/>
        <v>0.10416666666666663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0.34027777777777779</v>
      </c>
      <c r="D9" s="8" t="s">
        <v>17</v>
      </c>
      <c r="E9" s="9">
        <v>18</v>
      </c>
      <c r="F9" s="10">
        <v>43</v>
      </c>
      <c r="G9" s="14"/>
      <c r="H9" s="7">
        <v>0.34375</v>
      </c>
      <c r="I9" s="12">
        <v>0.38541666666666669</v>
      </c>
      <c r="J9" s="13" t="s">
        <v>17</v>
      </c>
      <c r="K9" s="9">
        <v>17.7</v>
      </c>
      <c r="L9" s="10">
        <v>0</v>
      </c>
      <c r="M9" s="14"/>
      <c r="N9" s="15">
        <v>46243</v>
      </c>
      <c r="O9" s="16">
        <v>0.9</v>
      </c>
      <c r="P9" s="16">
        <v>0.56000000000000005</v>
      </c>
      <c r="Q9" s="17" t="str">
        <f t="shared" si="0"/>
        <v>ok</v>
      </c>
      <c r="R9" s="18">
        <f t="shared" si="1"/>
        <v>0.1076388888888889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0.35208333333333336</v>
      </c>
      <c r="D10" s="8" t="s">
        <v>17</v>
      </c>
      <c r="E10" s="9">
        <v>18</v>
      </c>
      <c r="F10" s="10">
        <v>27</v>
      </c>
      <c r="G10" s="14"/>
      <c r="H10" s="7">
        <v>0.35416666666666669</v>
      </c>
      <c r="I10" s="12">
        <v>0.39930555555555558</v>
      </c>
      <c r="J10" s="13" t="s">
        <v>17</v>
      </c>
      <c r="K10" s="9">
        <v>17.7</v>
      </c>
      <c r="L10" s="10">
        <v>6</v>
      </c>
      <c r="M10" s="14"/>
      <c r="N10" s="15">
        <v>46243</v>
      </c>
      <c r="O10" s="16">
        <v>0.91</v>
      </c>
      <c r="P10" s="16">
        <v>0.57999999999999996</v>
      </c>
      <c r="Q10" s="17" t="str">
        <f t="shared" si="0"/>
        <v>ok</v>
      </c>
      <c r="R10" s="18">
        <f t="shared" si="1"/>
        <v>0.10416666666666669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0.36458333333333331</v>
      </c>
      <c r="D11" s="8" t="s">
        <v>17</v>
      </c>
      <c r="E11" s="9">
        <v>18</v>
      </c>
      <c r="F11" s="10">
        <v>13</v>
      </c>
      <c r="G11" s="14"/>
      <c r="H11" s="7">
        <v>0.36527777777777776</v>
      </c>
      <c r="I11" s="7">
        <v>0.40069444444444446</v>
      </c>
      <c r="J11" s="13" t="s">
        <v>17</v>
      </c>
      <c r="K11" s="9">
        <v>17.7</v>
      </c>
      <c r="L11" s="10">
        <v>4</v>
      </c>
      <c r="M11" s="14"/>
      <c r="N11" s="15">
        <v>46243</v>
      </c>
      <c r="O11" s="16">
        <v>0.9</v>
      </c>
      <c r="P11" s="16">
        <v>0.63</v>
      </c>
      <c r="Q11" s="17" t="str">
        <f t="shared" si="0"/>
        <v>ok</v>
      </c>
      <c r="R11" s="18">
        <f t="shared" si="1"/>
        <v>8.8194444444444464E-2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4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15</v>
      </c>
      <c r="G12" s="14"/>
      <c r="H12" s="7">
        <v>0.38194444444444442</v>
      </c>
      <c r="I12" s="7">
        <v>0.41666666666666669</v>
      </c>
      <c r="J12" s="13" t="s">
        <v>17</v>
      </c>
      <c r="K12" s="9">
        <v>17.7</v>
      </c>
      <c r="L12" s="10">
        <v>2</v>
      </c>
      <c r="M12" s="14"/>
      <c r="N12" s="15">
        <v>46243</v>
      </c>
      <c r="O12" s="16">
        <v>0.91</v>
      </c>
      <c r="P12" s="16">
        <v>0.61</v>
      </c>
      <c r="Q12" s="17" t="str">
        <f t="shared" si="0"/>
        <v>ok</v>
      </c>
      <c r="R12" s="18">
        <f t="shared" si="1"/>
        <v>8.680555555555558E-2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0.39374999999999999</v>
      </c>
      <c r="D13" s="8" t="s">
        <v>17</v>
      </c>
      <c r="E13" s="9">
        <v>18</v>
      </c>
      <c r="F13" s="10">
        <v>23</v>
      </c>
      <c r="G13" s="11" t="s">
        <v>18</v>
      </c>
      <c r="H13" s="7">
        <v>0.39513888888888887</v>
      </c>
      <c r="I13" s="7">
        <v>0.43333333333333335</v>
      </c>
      <c r="J13" s="13" t="s">
        <v>17</v>
      </c>
      <c r="K13" s="9">
        <v>17.7</v>
      </c>
      <c r="L13" s="10">
        <v>0</v>
      </c>
      <c r="M13" s="14"/>
      <c r="N13" s="15">
        <v>46243</v>
      </c>
      <c r="O13" s="16">
        <v>0.91</v>
      </c>
      <c r="P13" s="16">
        <v>0.61</v>
      </c>
      <c r="Q13" s="17" t="str">
        <f t="shared" si="0"/>
        <v>ok</v>
      </c>
      <c r="R13" s="18">
        <f t="shared" si="1"/>
        <v>8.6111111111111138E-2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22">
        <v>0.36736111111111114</v>
      </c>
      <c r="C14" s="7">
        <v>0.40763888888888888</v>
      </c>
      <c r="D14" s="8" t="s">
        <v>17</v>
      </c>
      <c r="E14" s="9">
        <v>18</v>
      </c>
      <c r="F14" s="10">
        <v>13</v>
      </c>
      <c r="G14" s="14"/>
      <c r="H14" s="7">
        <v>0.41180555555555554</v>
      </c>
      <c r="I14" s="7">
        <v>0.4513888888888889</v>
      </c>
      <c r="J14" s="13" t="s">
        <v>17</v>
      </c>
      <c r="K14" s="9">
        <v>17.7</v>
      </c>
      <c r="L14" s="10">
        <v>3</v>
      </c>
      <c r="M14" s="14"/>
      <c r="N14" s="15">
        <v>46243</v>
      </c>
      <c r="O14" s="16">
        <v>0.9</v>
      </c>
      <c r="P14" s="16">
        <v>0.59</v>
      </c>
      <c r="Q14" s="17" t="str">
        <f t="shared" si="0"/>
        <v>ok</v>
      </c>
      <c r="R14" s="18">
        <f t="shared" si="1"/>
        <v>8.4027777777777757E-2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15</v>
      </c>
      <c r="B15" s="22">
        <v>0.38750000000000001</v>
      </c>
      <c r="C15" s="7">
        <v>0.42708333333333331</v>
      </c>
      <c r="D15" s="8" t="s">
        <v>17</v>
      </c>
      <c r="E15" s="9">
        <v>18</v>
      </c>
      <c r="F15" s="23">
        <v>10</v>
      </c>
      <c r="G15" s="14"/>
      <c r="H15" s="7">
        <v>0.42708333333333331</v>
      </c>
      <c r="I15" s="7">
        <v>0.46944444444444444</v>
      </c>
      <c r="J15" s="13" t="s">
        <v>17</v>
      </c>
      <c r="K15" s="9">
        <v>17.7</v>
      </c>
      <c r="L15" s="23">
        <v>3</v>
      </c>
      <c r="M15" s="14"/>
      <c r="N15" s="15">
        <v>46243</v>
      </c>
      <c r="O15" s="16">
        <v>0.9</v>
      </c>
      <c r="P15" s="16">
        <v>0.5</v>
      </c>
      <c r="Q15" s="17" t="str">
        <f t="shared" si="0"/>
        <v>ok</v>
      </c>
      <c r="R15" s="18">
        <f t="shared" si="1"/>
        <v>8.1944444444444431E-2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22">
        <v>0.40138888888888891</v>
      </c>
      <c r="C16" s="7">
        <v>0.44097222222222221</v>
      </c>
      <c r="D16" s="8" t="s">
        <v>17</v>
      </c>
      <c r="E16" s="9">
        <v>18</v>
      </c>
      <c r="F16" s="10">
        <v>10</v>
      </c>
      <c r="G16" s="14"/>
      <c r="H16" s="7">
        <v>0.44444444444444442</v>
      </c>
      <c r="I16" s="7">
        <v>0.4861111111111111</v>
      </c>
      <c r="J16" s="13" t="s">
        <v>17</v>
      </c>
      <c r="K16" s="9">
        <v>17.7</v>
      </c>
      <c r="L16" s="10">
        <v>1</v>
      </c>
      <c r="M16" s="14"/>
      <c r="N16" s="15">
        <v>46243</v>
      </c>
      <c r="O16" s="16">
        <v>0.9</v>
      </c>
      <c r="P16" s="16">
        <v>0.57999999999999996</v>
      </c>
      <c r="Q16" s="17" t="str">
        <f t="shared" si="0"/>
        <v>ok</v>
      </c>
      <c r="R16" s="18">
        <f t="shared" si="1"/>
        <v>8.4722222222222199E-2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22">
        <v>0.4201388888888889</v>
      </c>
      <c r="C17" s="7">
        <v>0.45694444444444443</v>
      </c>
      <c r="D17" s="8" t="s">
        <v>17</v>
      </c>
      <c r="E17" s="9">
        <v>18</v>
      </c>
      <c r="F17" s="10">
        <v>7</v>
      </c>
      <c r="G17" s="14"/>
      <c r="H17" s="7">
        <v>0.45833333333333331</v>
      </c>
      <c r="I17" s="7">
        <v>0.50694444444444442</v>
      </c>
      <c r="J17" s="13" t="s">
        <v>17</v>
      </c>
      <c r="K17" s="9">
        <v>17.7</v>
      </c>
      <c r="L17" s="10">
        <v>20</v>
      </c>
      <c r="M17" s="14"/>
      <c r="N17" s="15">
        <v>46243</v>
      </c>
      <c r="O17" s="16">
        <v>0.9</v>
      </c>
      <c r="P17" s="16">
        <v>0.57999999999999996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0.47361111111111109</v>
      </c>
      <c r="D18" s="8" t="s">
        <v>17</v>
      </c>
      <c r="E18" s="9">
        <v>18</v>
      </c>
      <c r="F18" s="10">
        <v>10</v>
      </c>
      <c r="G18" s="14"/>
      <c r="H18" s="7">
        <v>0.47361111111111109</v>
      </c>
      <c r="I18" s="7">
        <v>0.52083333333333337</v>
      </c>
      <c r="J18" s="13" t="s">
        <v>17</v>
      </c>
      <c r="K18" s="9">
        <v>17.7</v>
      </c>
      <c r="L18" s="10">
        <v>9</v>
      </c>
      <c r="M18" s="14"/>
      <c r="N18" s="15">
        <v>46243</v>
      </c>
      <c r="O18" s="16">
        <v>0.91</v>
      </c>
      <c r="P18" s="16">
        <v>0.57999999999999996</v>
      </c>
      <c r="Q18" s="17" t="str">
        <f t="shared" si="0"/>
        <v>ok</v>
      </c>
      <c r="R18" s="18">
        <f t="shared" si="1"/>
        <v>8.680555555555558E-2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4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4</v>
      </c>
      <c r="G19" s="14"/>
      <c r="H19" s="7">
        <v>0.49305555555555558</v>
      </c>
      <c r="I19" s="7">
        <v>0.53402777777777777</v>
      </c>
      <c r="J19" s="13" t="s">
        <v>17</v>
      </c>
      <c r="K19" s="9">
        <v>17.7</v>
      </c>
      <c r="L19" s="10">
        <v>5</v>
      </c>
      <c r="M19" s="14"/>
      <c r="N19" s="15">
        <v>46243</v>
      </c>
      <c r="O19" s="16">
        <v>0.91</v>
      </c>
      <c r="P19" s="16">
        <v>0.56000000000000005</v>
      </c>
      <c r="Q19" s="17" t="str">
        <f t="shared" si="0"/>
        <v>ok</v>
      </c>
      <c r="R19" s="18">
        <f t="shared" si="1"/>
        <v>8.2638888888888873E-2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0.50902777777777775</v>
      </c>
      <c r="D20" s="8" t="s">
        <v>17</v>
      </c>
      <c r="E20" s="9">
        <v>18</v>
      </c>
      <c r="F20" s="10">
        <v>3</v>
      </c>
      <c r="G20" s="14"/>
      <c r="H20" s="7">
        <v>0.51041666666666663</v>
      </c>
      <c r="I20" s="12">
        <v>0.55277777777777781</v>
      </c>
      <c r="J20" s="13" t="s">
        <v>17</v>
      </c>
      <c r="K20" s="9">
        <v>17.7</v>
      </c>
      <c r="L20" s="10">
        <v>16</v>
      </c>
      <c r="M20" s="14"/>
      <c r="N20" s="15">
        <v>46243</v>
      </c>
      <c r="O20" s="16">
        <v>0.91</v>
      </c>
      <c r="P20" s="16">
        <v>0.56999999999999995</v>
      </c>
      <c r="Q20" s="17" t="str">
        <f t="shared" si="0"/>
        <v>ok</v>
      </c>
      <c r="R20" s="18">
        <f t="shared" si="1"/>
        <v>8.4027777777777812E-2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10">
        <v>7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17</v>
      </c>
      <c r="M21" s="14"/>
      <c r="N21" s="15">
        <v>46243</v>
      </c>
      <c r="O21" s="16">
        <v>0.92</v>
      </c>
      <c r="P21" s="16">
        <v>0.53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15</v>
      </c>
      <c r="B22" s="6">
        <v>0.50347222222222221</v>
      </c>
      <c r="C22" s="7">
        <v>0.54166666666666663</v>
      </c>
      <c r="D22" s="8" t="s">
        <v>17</v>
      </c>
      <c r="E22" s="9">
        <v>18</v>
      </c>
      <c r="F22" s="10">
        <v>15</v>
      </c>
      <c r="G22" s="14"/>
      <c r="H22" s="7">
        <v>0.54166666666666663</v>
      </c>
      <c r="I22" s="7">
        <v>0.58680555555555558</v>
      </c>
      <c r="J22" s="13" t="s">
        <v>17</v>
      </c>
      <c r="K22" s="9">
        <v>17.7</v>
      </c>
      <c r="L22" s="10">
        <v>8</v>
      </c>
      <c r="M22" s="14"/>
      <c r="N22" s="15">
        <v>46243</v>
      </c>
      <c r="O22" s="16">
        <v>0.9</v>
      </c>
      <c r="P22" s="16">
        <v>0.49</v>
      </c>
      <c r="Q22" s="17" t="str">
        <f t="shared" si="0"/>
        <v>ok</v>
      </c>
      <c r="R22" s="18">
        <f t="shared" si="1"/>
        <v>8.333333333333337E-2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20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12</v>
      </c>
      <c r="G23" s="14"/>
      <c r="H23" s="7">
        <v>0.55555555555555558</v>
      </c>
      <c r="I23" s="7">
        <v>0.60069444444444442</v>
      </c>
      <c r="J23" s="13" t="s">
        <v>17</v>
      </c>
      <c r="K23" s="9">
        <v>17.7</v>
      </c>
      <c r="L23" s="10">
        <v>9</v>
      </c>
      <c r="M23" s="14"/>
      <c r="N23" s="15">
        <v>46243</v>
      </c>
      <c r="O23" s="16">
        <v>0.87</v>
      </c>
      <c r="P23" s="16">
        <v>0.47</v>
      </c>
      <c r="Q23" s="17" t="str">
        <f t="shared" si="0"/>
        <v>ok</v>
      </c>
      <c r="R23" s="18">
        <f t="shared" si="1"/>
        <v>7.9861111111111049E-2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0.57986111111111116</v>
      </c>
      <c r="D24" s="8" t="s">
        <v>17</v>
      </c>
      <c r="E24" s="9">
        <v>18</v>
      </c>
      <c r="F24" s="10">
        <v>13</v>
      </c>
      <c r="G24" s="14"/>
      <c r="H24" s="7">
        <v>0.57986111111111116</v>
      </c>
      <c r="I24" s="12">
        <v>0.625</v>
      </c>
      <c r="J24" s="13" t="s">
        <v>17</v>
      </c>
      <c r="K24" s="9">
        <v>17.7</v>
      </c>
      <c r="L24" s="10">
        <v>12</v>
      </c>
      <c r="M24" s="14"/>
      <c r="N24" s="15">
        <v>46243</v>
      </c>
      <c r="O24" s="16">
        <v>0.91</v>
      </c>
      <c r="P24" s="16">
        <v>0.56000000000000005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0.59513888888888888</v>
      </c>
      <c r="D25" s="24" t="s">
        <v>17</v>
      </c>
      <c r="E25" s="9">
        <v>18</v>
      </c>
      <c r="F25" s="10">
        <v>7</v>
      </c>
      <c r="G25" s="14"/>
      <c r="H25" s="7">
        <v>0.59513888888888888</v>
      </c>
      <c r="I25" s="12">
        <v>0.64027777777777772</v>
      </c>
      <c r="J25" s="13" t="s">
        <v>17</v>
      </c>
      <c r="K25" s="9">
        <v>17.7</v>
      </c>
      <c r="L25" s="10">
        <v>11</v>
      </c>
      <c r="M25" s="14"/>
      <c r="N25" s="15">
        <v>46243</v>
      </c>
      <c r="O25" s="16">
        <v>0.91</v>
      </c>
      <c r="P25" s="16">
        <v>0.6</v>
      </c>
      <c r="Q25" s="17" t="str">
        <f t="shared" si="0"/>
        <v>ok</v>
      </c>
      <c r="R25" s="18">
        <f t="shared" si="1"/>
        <v>8.4722222222222143E-2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4</v>
      </c>
      <c r="B26" s="6">
        <v>0.57291666666666663</v>
      </c>
      <c r="C26" s="7">
        <v>0.61805555555555558</v>
      </c>
      <c r="D26" s="24" t="s">
        <v>17</v>
      </c>
      <c r="E26" s="9">
        <v>18</v>
      </c>
      <c r="F26" s="10">
        <v>14</v>
      </c>
      <c r="G26" s="14"/>
      <c r="H26" s="7">
        <v>0.62152777777777779</v>
      </c>
      <c r="I26" s="7">
        <v>0.65972222222222221</v>
      </c>
      <c r="J26" s="13" t="s">
        <v>17</v>
      </c>
      <c r="K26" s="9">
        <v>17.7</v>
      </c>
      <c r="L26" s="10">
        <v>13</v>
      </c>
      <c r="M26" s="14"/>
      <c r="N26" s="15">
        <v>46243</v>
      </c>
      <c r="O26" s="16">
        <v>0.9</v>
      </c>
      <c r="P26" s="16">
        <v>0.55000000000000004</v>
      </c>
      <c r="Q26" s="17" t="str">
        <f t="shared" si="0"/>
        <v>ok</v>
      </c>
      <c r="R26" s="18">
        <f t="shared" si="1"/>
        <v>8.680555555555558E-2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0.63124999999999998</v>
      </c>
      <c r="D27" s="24" t="s">
        <v>17</v>
      </c>
      <c r="E27" s="9">
        <v>18</v>
      </c>
      <c r="F27" s="10">
        <v>2</v>
      </c>
      <c r="G27" s="14"/>
      <c r="H27" s="7">
        <v>0.63194444444444442</v>
      </c>
      <c r="I27" s="12">
        <v>0.68402777777777779</v>
      </c>
      <c r="J27" s="13" t="s">
        <v>17</v>
      </c>
      <c r="K27" s="9">
        <v>17.7</v>
      </c>
      <c r="L27" s="10">
        <v>33</v>
      </c>
      <c r="M27" s="11"/>
      <c r="N27" s="15">
        <v>46243</v>
      </c>
      <c r="O27" s="16">
        <v>0.91</v>
      </c>
      <c r="P27" s="16">
        <v>0.56999999999999995</v>
      </c>
      <c r="Q27" s="17" t="str">
        <f t="shared" si="0"/>
        <v>ok</v>
      </c>
      <c r="R27" s="18">
        <f t="shared" si="1"/>
        <v>9.375E-2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10</v>
      </c>
      <c r="G28" s="14"/>
      <c r="H28" s="7">
        <v>0.64930555555555558</v>
      </c>
      <c r="I28" s="12">
        <v>0.6958333333333333</v>
      </c>
      <c r="J28" s="13" t="s">
        <v>17</v>
      </c>
      <c r="K28" s="9">
        <v>17.7</v>
      </c>
      <c r="L28" s="10">
        <v>50</v>
      </c>
      <c r="M28" s="14"/>
      <c r="N28" s="15">
        <v>46243</v>
      </c>
      <c r="O28" s="16">
        <v>0.9</v>
      </c>
      <c r="P28" s="16">
        <v>0.5</v>
      </c>
      <c r="Q28" s="17" t="str">
        <f t="shared" si="0"/>
        <v>ok</v>
      </c>
      <c r="R28" s="18">
        <f t="shared" si="1"/>
        <v>8.8194444444444464E-2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15</v>
      </c>
      <c r="B29" s="6">
        <v>0.625</v>
      </c>
      <c r="C29" s="7">
        <v>0.66180555555555554</v>
      </c>
      <c r="D29" s="24" t="s">
        <v>17</v>
      </c>
      <c r="E29" s="9">
        <v>18</v>
      </c>
      <c r="F29" s="10">
        <v>5</v>
      </c>
      <c r="G29" s="14"/>
      <c r="H29" s="7">
        <v>0.66319444444444442</v>
      </c>
      <c r="I29" s="12">
        <v>0.7104166666666667</v>
      </c>
      <c r="J29" s="13" t="s">
        <v>17</v>
      </c>
      <c r="K29" s="9">
        <v>17.7</v>
      </c>
      <c r="L29" s="10">
        <v>18</v>
      </c>
      <c r="M29" s="14"/>
      <c r="N29" s="15">
        <v>46243</v>
      </c>
      <c r="O29" s="16">
        <v>0.9</v>
      </c>
      <c r="P29" s="16">
        <v>0.47</v>
      </c>
      <c r="Q29" s="17" t="str">
        <f t="shared" si="0"/>
        <v>ok</v>
      </c>
      <c r="R29" s="18">
        <f t="shared" si="1"/>
        <v>8.5416666666666696E-2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0</v>
      </c>
      <c r="G30" s="14"/>
      <c r="H30" s="7">
        <v>0.6791666666666667</v>
      </c>
      <c r="I30" s="7">
        <v>0.72638888888888886</v>
      </c>
      <c r="J30" s="24" t="s">
        <v>17</v>
      </c>
      <c r="K30" s="9">
        <v>17.7</v>
      </c>
      <c r="L30" s="23">
        <v>32</v>
      </c>
      <c r="M30" s="14"/>
      <c r="N30" s="15">
        <v>46243</v>
      </c>
      <c r="O30" s="16">
        <v>0.9</v>
      </c>
      <c r="P30" s="16">
        <v>0.5</v>
      </c>
      <c r="Q30" s="17" t="str">
        <f t="shared" si="0"/>
        <v>ok</v>
      </c>
      <c r="R30" s="18">
        <f t="shared" si="1"/>
        <v>8.4027777777777701E-2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0</v>
      </c>
      <c r="G31" s="14"/>
      <c r="H31" s="7">
        <v>0.69791666666666663</v>
      </c>
      <c r="I31" s="12">
        <v>0.75486111111111109</v>
      </c>
      <c r="J31" s="24" t="s">
        <v>17</v>
      </c>
      <c r="K31" s="9">
        <v>17.7</v>
      </c>
      <c r="L31" s="10">
        <v>37</v>
      </c>
      <c r="M31" s="14"/>
      <c r="N31" s="15">
        <v>46243</v>
      </c>
      <c r="O31" s="16">
        <v>0.9</v>
      </c>
      <c r="P31" s="16">
        <v>0.54</v>
      </c>
      <c r="Q31" s="17" t="str">
        <f t="shared" si="0"/>
        <v>ok</v>
      </c>
      <c r="R31" s="18">
        <f t="shared" si="1"/>
        <v>9.5138888888888884E-2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8</v>
      </c>
      <c r="B32" s="6">
        <v>0.67708333333333337</v>
      </c>
      <c r="C32" s="7">
        <v>0.71736111111111112</v>
      </c>
      <c r="D32" s="24" t="s">
        <v>17</v>
      </c>
      <c r="E32" s="9">
        <v>18</v>
      </c>
      <c r="F32" s="10">
        <v>5</v>
      </c>
      <c r="G32" s="14"/>
      <c r="H32" s="7">
        <v>0.71875</v>
      </c>
      <c r="I32" s="12">
        <v>0.77777777777777779</v>
      </c>
      <c r="J32" s="24" t="s">
        <v>17</v>
      </c>
      <c r="K32" s="9">
        <v>17.7</v>
      </c>
      <c r="L32" s="10">
        <v>56</v>
      </c>
      <c r="M32" s="14"/>
      <c r="N32" s="15">
        <v>46243</v>
      </c>
      <c r="O32" s="16">
        <v>0.91</v>
      </c>
      <c r="P32" s="16">
        <v>0.51</v>
      </c>
      <c r="Q32" s="17" t="str">
        <f t="shared" si="0"/>
        <v>ok</v>
      </c>
      <c r="R32" s="18">
        <f t="shared" si="1"/>
        <v>0.10069444444444442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22</v>
      </c>
      <c r="B33" s="22">
        <v>0.69791666666666663</v>
      </c>
      <c r="C33" s="7">
        <v>0.73611111111111116</v>
      </c>
      <c r="D33" s="24" t="s">
        <v>17</v>
      </c>
      <c r="E33" s="9">
        <v>18</v>
      </c>
      <c r="F33" s="10">
        <v>8</v>
      </c>
      <c r="G33" s="14"/>
      <c r="H33" s="7">
        <v>0.7368055555555556</v>
      </c>
      <c r="I33" s="7">
        <v>0.7895833333333333</v>
      </c>
      <c r="J33" s="24" t="s">
        <v>17</v>
      </c>
      <c r="K33" s="9">
        <v>17.7</v>
      </c>
      <c r="L33" s="10">
        <v>34</v>
      </c>
      <c r="M33" s="14"/>
      <c r="N33" s="15">
        <v>46243</v>
      </c>
      <c r="O33" s="16">
        <v>0.9</v>
      </c>
      <c r="P33" s="16">
        <v>0.51</v>
      </c>
      <c r="Q33" s="17" t="str">
        <f t="shared" si="0"/>
        <v>ok</v>
      </c>
      <c r="R33" s="18">
        <f t="shared" si="1"/>
        <v>9.1666666666666674E-2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0.7583333333333333</v>
      </c>
      <c r="D34" s="24" t="s">
        <v>17</v>
      </c>
      <c r="E34" s="9">
        <v>18</v>
      </c>
      <c r="F34" s="10">
        <v>17</v>
      </c>
      <c r="G34" s="14"/>
      <c r="H34" s="7">
        <v>0.75972222222222219</v>
      </c>
      <c r="I34" s="12">
        <v>0.81111111111111112</v>
      </c>
      <c r="J34" s="24" t="s">
        <v>17</v>
      </c>
      <c r="K34" s="9">
        <v>17.7</v>
      </c>
      <c r="L34" s="10">
        <v>44</v>
      </c>
      <c r="M34" s="14"/>
      <c r="N34" s="15">
        <v>46243</v>
      </c>
      <c r="O34" s="16">
        <v>0.91</v>
      </c>
      <c r="P34" s="16">
        <v>0.53</v>
      </c>
      <c r="Q34" s="17" t="str">
        <f t="shared" si="0"/>
        <v>ok</v>
      </c>
      <c r="R34" s="18">
        <f t="shared" si="1"/>
        <v>9.5833333333333326E-2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0.77569444444444446</v>
      </c>
      <c r="D35" s="24" t="s">
        <v>17</v>
      </c>
      <c r="E35" s="9">
        <v>18</v>
      </c>
      <c r="F35" s="10">
        <v>14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19</v>
      </c>
      <c r="M35" s="14"/>
      <c r="N35" s="15">
        <v>46243</v>
      </c>
      <c r="O35" s="16">
        <v>0.91</v>
      </c>
      <c r="P35" s="16">
        <v>0.52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0.79305555555555551</v>
      </c>
      <c r="D36" s="24" t="s">
        <v>17</v>
      </c>
      <c r="E36" s="9">
        <v>18</v>
      </c>
      <c r="F36" s="10">
        <v>5</v>
      </c>
      <c r="G36" s="14"/>
      <c r="H36" s="7">
        <v>0.79305555555555551</v>
      </c>
      <c r="I36" s="12">
        <v>0.82986111111111116</v>
      </c>
      <c r="J36" s="24" t="s">
        <v>17</v>
      </c>
      <c r="K36" s="9">
        <v>17.7</v>
      </c>
      <c r="L36" s="10">
        <v>4</v>
      </c>
      <c r="M36" s="14"/>
      <c r="N36" s="15">
        <v>46243</v>
      </c>
      <c r="O36" s="16">
        <v>0.88</v>
      </c>
      <c r="P36" s="16">
        <v>0.54</v>
      </c>
      <c r="Q36" s="17" t="str">
        <f t="shared" si="0"/>
        <v>ok</v>
      </c>
      <c r="R36" s="18">
        <f t="shared" si="1"/>
        <v>7.2916666666666741E-2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0.81527777777777777</v>
      </c>
      <c r="D37" s="24" t="s">
        <v>17</v>
      </c>
      <c r="E37" s="9">
        <v>18</v>
      </c>
      <c r="F37" s="10">
        <v>5</v>
      </c>
      <c r="G37" s="26"/>
      <c r="H37" s="7">
        <v>0.81597222222222221</v>
      </c>
      <c r="I37" s="7">
        <v>0.8520833333333333</v>
      </c>
      <c r="J37" s="24" t="s">
        <v>17</v>
      </c>
      <c r="K37" s="9">
        <v>17.7</v>
      </c>
      <c r="L37" s="10">
        <v>6</v>
      </c>
      <c r="M37" s="26"/>
      <c r="N37" s="15">
        <v>46243</v>
      </c>
      <c r="O37" s="16">
        <v>0.9</v>
      </c>
      <c r="P37" s="16">
        <v>0.62</v>
      </c>
      <c r="Q37" s="17" t="str">
        <f t="shared" si="0"/>
        <v>ok</v>
      </c>
      <c r="R37" s="18">
        <f t="shared" si="1"/>
        <v>7.4305555555555514E-2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0.79861111111111116</v>
      </c>
      <c r="C38" s="7">
        <v>0.83194444444444449</v>
      </c>
      <c r="D38" s="24" t="s">
        <v>17</v>
      </c>
      <c r="E38" s="9">
        <v>18</v>
      </c>
      <c r="F38" s="10">
        <v>8</v>
      </c>
      <c r="G38" s="14"/>
      <c r="H38" s="7">
        <v>0.83333333333333337</v>
      </c>
      <c r="I38" s="12">
        <v>0.86805555555555558</v>
      </c>
      <c r="J38" s="24" t="s">
        <v>17</v>
      </c>
      <c r="K38" s="9">
        <v>17.7</v>
      </c>
      <c r="L38" s="10">
        <v>2</v>
      </c>
      <c r="M38" s="14"/>
      <c r="N38" s="15">
        <v>46243</v>
      </c>
      <c r="O38" s="16">
        <v>0.9</v>
      </c>
      <c r="P38" s="16">
        <v>0.62</v>
      </c>
      <c r="Q38" s="17" t="str">
        <f t="shared" si="0"/>
        <v>ok</v>
      </c>
      <c r="R38" s="18">
        <f t="shared" si="1"/>
        <v>6.944444444444442E-2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22</v>
      </c>
      <c r="B39" s="6">
        <v>0.81944444444444442</v>
      </c>
      <c r="C39" s="7">
        <v>0.85416666666666663</v>
      </c>
      <c r="D39" s="24" t="s">
        <v>17</v>
      </c>
      <c r="E39" s="9">
        <v>18</v>
      </c>
      <c r="F39" s="10">
        <v>15</v>
      </c>
      <c r="G39" s="14"/>
      <c r="H39" s="7">
        <v>0.85486111111111107</v>
      </c>
      <c r="I39" s="7">
        <v>0.88888888888888884</v>
      </c>
      <c r="J39" s="24" t="s">
        <v>17</v>
      </c>
      <c r="K39" s="9">
        <v>17.7</v>
      </c>
      <c r="L39" s="10">
        <v>3</v>
      </c>
      <c r="M39" s="14"/>
      <c r="N39" s="15">
        <v>46243</v>
      </c>
      <c r="O39" s="16">
        <v>0.88</v>
      </c>
      <c r="P39" s="16">
        <v>0.57999999999999996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14</v>
      </c>
      <c r="B40" s="6">
        <v>0.84375</v>
      </c>
      <c r="C40" s="7">
        <v>0.875</v>
      </c>
      <c r="D40" s="24" t="s">
        <v>17</v>
      </c>
      <c r="E40" s="9">
        <v>18</v>
      </c>
      <c r="F40" s="10">
        <v>9</v>
      </c>
      <c r="G40" s="14"/>
      <c r="H40" s="7">
        <v>0.875</v>
      </c>
      <c r="I40" s="12">
        <v>0.90763888888888888</v>
      </c>
      <c r="J40" s="24" t="s">
        <v>17</v>
      </c>
      <c r="K40" s="9">
        <v>17.7</v>
      </c>
      <c r="L40" s="10">
        <v>3</v>
      </c>
      <c r="M40" s="14"/>
      <c r="N40" s="15">
        <v>46243</v>
      </c>
      <c r="O40" s="16">
        <v>0.86</v>
      </c>
      <c r="P40" s="16">
        <v>0.57999999999999996</v>
      </c>
      <c r="Q40" s="17" t="str">
        <f t="shared" si="0"/>
        <v>ok</v>
      </c>
      <c r="R40" s="18">
        <f t="shared" si="1"/>
        <v>6.3888888888888884E-2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0.90555555555555556</v>
      </c>
      <c r="D41" s="24" t="s">
        <v>17</v>
      </c>
      <c r="E41" s="9">
        <v>18</v>
      </c>
      <c r="F41" s="10">
        <v>12</v>
      </c>
      <c r="G41" s="14"/>
      <c r="H41" s="7">
        <v>0.90625</v>
      </c>
      <c r="I41" s="12">
        <v>0.93888888888888888</v>
      </c>
      <c r="J41" s="24" t="s">
        <v>17</v>
      </c>
      <c r="K41" s="9">
        <v>17.7</v>
      </c>
      <c r="L41" s="10">
        <v>0</v>
      </c>
      <c r="M41" s="14"/>
      <c r="N41" s="15">
        <v>46243</v>
      </c>
      <c r="O41" s="16">
        <v>0.85</v>
      </c>
      <c r="P41" s="16">
        <v>0.57999999999999996</v>
      </c>
      <c r="Q41" s="17" t="str">
        <f t="shared" si="0"/>
        <v>ok</v>
      </c>
      <c r="R41" s="18">
        <f t="shared" si="1"/>
        <v>7.0833333333333304E-2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0.89236111111111116</v>
      </c>
      <c r="C42" s="12">
        <v>0.92083333333333328</v>
      </c>
      <c r="D42" s="24" t="s">
        <v>17</v>
      </c>
      <c r="E42" s="9">
        <v>18</v>
      </c>
      <c r="F42" s="10">
        <v>16</v>
      </c>
      <c r="G42" s="14"/>
      <c r="H42" s="7">
        <v>0.92361111111111116</v>
      </c>
      <c r="I42" s="12">
        <v>0.95833333333333337</v>
      </c>
      <c r="J42" s="24" t="s">
        <v>17</v>
      </c>
      <c r="K42" s="9">
        <v>17.7</v>
      </c>
      <c r="L42" s="10">
        <v>3</v>
      </c>
      <c r="M42" s="14"/>
      <c r="N42" s="15">
        <v>46243</v>
      </c>
      <c r="O42" s="16">
        <v>0.9</v>
      </c>
      <c r="P42" s="16">
        <v>0.62</v>
      </c>
      <c r="Q42" s="17" t="str">
        <f t="shared" si="0"/>
        <v>ok</v>
      </c>
      <c r="R42" s="18">
        <f t="shared" si="1"/>
        <v>6.597222222222221E-2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22</v>
      </c>
      <c r="B43" s="6">
        <v>0.91666666666666663</v>
      </c>
      <c r="C43" s="7">
        <v>0.94791666666666663</v>
      </c>
      <c r="D43" s="24" t="s">
        <v>17</v>
      </c>
      <c r="E43" s="9">
        <v>18</v>
      </c>
      <c r="F43" s="10">
        <v>7</v>
      </c>
      <c r="G43" s="14"/>
      <c r="H43" s="7">
        <v>0.94930555555555551</v>
      </c>
      <c r="I43" s="12">
        <v>0.98263888888888884</v>
      </c>
      <c r="J43" s="24" t="s">
        <v>17</v>
      </c>
      <c r="K43" s="9">
        <v>17.7</v>
      </c>
      <c r="L43" s="10">
        <v>1</v>
      </c>
      <c r="M43" s="14"/>
      <c r="N43" s="15">
        <v>46243</v>
      </c>
      <c r="O43" s="16">
        <v>0.9</v>
      </c>
      <c r="P43" s="16">
        <v>0.6</v>
      </c>
      <c r="Q43" s="17" t="str">
        <f t="shared" si="0"/>
        <v>ok</v>
      </c>
      <c r="R43" s="18">
        <f t="shared" si="1"/>
        <v>6.597222222222221E-2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3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15">
        <v>46243</v>
      </c>
      <c r="O44" s="16">
        <v>0.88</v>
      </c>
      <c r="P44" s="16">
        <v>0.64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0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4</v>
      </c>
      <c r="M45" s="14"/>
      <c r="N45" s="15">
        <v>46243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0.98958333333333337</v>
      </c>
      <c r="C46" s="7">
        <v>1.5972222222222221E-2</v>
      </c>
      <c r="D46" s="24" t="s">
        <v>17</v>
      </c>
      <c r="E46" s="9">
        <v>18</v>
      </c>
      <c r="F46" s="10">
        <v>1</v>
      </c>
      <c r="G46" s="14"/>
      <c r="H46" s="7">
        <v>1.7361111111111112E-2</v>
      </c>
      <c r="I46" s="12">
        <v>4.8611111111111112E-2</v>
      </c>
      <c r="J46" s="24" t="s">
        <v>17</v>
      </c>
      <c r="K46" s="9">
        <v>17.7</v>
      </c>
      <c r="L46" s="10">
        <v>6</v>
      </c>
      <c r="M46" s="14"/>
      <c r="N46" s="15">
        <v>46243</v>
      </c>
      <c r="O46" s="16">
        <v>0.9</v>
      </c>
      <c r="P46" s="16">
        <v>0.68</v>
      </c>
      <c r="Q46" s="17" t="str">
        <f t="shared" si="0"/>
        <v>ok</v>
      </c>
      <c r="R46" s="18">
        <f t="shared" si="1"/>
        <v>-0.94097222222222221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26</v>
      </c>
      <c r="B47" s="6">
        <v>1.3888888888888888E-2</v>
      </c>
      <c r="C47" s="7">
        <v>5.6944444444444443E-2</v>
      </c>
      <c r="D47" s="24" t="s">
        <v>17</v>
      </c>
      <c r="E47" s="9">
        <v>18</v>
      </c>
      <c r="F47" s="10">
        <v>0</v>
      </c>
      <c r="G47" s="14"/>
      <c r="H47" s="7">
        <v>6.9444444444444448E-2</v>
      </c>
      <c r="I47" s="12">
        <v>0.11458333333333333</v>
      </c>
      <c r="J47" s="24" t="s">
        <v>17</v>
      </c>
      <c r="K47" s="9">
        <v>17.7</v>
      </c>
      <c r="L47" s="10">
        <v>0</v>
      </c>
      <c r="M47" s="14"/>
      <c r="N47" s="15">
        <v>46243</v>
      </c>
      <c r="O47" s="16">
        <v>0.9</v>
      </c>
      <c r="P47" s="16">
        <v>0.66</v>
      </c>
      <c r="Q47" s="17" t="str">
        <f t="shared" si="0"/>
        <v>ok</v>
      </c>
      <c r="R47" s="18">
        <f t="shared" si="1"/>
        <v>0.10069444444444445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615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519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600"/>
  <sheetViews>
    <sheetView workbookViewId="0">
      <pane xSplit="4" topLeftCell="E1" activePane="topRight" state="frozen"/>
      <selection pane="topRight"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2.1093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51" t="s">
        <v>0</v>
      </c>
      <c r="B1" s="51" t="s">
        <v>2</v>
      </c>
      <c r="C1" s="51" t="s">
        <v>3</v>
      </c>
      <c r="D1" s="51" t="s">
        <v>4</v>
      </c>
      <c r="E1" s="51" t="s">
        <v>5</v>
      </c>
      <c r="F1" s="51" t="s">
        <v>6</v>
      </c>
      <c r="G1" s="51" t="s">
        <v>7</v>
      </c>
      <c r="H1" s="51" t="s">
        <v>3</v>
      </c>
      <c r="I1" s="51" t="s">
        <v>2</v>
      </c>
      <c r="J1" s="51" t="s">
        <v>8</v>
      </c>
      <c r="K1" s="51" t="s">
        <v>9</v>
      </c>
      <c r="L1" s="51" t="s">
        <v>10</v>
      </c>
      <c r="M1" s="51" t="s">
        <v>11</v>
      </c>
      <c r="N1" s="51" t="s">
        <v>12</v>
      </c>
      <c r="O1" s="51" t="s">
        <v>13</v>
      </c>
      <c r="P1" s="51" t="s">
        <v>14</v>
      </c>
      <c r="Q1" s="52" t="s">
        <v>15</v>
      </c>
      <c r="R1" s="53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54">
        <v>3</v>
      </c>
      <c r="G2" s="54"/>
      <c r="H2" s="7">
        <v>0.20833333333333334</v>
      </c>
      <c r="I2" s="7">
        <v>0.2361111111111111</v>
      </c>
      <c r="J2" s="8" t="s">
        <v>17</v>
      </c>
      <c r="K2" s="9">
        <v>17.7</v>
      </c>
      <c r="L2" s="54">
        <v>2</v>
      </c>
      <c r="M2" s="55"/>
      <c r="N2" s="15">
        <v>46274</v>
      </c>
      <c r="O2" s="16">
        <v>0.92</v>
      </c>
      <c r="P2" s="16">
        <v>0.65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0.22222222222222221</v>
      </c>
      <c r="D3" s="8" t="s">
        <v>17</v>
      </c>
      <c r="E3" s="9">
        <v>18</v>
      </c>
      <c r="F3" s="54">
        <v>13</v>
      </c>
      <c r="G3" s="55"/>
      <c r="H3" s="7">
        <v>0.22222222222222221</v>
      </c>
      <c r="I3" s="7">
        <v>0.25347222222222221</v>
      </c>
      <c r="J3" s="8" t="s">
        <v>17</v>
      </c>
      <c r="K3" s="9">
        <v>17.7</v>
      </c>
      <c r="L3" s="54">
        <v>2</v>
      </c>
      <c r="M3" s="55"/>
      <c r="N3" s="15">
        <v>46274</v>
      </c>
      <c r="O3" s="16">
        <v>0.9</v>
      </c>
      <c r="P3" s="16">
        <v>0.63</v>
      </c>
      <c r="Q3" s="17" t="str">
        <f t="shared" si="0"/>
        <v>ok</v>
      </c>
      <c r="R3" s="18">
        <f t="shared" si="1"/>
        <v>6.597222222222221E-2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54">
        <v>29</v>
      </c>
      <c r="G4" s="55"/>
      <c r="H4" s="7">
        <v>0.23958333333333334</v>
      </c>
      <c r="I4" s="7">
        <v>0.27361111111111114</v>
      </c>
      <c r="J4" s="8" t="s">
        <v>17</v>
      </c>
      <c r="K4" s="9">
        <v>17.7</v>
      </c>
      <c r="L4" s="54">
        <v>3</v>
      </c>
      <c r="M4" s="55"/>
      <c r="N4" s="15">
        <v>46274</v>
      </c>
      <c r="O4" s="16">
        <v>0.95</v>
      </c>
      <c r="P4" s="16">
        <v>0.63</v>
      </c>
      <c r="Q4" s="17" t="str">
        <f t="shared" si="0"/>
        <v>ok</v>
      </c>
      <c r="R4" s="18">
        <f t="shared" si="1"/>
        <v>6.8750000000000033E-2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4</v>
      </c>
      <c r="B5" s="6">
        <v>0.21875</v>
      </c>
      <c r="C5" s="7">
        <v>0.25694444444444442</v>
      </c>
      <c r="D5" s="8" t="s">
        <v>17</v>
      </c>
      <c r="E5" s="9">
        <v>18</v>
      </c>
      <c r="F5" s="54">
        <v>0</v>
      </c>
      <c r="G5" s="55"/>
      <c r="H5" s="7">
        <v>0.2638888888888889</v>
      </c>
      <c r="I5" s="7">
        <v>0.2986111111111111</v>
      </c>
      <c r="J5" s="8" t="s">
        <v>17</v>
      </c>
      <c r="K5" s="9">
        <v>17.7</v>
      </c>
      <c r="L5" s="54">
        <v>0</v>
      </c>
      <c r="M5" s="55"/>
      <c r="N5" s="15">
        <v>46274</v>
      </c>
      <c r="O5" s="16">
        <v>0.9</v>
      </c>
      <c r="P5" s="16">
        <v>0.56999999999999995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0.28125</v>
      </c>
      <c r="D6" s="8" t="s">
        <v>17</v>
      </c>
      <c r="E6" s="9">
        <v>18</v>
      </c>
      <c r="F6" s="54">
        <v>48</v>
      </c>
      <c r="G6" s="55"/>
      <c r="H6" s="7">
        <v>0.28263888888888888</v>
      </c>
      <c r="I6" s="7">
        <v>0.31944444444444442</v>
      </c>
      <c r="J6" s="8" t="s">
        <v>17</v>
      </c>
      <c r="K6" s="9">
        <v>17.7</v>
      </c>
      <c r="L6" s="54">
        <v>14</v>
      </c>
      <c r="M6" s="55"/>
      <c r="N6" s="15">
        <v>46274</v>
      </c>
      <c r="O6" s="16">
        <v>0.91</v>
      </c>
      <c r="P6" s="16">
        <v>0.53</v>
      </c>
      <c r="Q6" s="17" t="str">
        <f t="shared" si="0"/>
        <v>ok</v>
      </c>
      <c r="R6" s="18">
        <f t="shared" si="1"/>
        <v>8.6805555555555525E-2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7">
        <v>0.3</v>
      </c>
      <c r="D7" s="8" t="s">
        <v>17</v>
      </c>
      <c r="E7" s="9">
        <v>18</v>
      </c>
      <c r="F7" s="54">
        <v>49</v>
      </c>
      <c r="G7" s="55"/>
      <c r="H7" s="7">
        <v>0.3034722222222222</v>
      </c>
      <c r="I7" s="7">
        <v>0.34722222222222221</v>
      </c>
      <c r="J7" s="8" t="s">
        <v>17</v>
      </c>
      <c r="K7" s="9">
        <v>17.7</v>
      </c>
      <c r="L7" s="54">
        <v>5</v>
      </c>
      <c r="M7" s="55"/>
      <c r="N7" s="15">
        <v>46274</v>
      </c>
      <c r="O7" s="16">
        <v>0.9</v>
      </c>
      <c r="P7" s="16">
        <v>0.47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15</v>
      </c>
      <c r="B8" s="6">
        <v>0.26041666666666669</v>
      </c>
      <c r="C8" s="7">
        <v>0.31527777777777777</v>
      </c>
      <c r="D8" s="8" t="s">
        <v>17</v>
      </c>
      <c r="E8" s="9">
        <v>18</v>
      </c>
      <c r="F8" s="54">
        <v>51</v>
      </c>
      <c r="G8" s="55"/>
      <c r="H8" s="7">
        <v>0.31597222222222221</v>
      </c>
      <c r="I8" s="7">
        <v>0.35416666666666669</v>
      </c>
      <c r="J8" s="8" t="s">
        <v>17</v>
      </c>
      <c r="K8" s="9">
        <v>17.7</v>
      </c>
      <c r="L8" s="54">
        <v>2</v>
      </c>
      <c r="M8" s="55"/>
      <c r="N8" s="15">
        <v>46274</v>
      </c>
      <c r="O8" s="16">
        <v>0.9</v>
      </c>
      <c r="P8" s="16">
        <v>0.56000000000000005</v>
      </c>
      <c r="Q8" s="17" t="str">
        <f t="shared" si="0"/>
        <v>ok</v>
      </c>
      <c r="R8" s="18">
        <f t="shared" si="1"/>
        <v>9.375E-2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0.3298611111111111</v>
      </c>
      <c r="D9" s="8" t="s">
        <v>17</v>
      </c>
      <c r="E9" s="9">
        <v>18</v>
      </c>
      <c r="F9" s="54">
        <v>42</v>
      </c>
      <c r="G9" s="55"/>
      <c r="H9" s="7">
        <v>0.33333333333333331</v>
      </c>
      <c r="I9" s="7">
        <v>0.37152777777777779</v>
      </c>
      <c r="J9" s="8" t="s">
        <v>17</v>
      </c>
      <c r="K9" s="9">
        <v>17.7</v>
      </c>
      <c r="L9" s="54">
        <v>3</v>
      </c>
      <c r="M9" s="55"/>
      <c r="N9" s="15">
        <v>46274</v>
      </c>
      <c r="O9" s="16">
        <v>0.92</v>
      </c>
      <c r="P9" s="16">
        <v>0.57999999999999996</v>
      </c>
      <c r="Q9" s="17" t="str">
        <f t="shared" si="0"/>
        <v>ok</v>
      </c>
      <c r="R9" s="18">
        <f t="shared" si="1"/>
        <v>9.375E-2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0.35208333333333336</v>
      </c>
      <c r="D10" s="8" t="s">
        <v>17</v>
      </c>
      <c r="E10" s="9">
        <v>18</v>
      </c>
      <c r="F10" s="54">
        <v>30</v>
      </c>
      <c r="G10" s="55"/>
      <c r="H10" s="7">
        <v>0.35208333333333336</v>
      </c>
      <c r="I10" s="7">
        <v>0.38680555555555557</v>
      </c>
      <c r="J10" s="8" t="s">
        <v>17</v>
      </c>
      <c r="K10" s="9">
        <v>17.7</v>
      </c>
      <c r="L10" s="54">
        <v>1</v>
      </c>
      <c r="M10" s="55"/>
      <c r="N10" s="15">
        <v>46274</v>
      </c>
      <c r="O10" s="16">
        <v>0.91</v>
      </c>
      <c r="P10" s="16">
        <v>0.61</v>
      </c>
      <c r="Q10" s="17" t="str">
        <f t="shared" si="0"/>
        <v>ok</v>
      </c>
      <c r="R10" s="18">
        <f t="shared" si="1"/>
        <v>9.1666666666666674E-2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0.36458333333333331</v>
      </c>
      <c r="D11" s="8" t="s">
        <v>17</v>
      </c>
      <c r="E11" s="9">
        <v>18</v>
      </c>
      <c r="F11" s="54">
        <v>13</v>
      </c>
      <c r="G11" s="55"/>
      <c r="H11" s="7">
        <v>0.3659722222222222</v>
      </c>
      <c r="I11" s="7">
        <v>0.40277777777777779</v>
      </c>
      <c r="J11" s="8" t="s">
        <v>17</v>
      </c>
      <c r="K11" s="9">
        <v>17.7</v>
      </c>
      <c r="L11" s="54">
        <v>1</v>
      </c>
      <c r="M11" s="55"/>
      <c r="N11" s="15">
        <v>46274</v>
      </c>
      <c r="O11" s="16">
        <v>0.9</v>
      </c>
      <c r="P11" s="16">
        <v>0.56000000000000005</v>
      </c>
      <c r="Q11" s="17" t="str">
        <f t="shared" si="0"/>
        <v>ok</v>
      </c>
      <c r="R11" s="18">
        <f t="shared" si="1"/>
        <v>9.027777777777779E-2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12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54">
        <v>13</v>
      </c>
      <c r="G12" s="55"/>
      <c r="H12" s="7">
        <v>0.38194444444444442</v>
      </c>
      <c r="I12" s="7">
        <v>0.4236111111111111</v>
      </c>
      <c r="J12" s="8" t="s">
        <v>17</v>
      </c>
      <c r="K12" s="9">
        <v>17.7</v>
      </c>
      <c r="L12" s="54">
        <v>4</v>
      </c>
      <c r="M12" s="55"/>
      <c r="N12" s="15">
        <v>46274</v>
      </c>
      <c r="O12" s="16">
        <v>0.9</v>
      </c>
      <c r="P12" s="16">
        <v>0.56000000000000005</v>
      </c>
      <c r="Q12" s="17" t="str">
        <f t="shared" si="0"/>
        <v>ok</v>
      </c>
      <c r="R12" s="18">
        <f t="shared" si="1"/>
        <v>9.375E-2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7">
        <v>0.3923611111111111</v>
      </c>
      <c r="D13" s="8" t="s">
        <v>17</v>
      </c>
      <c r="E13" s="9">
        <v>18</v>
      </c>
      <c r="F13" s="54">
        <v>18</v>
      </c>
      <c r="G13" s="54" t="s">
        <v>18</v>
      </c>
      <c r="H13" s="7">
        <v>0.39374999999999999</v>
      </c>
      <c r="I13" s="7">
        <v>0.43541666666666667</v>
      </c>
      <c r="J13" s="8" t="s">
        <v>17</v>
      </c>
      <c r="K13" s="9">
        <v>17.7</v>
      </c>
      <c r="L13" s="54">
        <v>5</v>
      </c>
      <c r="M13" s="55"/>
      <c r="N13" s="15">
        <v>46274</v>
      </c>
      <c r="O13" s="16">
        <v>0.91</v>
      </c>
      <c r="P13" s="16">
        <v>0.55000000000000004</v>
      </c>
      <c r="Q13" s="17" t="str">
        <f t="shared" si="0"/>
        <v>ok</v>
      </c>
      <c r="R13" s="18">
        <f t="shared" si="1"/>
        <v>8.8194444444444464E-2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0.40625</v>
      </c>
      <c r="D14" s="8" t="s">
        <v>17</v>
      </c>
      <c r="E14" s="9">
        <v>18</v>
      </c>
      <c r="F14" s="54">
        <v>11</v>
      </c>
      <c r="G14" s="55"/>
      <c r="H14" s="7">
        <v>0.40625</v>
      </c>
      <c r="I14" s="7">
        <v>0.4513888888888889</v>
      </c>
      <c r="J14" s="8" t="s">
        <v>17</v>
      </c>
      <c r="K14" s="9">
        <v>17.7</v>
      </c>
      <c r="L14" s="54">
        <v>2</v>
      </c>
      <c r="M14" s="55"/>
      <c r="N14" s="15">
        <v>46274</v>
      </c>
      <c r="O14" s="16">
        <v>0.9</v>
      </c>
      <c r="P14" s="16">
        <v>0.56000000000000005</v>
      </c>
      <c r="Q14" s="17" t="str">
        <f t="shared" si="0"/>
        <v>ok</v>
      </c>
      <c r="R14" s="18">
        <f t="shared" si="1"/>
        <v>8.680555555555558E-2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15</v>
      </c>
      <c r="B15" s="6">
        <v>0.38194444444444442</v>
      </c>
      <c r="C15" s="7">
        <v>0.4236111111111111</v>
      </c>
      <c r="D15" s="8" t="s">
        <v>17</v>
      </c>
      <c r="E15" s="9">
        <v>18</v>
      </c>
      <c r="F15" s="54">
        <v>16</v>
      </c>
      <c r="G15" s="55"/>
      <c r="H15" s="7">
        <v>0.42430555555555555</v>
      </c>
      <c r="I15" s="7">
        <v>0.46597222222222223</v>
      </c>
      <c r="J15" s="8" t="s">
        <v>17</v>
      </c>
      <c r="K15" s="9">
        <v>17.7</v>
      </c>
      <c r="L15" s="54">
        <v>4</v>
      </c>
      <c r="M15" s="55"/>
      <c r="N15" s="15">
        <v>46274</v>
      </c>
      <c r="O15" s="16">
        <v>0.9</v>
      </c>
      <c r="P15" s="16">
        <v>0.61</v>
      </c>
      <c r="Q15" s="17" t="str">
        <f t="shared" si="0"/>
        <v>ok</v>
      </c>
      <c r="R15" s="18">
        <f t="shared" si="1"/>
        <v>8.4027777777777812E-2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0.43402777777777779</v>
      </c>
      <c r="D16" s="8" t="s">
        <v>17</v>
      </c>
      <c r="E16" s="9">
        <v>18</v>
      </c>
      <c r="F16" s="54">
        <v>10</v>
      </c>
      <c r="G16" s="55"/>
      <c r="H16" s="7">
        <v>0.4375</v>
      </c>
      <c r="I16" s="7">
        <v>0.4861111111111111</v>
      </c>
      <c r="J16" s="8" t="s">
        <v>17</v>
      </c>
      <c r="K16" s="9">
        <v>17.7</v>
      </c>
      <c r="L16" s="54">
        <v>3</v>
      </c>
      <c r="M16" s="55"/>
      <c r="N16" s="15">
        <v>46274</v>
      </c>
      <c r="O16" s="16">
        <v>0.9</v>
      </c>
      <c r="P16" s="16">
        <v>0.59</v>
      </c>
      <c r="Q16" s="17" t="str">
        <f t="shared" si="0"/>
        <v>ok</v>
      </c>
      <c r="R16" s="18">
        <f t="shared" si="1"/>
        <v>8.6805555555555525E-2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0.4548611111111111</v>
      </c>
      <c r="D17" s="8" t="s">
        <v>17</v>
      </c>
      <c r="E17" s="9">
        <v>18</v>
      </c>
      <c r="F17" s="54">
        <v>4</v>
      </c>
      <c r="G17" s="55"/>
      <c r="H17" s="7">
        <v>0.4548611111111111</v>
      </c>
      <c r="I17" s="7">
        <v>0.50694444444444442</v>
      </c>
      <c r="J17" s="8" t="s">
        <v>17</v>
      </c>
      <c r="K17" s="9">
        <v>17.7</v>
      </c>
      <c r="L17" s="54">
        <v>5</v>
      </c>
      <c r="M17" s="55"/>
      <c r="N17" s="15">
        <v>46274</v>
      </c>
      <c r="O17" s="16">
        <v>0.91</v>
      </c>
      <c r="P17" s="16">
        <v>0.61</v>
      </c>
      <c r="Q17" s="17" t="str">
        <f t="shared" si="0"/>
        <v>ok</v>
      </c>
      <c r="R17" s="18">
        <f t="shared" si="1"/>
        <v>9.0277777777777735E-2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7">
        <v>0.47083333333333333</v>
      </c>
      <c r="D18" s="8" t="s">
        <v>17</v>
      </c>
      <c r="E18" s="9">
        <v>18</v>
      </c>
      <c r="F18" s="54">
        <v>5</v>
      </c>
      <c r="G18" s="55"/>
      <c r="H18" s="7">
        <v>0.47222222222222221</v>
      </c>
      <c r="I18" s="7">
        <v>0.51249999999999996</v>
      </c>
      <c r="J18" s="8" t="s">
        <v>17</v>
      </c>
      <c r="K18" s="9">
        <v>17.7</v>
      </c>
      <c r="L18" s="54">
        <v>3</v>
      </c>
      <c r="M18" s="55"/>
      <c r="N18" s="15">
        <v>46274</v>
      </c>
      <c r="O18" s="16">
        <v>0.9</v>
      </c>
      <c r="P18" s="16">
        <v>0.55000000000000004</v>
      </c>
      <c r="Q18" s="17" t="str">
        <f t="shared" si="0"/>
        <v>ok</v>
      </c>
      <c r="R18" s="18">
        <f t="shared" si="1"/>
        <v>7.8472222222222165E-2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12</v>
      </c>
      <c r="B19" s="6">
        <v>0.4513888888888889</v>
      </c>
      <c r="C19" s="7">
        <v>0.48958333333333331</v>
      </c>
      <c r="D19" s="8" t="s">
        <v>17</v>
      </c>
      <c r="E19" s="9">
        <v>18</v>
      </c>
      <c r="F19" s="54">
        <v>4</v>
      </c>
      <c r="G19" s="55"/>
      <c r="H19" s="7">
        <v>0.49305555555555558</v>
      </c>
      <c r="I19" s="7">
        <v>0.53263888888888888</v>
      </c>
      <c r="J19" s="8" t="s">
        <v>17</v>
      </c>
      <c r="K19" s="9">
        <v>17.7</v>
      </c>
      <c r="L19" s="54">
        <v>5</v>
      </c>
      <c r="M19" s="55"/>
      <c r="N19" s="15">
        <v>46274</v>
      </c>
      <c r="O19" s="16">
        <v>0.9</v>
      </c>
      <c r="P19" s="16">
        <v>0.57999999999999996</v>
      </c>
      <c r="Q19" s="17" t="str">
        <f t="shared" si="0"/>
        <v>ok</v>
      </c>
      <c r="R19" s="18">
        <f t="shared" si="1"/>
        <v>8.1249999999999989E-2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0.51249999999999996</v>
      </c>
      <c r="D20" s="8" t="s">
        <v>17</v>
      </c>
      <c r="E20" s="9">
        <v>18</v>
      </c>
      <c r="F20" s="54">
        <v>4</v>
      </c>
      <c r="G20" s="55"/>
      <c r="H20" s="7">
        <v>0.51388888888888884</v>
      </c>
      <c r="I20" s="7">
        <v>0.55972222222222223</v>
      </c>
      <c r="J20" s="8" t="s">
        <v>17</v>
      </c>
      <c r="K20" s="9">
        <v>17.7</v>
      </c>
      <c r="L20" s="54">
        <v>14</v>
      </c>
      <c r="M20" s="55"/>
      <c r="N20" s="15">
        <v>46274</v>
      </c>
      <c r="O20" s="16">
        <v>0.91</v>
      </c>
      <c r="P20" s="16">
        <v>0.62</v>
      </c>
      <c r="Q20" s="17" t="str">
        <f t="shared" si="0"/>
        <v>ok</v>
      </c>
      <c r="R20" s="18">
        <f t="shared" si="1"/>
        <v>9.0972222222222232E-2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54">
        <v>4</v>
      </c>
      <c r="G21" s="55"/>
      <c r="H21" s="7">
        <v>0.52569444444444446</v>
      </c>
      <c r="I21" s="7">
        <v>0.56944444444444442</v>
      </c>
      <c r="J21" s="8" t="s">
        <v>17</v>
      </c>
      <c r="K21" s="9">
        <v>17.7</v>
      </c>
      <c r="L21" s="54">
        <v>7</v>
      </c>
      <c r="M21" s="55"/>
      <c r="N21" s="15">
        <v>46274</v>
      </c>
      <c r="O21" s="16">
        <v>0.92</v>
      </c>
      <c r="P21" s="16">
        <v>0.57999999999999996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15</v>
      </c>
      <c r="B22" s="6">
        <v>0.50347222222222221</v>
      </c>
      <c r="C22" s="7">
        <v>0.54374999999999996</v>
      </c>
      <c r="D22" s="8" t="s">
        <v>17</v>
      </c>
      <c r="E22" s="9">
        <v>18</v>
      </c>
      <c r="F22" s="54">
        <v>13</v>
      </c>
      <c r="G22" s="55"/>
      <c r="H22" s="7">
        <v>0.54374999999999996</v>
      </c>
      <c r="I22" s="7">
        <v>0.58888888888888891</v>
      </c>
      <c r="J22" s="8" t="s">
        <v>17</v>
      </c>
      <c r="K22" s="9">
        <v>17.7</v>
      </c>
      <c r="L22" s="54">
        <v>26</v>
      </c>
      <c r="M22" s="55"/>
      <c r="N22" s="15">
        <v>46274</v>
      </c>
      <c r="O22" s="16">
        <v>0.9</v>
      </c>
      <c r="P22" s="16">
        <v>0.56999999999999995</v>
      </c>
      <c r="Q22" s="17" t="str">
        <f t="shared" si="0"/>
        <v>ok</v>
      </c>
      <c r="R22" s="18">
        <f t="shared" si="1"/>
        <v>8.5416666666666696E-2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54">
        <v>7</v>
      </c>
      <c r="G23" s="55"/>
      <c r="H23" s="7">
        <v>0.55902777777777779</v>
      </c>
      <c r="I23" s="7">
        <v>0.60416666666666663</v>
      </c>
      <c r="J23" s="8" t="s">
        <v>17</v>
      </c>
      <c r="K23" s="9">
        <v>17.7</v>
      </c>
      <c r="L23" s="54">
        <v>11</v>
      </c>
      <c r="M23" s="55"/>
      <c r="N23" s="15">
        <v>46274</v>
      </c>
      <c r="O23" s="16">
        <v>0.9</v>
      </c>
      <c r="P23" s="16">
        <v>0.55000000000000004</v>
      </c>
      <c r="Q23" s="17" t="str">
        <f t="shared" si="0"/>
        <v>ok</v>
      </c>
      <c r="R23" s="18">
        <f t="shared" si="1"/>
        <v>8.3333333333333259E-2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0.57430555555555551</v>
      </c>
      <c r="D24" s="8" t="s">
        <v>17</v>
      </c>
      <c r="E24" s="9">
        <v>18</v>
      </c>
      <c r="F24" s="54">
        <v>4</v>
      </c>
      <c r="G24" s="55"/>
      <c r="H24" s="7">
        <v>0.57430555555555551</v>
      </c>
      <c r="I24" s="7">
        <v>0.59305555555555556</v>
      </c>
      <c r="J24" s="8" t="s">
        <v>17</v>
      </c>
      <c r="K24" s="9">
        <v>17.7</v>
      </c>
      <c r="L24" s="54">
        <v>5</v>
      </c>
      <c r="M24" s="55"/>
      <c r="N24" s="15">
        <v>46274</v>
      </c>
      <c r="O24" s="16">
        <v>0.91</v>
      </c>
      <c r="P24" s="16">
        <v>0.57999999999999996</v>
      </c>
      <c r="Q24" s="17" t="str">
        <f t="shared" si="0"/>
        <v>ok</v>
      </c>
      <c r="R24" s="18">
        <f t="shared" si="1"/>
        <v>5.4861111111111138E-2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0.59027777777777779</v>
      </c>
      <c r="D25" s="24" t="s">
        <v>17</v>
      </c>
      <c r="E25" s="9">
        <v>18</v>
      </c>
      <c r="F25" s="54">
        <v>6</v>
      </c>
      <c r="G25" s="55"/>
      <c r="H25" s="7">
        <v>0.59166666666666667</v>
      </c>
      <c r="I25" s="7">
        <v>0.63124999999999998</v>
      </c>
      <c r="J25" s="8" t="s">
        <v>17</v>
      </c>
      <c r="K25" s="9">
        <v>17.7</v>
      </c>
      <c r="L25" s="54">
        <v>5</v>
      </c>
      <c r="M25" s="55"/>
      <c r="N25" s="15">
        <v>46274</v>
      </c>
      <c r="O25" s="16">
        <v>0.9</v>
      </c>
      <c r="P25" s="16">
        <v>0.53</v>
      </c>
      <c r="Q25" s="17" t="str">
        <f t="shared" si="0"/>
        <v>ok</v>
      </c>
      <c r="R25" s="18">
        <f t="shared" si="1"/>
        <v>7.5694444444444398E-2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12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54">
        <v>3</v>
      </c>
      <c r="G26" s="55"/>
      <c r="H26" s="7">
        <v>0.61250000000000004</v>
      </c>
      <c r="I26" s="7">
        <v>0.65277777777777779</v>
      </c>
      <c r="J26" s="8" t="s">
        <v>17</v>
      </c>
      <c r="K26" s="9">
        <v>17.7</v>
      </c>
      <c r="L26" s="54">
        <v>10</v>
      </c>
      <c r="M26" s="55"/>
      <c r="N26" s="15">
        <v>46274</v>
      </c>
      <c r="O26" s="16">
        <v>0.9</v>
      </c>
      <c r="P26" s="16">
        <v>0.55000000000000004</v>
      </c>
      <c r="Q26" s="17" t="str">
        <f t="shared" si="0"/>
        <v>ok</v>
      </c>
      <c r="R26" s="18">
        <f t="shared" si="1"/>
        <v>7.986111111111116E-2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0.62847222222222221</v>
      </c>
      <c r="D27" s="24" t="s">
        <v>17</v>
      </c>
      <c r="E27" s="9">
        <v>18</v>
      </c>
      <c r="F27" s="54">
        <v>2</v>
      </c>
      <c r="G27" s="55"/>
      <c r="H27" s="7">
        <v>0.62986111111111109</v>
      </c>
      <c r="I27" s="7">
        <v>0.67847222222222225</v>
      </c>
      <c r="J27" s="8" t="s">
        <v>17</v>
      </c>
      <c r="K27" s="9">
        <v>17.7</v>
      </c>
      <c r="L27" s="54">
        <v>27</v>
      </c>
      <c r="M27" s="54"/>
      <c r="N27" s="15">
        <v>46274</v>
      </c>
      <c r="O27" s="16">
        <v>0.91</v>
      </c>
      <c r="P27" s="16">
        <v>0.53</v>
      </c>
      <c r="Q27" s="17" t="str">
        <f t="shared" si="0"/>
        <v>ok</v>
      </c>
      <c r="R27" s="18">
        <f t="shared" si="1"/>
        <v>8.8194444444444464E-2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54">
        <v>0</v>
      </c>
      <c r="G28" s="55"/>
      <c r="H28" s="7">
        <v>0.64930555555555558</v>
      </c>
      <c r="I28" s="7">
        <v>0.70138888888888884</v>
      </c>
      <c r="J28" s="8" t="s">
        <v>17</v>
      </c>
      <c r="K28" s="9">
        <v>17.7</v>
      </c>
      <c r="L28" s="54">
        <v>17</v>
      </c>
      <c r="M28" s="55"/>
      <c r="N28" s="15">
        <v>46274</v>
      </c>
      <c r="O28" s="16">
        <v>0.9</v>
      </c>
      <c r="P28" s="16">
        <v>0.51</v>
      </c>
      <c r="Q28" s="17" t="str">
        <f t="shared" si="0"/>
        <v>ok</v>
      </c>
      <c r="R28" s="18">
        <f t="shared" si="1"/>
        <v>9.375E-2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15</v>
      </c>
      <c r="B29" s="6">
        <v>0.625</v>
      </c>
      <c r="C29" s="7">
        <v>0.66111111111111109</v>
      </c>
      <c r="D29" s="24" t="s">
        <v>17</v>
      </c>
      <c r="E29" s="9">
        <v>18</v>
      </c>
      <c r="F29" s="54">
        <v>12</v>
      </c>
      <c r="G29" s="55"/>
      <c r="H29" s="7">
        <v>0.66180555555555554</v>
      </c>
      <c r="I29" s="7">
        <v>0.70833333333333337</v>
      </c>
      <c r="J29" s="8" t="s">
        <v>17</v>
      </c>
      <c r="K29" s="9">
        <v>17.7</v>
      </c>
      <c r="L29" s="54">
        <v>15</v>
      </c>
      <c r="M29" s="55"/>
      <c r="N29" s="15">
        <v>46274</v>
      </c>
      <c r="O29" s="16">
        <v>0.9</v>
      </c>
      <c r="P29" s="16">
        <v>0.54</v>
      </c>
      <c r="Q29" s="17" t="str">
        <f t="shared" si="0"/>
        <v>ok</v>
      </c>
      <c r="R29" s="18">
        <f t="shared" si="1"/>
        <v>8.333333333333337E-2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54">
        <v>3</v>
      </c>
      <c r="G30" s="55"/>
      <c r="H30" s="7">
        <v>0.67708333333333337</v>
      </c>
      <c r="I30" s="7">
        <v>0.72569444444444442</v>
      </c>
      <c r="J30" s="24" t="s">
        <v>17</v>
      </c>
      <c r="K30" s="9">
        <v>17.7</v>
      </c>
      <c r="L30" s="54">
        <v>20</v>
      </c>
      <c r="M30" s="55"/>
      <c r="N30" s="15">
        <v>46274</v>
      </c>
      <c r="O30" s="16">
        <v>0.9</v>
      </c>
      <c r="P30" s="16">
        <v>0.49</v>
      </c>
      <c r="Q30" s="17" t="str">
        <f t="shared" si="0"/>
        <v>ok</v>
      </c>
      <c r="R30" s="18">
        <f t="shared" si="1"/>
        <v>8.3333333333333259E-2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23</v>
      </c>
      <c r="B31" s="6">
        <v>0.65972222222222221</v>
      </c>
      <c r="C31" s="7">
        <v>0.70138888888888884</v>
      </c>
      <c r="D31" s="24" t="s">
        <v>17</v>
      </c>
      <c r="E31" s="9">
        <v>18</v>
      </c>
      <c r="F31" s="54">
        <v>3</v>
      </c>
      <c r="G31" s="55"/>
      <c r="H31" s="7">
        <v>0.70138888888888884</v>
      </c>
      <c r="I31" s="7">
        <v>0.76249999999999996</v>
      </c>
      <c r="J31" s="24" t="s">
        <v>17</v>
      </c>
      <c r="K31" s="9">
        <v>17.7</v>
      </c>
      <c r="L31" s="54">
        <v>42</v>
      </c>
      <c r="M31" s="55"/>
      <c r="N31" s="15">
        <v>46274</v>
      </c>
      <c r="O31" s="16">
        <v>0.9</v>
      </c>
      <c r="P31" s="16">
        <v>0.5</v>
      </c>
      <c r="Q31" s="17" t="str">
        <f t="shared" si="0"/>
        <v>ok</v>
      </c>
      <c r="R31" s="18">
        <f t="shared" si="1"/>
        <v>0.10277777777777775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8</v>
      </c>
      <c r="B32" s="6">
        <v>0.67708333333333337</v>
      </c>
      <c r="C32" s="7">
        <v>0.71458333333333335</v>
      </c>
      <c r="D32" s="24" t="s">
        <v>17</v>
      </c>
      <c r="E32" s="9">
        <v>18</v>
      </c>
      <c r="F32" s="54">
        <v>3</v>
      </c>
      <c r="G32" s="55"/>
      <c r="H32" s="7">
        <v>0.71527777777777779</v>
      </c>
      <c r="I32" s="7">
        <v>0.77638888888888891</v>
      </c>
      <c r="J32" s="24" t="s">
        <v>17</v>
      </c>
      <c r="K32" s="9">
        <v>17.7</v>
      </c>
      <c r="L32" s="54">
        <v>52</v>
      </c>
      <c r="M32" s="55"/>
      <c r="N32" s="15">
        <v>46274</v>
      </c>
      <c r="O32" s="16">
        <v>0.9</v>
      </c>
      <c r="P32" s="16">
        <v>0.51</v>
      </c>
      <c r="Q32" s="17" t="str">
        <f t="shared" si="0"/>
        <v>ok</v>
      </c>
      <c r="R32" s="18">
        <f t="shared" si="1"/>
        <v>9.9305555555555536E-2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12</v>
      </c>
      <c r="B33" s="6">
        <v>0.69444444444444442</v>
      </c>
      <c r="C33" s="7">
        <v>0.73472222222222228</v>
      </c>
      <c r="D33" s="24" t="s">
        <v>17</v>
      </c>
      <c r="E33" s="9">
        <v>18</v>
      </c>
      <c r="F33" s="54">
        <v>6</v>
      </c>
      <c r="G33" s="55"/>
      <c r="H33" s="7">
        <v>0.73611111111111116</v>
      </c>
      <c r="I33" s="7">
        <v>0.78819444444444442</v>
      </c>
      <c r="J33" s="24" t="s">
        <v>17</v>
      </c>
      <c r="K33" s="9">
        <v>17.7</v>
      </c>
      <c r="L33" s="54">
        <v>31</v>
      </c>
      <c r="M33" s="55"/>
      <c r="N33" s="15">
        <v>46274</v>
      </c>
      <c r="O33" s="16">
        <v>0.91</v>
      </c>
      <c r="P33" s="16">
        <v>0.54</v>
      </c>
      <c r="Q33" s="17" t="str">
        <f t="shared" si="0"/>
        <v>ok</v>
      </c>
      <c r="R33" s="18">
        <f t="shared" si="1"/>
        <v>9.375E-2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0.75486111111111109</v>
      </c>
      <c r="D34" s="24" t="s">
        <v>17</v>
      </c>
      <c r="E34" s="9">
        <v>18</v>
      </c>
      <c r="F34" s="54">
        <v>15</v>
      </c>
      <c r="G34" s="55"/>
      <c r="H34" s="7">
        <v>0.75555555555555554</v>
      </c>
      <c r="I34" s="7">
        <v>0.80902777777777779</v>
      </c>
      <c r="J34" s="24" t="s">
        <v>17</v>
      </c>
      <c r="K34" s="9">
        <v>17.7</v>
      </c>
      <c r="L34" s="54">
        <v>40</v>
      </c>
      <c r="M34" s="55"/>
      <c r="N34" s="15">
        <v>46274</v>
      </c>
      <c r="O34" s="16">
        <v>0.91</v>
      </c>
      <c r="P34" s="16">
        <v>0.52</v>
      </c>
      <c r="Q34" s="17" t="str">
        <f t="shared" si="0"/>
        <v>ok</v>
      </c>
      <c r="R34" s="18">
        <f t="shared" si="1"/>
        <v>9.375E-2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54">
        <v>6</v>
      </c>
      <c r="G35" s="55"/>
      <c r="H35" s="7">
        <v>0.77430555555555558</v>
      </c>
      <c r="I35" s="7">
        <v>0.81944444444444442</v>
      </c>
      <c r="J35" s="24" t="s">
        <v>17</v>
      </c>
      <c r="K35" s="9">
        <v>17.7</v>
      </c>
      <c r="L35" s="54">
        <v>6</v>
      </c>
      <c r="M35" s="55"/>
      <c r="N35" s="15">
        <v>46274</v>
      </c>
      <c r="O35" s="16">
        <v>0.93</v>
      </c>
      <c r="P35" s="16">
        <v>0.56000000000000005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54">
        <v>3</v>
      </c>
      <c r="G36" s="55"/>
      <c r="H36" s="7">
        <v>0.79166666666666663</v>
      </c>
      <c r="I36" s="7">
        <v>0.83125000000000004</v>
      </c>
      <c r="J36" s="24" t="s">
        <v>17</v>
      </c>
      <c r="K36" s="9">
        <v>17.7</v>
      </c>
      <c r="L36" s="54">
        <v>14</v>
      </c>
      <c r="M36" s="55"/>
      <c r="N36" s="15">
        <v>46274</v>
      </c>
      <c r="O36" s="16">
        <v>0.88</v>
      </c>
      <c r="P36" s="16">
        <v>0.55000000000000004</v>
      </c>
      <c r="Q36" s="17" t="str">
        <f t="shared" si="0"/>
        <v>ok</v>
      </c>
      <c r="R36" s="18">
        <f t="shared" si="1"/>
        <v>7.4305555555555625E-2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23</v>
      </c>
      <c r="B37" s="6">
        <v>0.77777777777777779</v>
      </c>
      <c r="C37" s="7">
        <v>0.81319444444444444</v>
      </c>
      <c r="D37" s="24" t="s">
        <v>17</v>
      </c>
      <c r="E37" s="9">
        <v>18</v>
      </c>
      <c r="F37" s="54">
        <v>2</v>
      </c>
      <c r="G37" s="55"/>
      <c r="H37" s="7">
        <v>0.81388888888888888</v>
      </c>
      <c r="I37" s="7">
        <v>0.84861111111111109</v>
      </c>
      <c r="J37" s="24" t="s">
        <v>17</v>
      </c>
      <c r="K37" s="9">
        <v>17.7</v>
      </c>
      <c r="L37" s="54">
        <v>2</v>
      </c>
      <c r="M37" s="55"/>
      <c r="N37" s="15">
        <v>46274</v>
      </c>
      <c r="O37" s="16">
        <v>0.85</v>
      </c>
      <c r="P37" s="16">
        <v>0.54</v>
      </c>
      <c r="Q37" s="17" t="str">
        <f t="shared" si="0"/>
        <v>ok</v>
      </c>
      <c r="R37" s="18">
        <f t="shared" si="1"/>
        <v>7.0833333333333304E-2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0.79861111111111116</v>
      </c>
      <c r="C38" s="7">
        <v>0.83263888888888893</v>
      </c>
      <c r="D38" s="24" t="s">
        <v>17</v>
      </c>
      <c r="E38" s="9">
        <v>18</v>
      </c>
      <c r="F38" s="54">
        <v>4</v>
      </c>
      <c r="G38" s="55"/>
      <c r="H38" s="7">
        <v>0.83333333333333337</v>
      </c>
      <c r="I38" s="7">
        <v>0.87222222222222223</v>
      </c>
      <c r="J38" s="24" t="s">
        <v>17</v>
      </c>
      <c r="K38" s="9">
        <v>17.7</v>
      </c>
      <c r="L38" s="54">
        <v>3</v>
      </c>
      <c r="M38" s="55"/>
      <c r="N38" s="15">
        <v>46274</v>
      </c>
      <c r="O38" s="16">
        <v>0.88</v>
      </c>
      <c r="P38" s="16">
        <v>0.59</v>
      </c>
      <c r="Q38" s="17" t="str">
        <f t="shared" si="0"/>
        <v>ok</v>
      </c>
      <c r="R38" s="18">
        <f t="shared" si="1"/>
        <v>7.3611111111111072E-2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12</v>
      </c>
      <c r="B39" s="6">
        <v>0.81944444444444442</v>
      </c>
      <c r="C39" s="7">
        <v>0.85416666666666663</v>
      </c>
      <c r="D39" s="24" t="s">
        <v>17</v>
      </c>
      <c r="E39" s="9">
        <v>18</v>
      </c>
      <c r="F39" s="54">
        <v>13</v>
      </c>
      <c r="G39" s="55"/>
      <c r="H39" s="7">
        <v>0.85555555555555551</v>
      </c>
      <c r="I39" s="7">
        <v>0.88749999999999996</v>
      </c>
      <c r="J39" s="24" t="s">
        <v>17</v>
      </c>
      <c r="K39" s="9">
        <v>17.7</v>
      </c>
      <c r="L39" s="54">
        <v>1</v>
      </c>
      <c r="M39" s="55"/>
      <c r="N39" s="15">
        <v>46274</v>
      </c>
      <c r="O39" s="16">
        <v>0.86</v>
      </c>
      <c r="P39" s="16">
        <v>0.56000000000000005</v>
      </c>
      <c r="Q39" s="17" t="str">
        <f t="shared" si="0"/>
        <v>ok</v>
      </c>
      <c r="R39" s="18">
        <f t="shared" si="1"/>
        <v>6.8055555555555536E-2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14</v>
      </c>
      <c r="B40" s="6">
        <v>0.84375</v>
      </c>
      <c r="C40" s="7">
        <v>0.875</v>
      </c>
      <c r="D40" s="24" t="s">
        <v>17</v>
      </c>
      <c r="E40" s="9">
        <v>18</v>
      </c>
      <c r="F40" s="54">
        <v>1</v>
      </c>
      <c r="G40" s="55"/>
      <c r="H40" s="7">
        <v>0.875</v>
      </c>
      <c r="I40" s="7">
        <v>0.90833333333333333</v>
      </c>
      <c r="J40" s="24" t="s">
        <v>17</v>
      </c>
      <c r="K40" s="9">
        <v>17.7</v>
      </c>
      <c r="L40" s="54">
        <v>6</v>
      </c>
      <c r="M40" s="55"/>
      <c r="N40" s="15">
        <v>46274</v>
      </c>
      <c r="O40" s="16">
        <v>0.86</v>
      </c>
      <c r="P40" s="16">
        <v>0.56000000000000005</v>
      </c>
      <c r="Q40" s="17" t="str">
        <f t="shared" si="0"/>
        <v>ok</v>
      </c>
      <c r="R40" s="18">
        <f t="shared" si="1"/>
        <v>6.4583333333333326E-2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23</v>
      </c>
      <c r="B41" s="6">
        <v>0.86805555555555558</v>
      </c>
      <c r="C41" s="7">
        <v>0.90069444444444446</v>
      </c>
      <c r="D41" s="24" t="s">
        <v>17</v>
      </c>
      <c r="E41" s="9">
        <v>18</v>
      </c>
      <c r="F41" s="54">
        <v>24</v>
      </c>
      <c r="G41" s="55"/>
      <c r="H41" s="7">
        <v>0.90138888888888891</v>
      </c>
      <c r="I41" s="7">
        <v>0.93194444444444446</v>
      </c>
      <c r="J41" s="24" t="s">
        <v>17</v>
      </c>
      <c r="K41" s="9">
        <v>17.7</v>
      </c>
      <c r="L41" s="54">
        <v>5</v>
      </c>
      <c r="M41" s="55"/>
      <c r="N41" s="15">
        <v>46274</v>
      </c>
      <c r="O41" s="16">
        <v>0.85</v>
      </c>
      <c r="P41" s="16">
        <v>0.54</v>
      </c>
      <c r="Q41" s="17" t="str">
        <f t="shared" si="0"/>
        <v>ok</v>
      </c>
      <c r="R41" s="18">
        <f t="shared" si="1"/>
        <v>6.3888888888888884E-2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0.89236111111111116</v>
      </c>
      <c r="C42" s="7">
        <v>0.92291666666666672</v>
      </c>
      <c r="D42" s="24" t="s">
        <v>17</v>
      </c>
      <c r="E42" s="9">
        <v>18</v>
      </c>
      <c r="F42" s="54">
        <v>10</v>
      </c>
      <c r="G42" s="55"/>
      <c r="H42" s="7">
        <v>0.92361111111111116</v>
      </c>
      <c r="I42" s="7">
        <v>0.95833333333333337</v>
      </c>
      <c r="J42" s="24" t="s">
        <v>17</v>
      </c>
      <c r="K42" s="9">
        <v>17.7</v>
      </c>
      <c r="L42" s="54">
        <v>3</v>
      </c>
      <c r="M42" s="55"/>
      <c r="N42" s="15">
        <v>46274</v>
      </c>
      <c r="O42" s="16">
        <v>0.8</v>
      </c>
      <c r="P42" s="16">
        <v>0.52</v>
      </c>
      <c r="Q42" s="17" t="str">
        <f t="shared" si="0"/>
        <v>ok</v>
      </c>
      <c r="R42" s="18">
        <f t="shared" si="1"/>
        <v>6.597222222222221E-2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12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54">
        <v>8</v>
      </c>
      <c r="G43" s="55"/>
      <c r="H43" s="7">
        <v>0.94791666666666663</v>
      </c>
      <c r="I43" s="7">
        <v>0.97986111111111107</v>
      </c>
      <c r="J43" s="24" t="s">
        <v>17</v>
      </c>
      <c r="K43" s="9">
        <v>17.7</v>
      </c>
      <c r="L43" s="54">
        <v>1</v>
      </c>
      <c r="M43" s="55"/>
      <c r="N43" s="15">
        <v>46274</v>
      </c>
      <c r="O43" s="16">
        <v>0.86</v>
      </c>
      <c r="P43" s="16">
        <v>0.57999999999999996</v>
      </c>
      <c r="Q43" s="17" t="str">
        <f t="shared" si="0"/>
        <v>ok</v>
      </c>
      <c r="R43" s="18">
        <f t="shared" si="1"/>
        <v>6.3194444444444442E-2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54">
        <v>4</v>
      </c>
      <c r="G44" s="55"/>
      <c r="H44" s="7">
        <v>0.96875</v>
      </c>
      <c r="I44" s="7">
        <v>0</v>
      </c>
      <c r="J44" s="24" t="s">
        <v>17</v>
      </c>
      <c r="K44" s="9">
        <v>17.7</v>
      </c>
      <c r="L44" s="54">
        <v>2</v>
      </c>
      <c r="M44" s="55"/>
      <c r="N44" s="15">
        <v>46274</v>
      </c>
      <c r="O44" s="16">
        <v>0.88</v>
      </c>
      <c r="P44" s="16">
        <v>0.62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23</v>
      </c>
      <c r="B45" s="6">
        <v>0.96527777777777779</v>
      </c>
      <c r="C45" s="7">
        <v>0.99861111111111112</v>
      </c>
      <c r="D45" s="24" t="s">
        <v>17</v>
      </c>
      <c r="E45" s="9">
        <v>18</v>
      </c>
      <c r="F45" s="54">
        <v>0</v>
      </c>
      <c r="G45" s="55"/>
      <c r="H45" s="7">
        <v>5.5555555555555558E-3</v>
      </c>
      <c r="I45" s="7">
        <v>3.4722222222222224E-2</v>
      </c>
      <c r="J45" s="24" t="s">
        <v>17</v>
      </c>
      <c r="K45" s="9">
        <v>17.7</v>
      </c>
      <c r="L45" s="54">
        <v>7</v>
      </c>
      <c r="M45" s="55"/>
      <c r="N45" s="15">
        <v>46274</v>
      </c>
      <c r="O45" s="16">
        <v>0.83</v>
      </c>
      <c r="P45" s="16">
        <v>0.68</v>
      </c>
      <c r="Q45" s="17" t="str">
        <f t="shared" si="0"/>
        <v>ok</v>
      </c>
      <c r="R45" s="18">
        <f t="shared" si="1"/>
        <v>-0.93055555555555558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54">
        <v>2</v>
      </c>
      <c r="G46" s="55"/>
      <c r="H46" s="7">
        <v>2.4305555555555556E-2</v>
      </c>
      <c r="I46" s="7">
        <v>5.6944444444444443E-2</v>
      </c>
      <c r="J46" s="24" t="s">
        <v>17</v>
      </c>
      <c r="K46" s="9">
        <v>17.7</v>
      </c>
      <c r="L46" s="54">
        <v>1</v>
      </c>
      <c r="M46" s="55"/>
      <c r="N46" s="15">
        <v>46274</v>
      </c>
      <c r="O46" s="16">
        <v>0.8</v>
      </c>
      <c r="P46" s="16">
        <v>0.56999999999999995</v>
      </c>
      <c r="Q46" s="17" t="str">
        <f t="shared" si="0"/>
        <v>ok</v>
      </c>
      <c r="R46" s="18">
        <f t="shared" si="1"/>
        <v>-0.93263888888888891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12</v>
      </c>
      <c r="B47" s="6">
        <v>1.3888888888888888E-2</v>
      </c>
      <c r="C47" s="7">
        <v>4.4444444444444446E-2</v>
      </c>
      <c r="D47" s="24" t="s">
        <v>17</v>
      </c>
      <c r="E47" s="9">
        <v>18</v>
      </c>
      <c r="F47" s="54">
        <v>3</v>
      </c>
      <c r="G47" s="55"/>
      <c r="H47" s="7">
        <v>4.583333333333333E-2</v>
      </c>
      <c r="I47" s="7">
        <v>7.9166666666666663E-2</v>
      </c>
      <c r="J47" s="24" t="s">
        <v>17</v>
      </c>
      <c r="K47" s="9">
        <v>17.7</v>
      </c>
      <c r="L47" s="54">
        <v>1</v>
      </c>
      <c r="M47" s="55"/>
      <c r="N47" s="15">
        <v>46274</v>
      </c>
      <c r="O47" s="16">
        <v>0.85</v>
      </c>
      <c r="P47" s="16">
        <v>0.61</v>
      </c>
      <c r="Q47" s="17" t="str">
        <f t="shared" si="0"/>
        <v>ok</v>
      </c>
      <c r="R47" s="18">
        <f t="shared" si="1"/>
        <v>6.5277777777777768E-2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55"/>
      <c r="G48" s="55"/>
      <c r="H48" s="7"/>
      <c r="I48" s="7"/>
      <c r="J48" s="24"/>
      <c r="K48" s="9"/>
      <c r="L48" s="55"/>
      <c r="M48" s="55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55"/>
      <c r="G49" s="55"/>
      <c r="H49" s="7"/>
      <c r="I49" s="7"/>
      <c r="J49" s="24"/>
      <c r="K49" s="9"/>
      <c r="L49" s="55"/>
      <c r="M49" s="55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55"/>
      <c r="G50" s="55"/>
      <c r="H50" s="7"/>
      <c r="I50" s="7"/>
      <c r="J50" s="24"/>
      <c r="K50" s="9"/>
      <c r="L50" s="55"/>
      <c r="M50" s="55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55"/>
      <c r="G51" s="55"/>
      <c r="H51" s="7"/>
      <c r="I51" s="7"/>
      <c r="J51" s="24"/>
      <c r="K51" s="9"/>
      <c r="L51" s="55"/>
      <c r="M51" s="55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7"/>
      <c r="D52" s="24"/>
      <c r="E52" s="9"/>
      <c r="F52" s="55"/>
      <c r="G52" s="55"/>
      <c r="H52" s="7"/>
      <c r="I52" s="7"/>
      <c r="J52" s="24"/>
      <c r="K52" s="9"/>
      <c r="L52" s="55"/>
      <c r="M52" s="55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55"/>
      <c r="G53" s="55"/>
      <c r="H53" s="7"/>
      <c r="I53" s="7"/>
      <c r="J53" s="24"/>
      <c r="K53" s="9"/>
      <c r="L53" s="55"/>
      <c r="M53" s="55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7"/>
      <c r="D54" s="24"/>
      <c r="E54" s="9"/>
      <c r="F54" s="55"/>
      <c r="G54" s="55"/>
      <c r="H54" s="7"/>
      <c r="I54" s="7"/>
      <c r="J54" s="24"/>
      <c r="K54" s="9"/>
      <c r="L54" s="55"/>
      <c r="M54" s="55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55"/>
      <c r="G55" s="55"/>
      <c r="H55" s="7"/>
      <c r="I55" s="7"/>
      <c r="J55" s="24"/>
      <c r="K55" s="9"/>
      <c r="L55" s="55"/>
      <c r="M55" s="55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55"/>
      <c r="G56" s="55"/>
      <c r="H56" s="7"/>
      <c r="I56" s="7"/>
      <c r="J56" s="24"/>
      <c r="K56" s="9"/>
      <c r="L56" s="55"/>
      <c r="M56" s="55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55"/>
      <c r="G57" s="55"/>
      <c r="H57" s="7"/>
      <c r="I57" s="7"/>
      <c r="J57" s="24"/>
      <c r="K57" s="9"/>
      <c r="L57" s="55"/>
      <c r="M57" s="55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55"/>
      <c r="G58" s="55"/>
      <c r="H58" s="7"/>
      <c r="I58" s="7"/>
      <c r="J58" s="24"/>
      <c r="K58" s="9"/>
      <c r="L58" s="55"/>
      <c r="M58" s="55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55"/>
      <c r="G59" s="55"/>
      <c r="H59" s="7"/>
      <c r="I59" s="7"/>
      <c r="J59" s="24"/>
      <c r="K59" s="9"/>
      <c r="L59" s="55"/>
      <c r="M59" s="55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55"/>
      <c r="G60" s="55"/>
      <c r="H60" s="7"/>
      <c r="I60" s="7"/>
      <c r="J60" s="24"/>
      <c r="K60" s="9"/>
      <c r="L60" s="55"/>
      <c r="M60" s="55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55"/>
      <c r="G61" s="55"/>
      <c r="H61" s="7"/>
      <c r="I61" s="7"/>
      <c r="J61" s="24"/>
      <c r="K61" s="9"/>
      <c r="L61" s="55"/>
      <c r="M61" s="55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55"/>
      <c r="G62" s="55"/>
      <c r="H62" s="7"/>
      <c r="I62" s="7"/>
      <c r="J62" s="24"/>
      <c r="K62" s="9"/>
      <c r="L62" s="55"/>
      <c r="M62" s="55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55"/>
      <c r="G63" s="55"/>
      <c r="H63" s="7"/>
      <c r="I63" s="7"/>
      <c r="J63" s="24"/>
      <c r="K63" s="9"/>
      <c r="L63" s="55"/>
      <c r="M63" s="55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55"/>
      <c r="G64" s="55"/>
      <c r="H64" s="7"/>
      <c r="I64" s="7"/>
      <c r="J64" s="24"/>
      <c r="K64" s="9"/>
      <c r="L64" s="55"/>
      <c r="M64" s="55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55"/>
      <c r="G65" s="55"/>
      <c r="H65" s="7"/>
      <c r="I65" s="7"/>
      <c r="J65" s="24"/>
      <c r="K65" s="9"/>
      <c r="L65" s="55"/>
      <c r="M65" s="55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55"/>
      <c r="G66" s="55"/>
      <c r="H66" s="7"/>
      <c r="I66" s="7"/>
      <c r="J66" s="24"/>
      <c r="K66" s="9"/>
      <c r="L66" s="55"/>
      <c r="M66" s="55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55"/>
      <c r="G67" s="55"/>
      <c r="H67" s="7"/>
      <c r="I67" s="7"/>
      <c r="J67" s="24"/>
      <c r="K67" s="9"/>
      <c r="L67" s="55"/>
      <c r="M67" s="55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55"/>
      <c r="G68" s="55"/>
      <c r="H68" s="7"/>
      <c r="I68" s="7"/>
      <c r="J68" s="24"/>
      <c r="K68" s="9"/>
      <c r="L68" s="55"/>
      <c r="M68" s="55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55"/>
      <c r="G69" s="55"/>
      <c r="H69" s="7"/>
      <c r="I69" s="7"/>
      <c r="J69" s="24"/>
      <c r="K69" s="9"/>
      <c r="L69" s="55"/>
      <c r="M69" s="55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55"/>
      <c r="G70" s="55"/>
      <c r="H70" s="7"/>
      <c r="I70" s="7"/>
      <c r="J70" s="24"/>
      <c r="K70" s="9"/>
      <c r="L70" s="55"/>
      <c r="M70" s="55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55"/>
      <c r="G71" s="55"/>
      <c r="H71" s="7"/>
      <c r="I71" s="7"/>
      <c r="J71" s="24"/>
      <c r="K71" s="9"/>
      <c r="L71" s="55"/>
      <c r="M71" s="55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55"/>
      <c r="G72" s="55"/>
      <c r="H72" s="7"/>
      <c r="I72" s="7"/>
      <c r="J72" s="24"/>
      <c r="K72" s="9"/>
      <c r="L72" s="55"/>
      <c r="M72" s="55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55"/>
      <c r="G73" s="55"/>
      <c r="H73" s="7"/>
      <c r="I73" s="7"/>
      <c r="J73" s="24"/>
      <c r="K73" s="9"/>
      <c r="L73" s="55"/>
      <c r="M73" s="55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55"/>
      <c r="G74" s="55"/>
      <c r="H74" s="7"/>
      <c r="I74" s="7"/>
      <c r="J74" s="24"/>
      <c r="K74" s="9"/>
      <c r="L74" s="55"/>
      <c r="M74" s="55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55"/>
      <c r="G75" s="55"/>
      <c r="H75" s="7"/>
      <c r="I75" s="7"/>
      <c r="J75" s="24"/>
      <c r="K75" s="9"/>
      <c r="L75" s="55"/>
      <c r="M75" s="55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55"/>
      <c r="G76" s="55"/>
      <c r="H76" s="7"/>
      <c r="I76" s="7"/>
      <c r="J76" s="24"/>
      <c r="K76" s="9"/>
      <c r="L76" s="55"/>
      <c r="M76" s="55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55"/>
      <c r="G77" s="55"/>
      <c r="H77" s="7"/>
      <c r="I77" s="7"/>
      <c r="J77" s="24"/>
      <c r="K77" s="9"/>
      <c r="L77" s="55"/>
      <c r="M77" s="55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55"/>
      <c r="G78" s="55"/>
      <c r="H78" s="7"/>
      <c r="I78" s="7"/>
      <c r="J78" s="24"/>
      <c r="K78" s="9"/>
      <c r="L78" s="55"/>
      <c r="M78" s="55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55"/>
      <c r="G79" s="55"/>
      <c r="H79" s="7"/>
      <c r="I79" s="7"/>
      <c r="J79" s="24"/>
      <c r="K79" s="9"/>
      <c r="L79" s="55"/>
      <c r="M79" s="55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55"/>
      <c r="G80" s="55"/>
      <c r="H80" s="7"/>
      <c r="I80" s="7"/>
      <c r="J80" s="24"/>
      <c r="K80" s="9"/>
      <c r="L80" s="55"/>
      <c r="M80" s="55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55"/>
      <c r="G81" s="55"/>
      <c r="H81" s="7"/>
      <c r="I81" s="7"/>
      <c r="J81" s="24"/>
      <c r="K81" s="9"/>
      <c r="L81" s="55"/>
      <c r="M81" s="55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55"/>
      <c r="G82" s="55"/>
      <c r="H82" s="7"/>
      <c r="I82" s="7"/>
      <c r="J82" s="24"/>
      <c r="K82" s="9"/>
      <c r="L82" s="55"/>
      <c r="M82" s="55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55"/>
      <c r="G83" s="55"/>
      <c r="H83" s="7"/>
      <c r="I83" s="7"/>
      <c r="J83" s="24"/>
      <c r="K83" s="9"/>
      <c r="L83" s="55"/>
      <c r="M83" s="55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55"/>
      <c r="G84" s="55"/>
      <c r="H84" s="7"/>
      <c r="I84" s="7"/>
      <c r="J84" s="24"/>
      <c r="K84" s="9"/>
      <c r="L84" s="55"/>
      <c r="M84" s="55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55"/>
      <c r="G85" s="55"/>
      <c r="H85" s="7"/>
      <c r="I85" s="7"/>
      <c r="J85" s="24"/>
      <c r="K85" s="9"/>
      <c r="L85" s="55"/>
      <c r="M85" s="55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55"/>
      <c r="G86" s="55"/>
      <c r="H86" s="7"/>
      <c r="I86" s="7"/>
      <c r="J86" s="24"/>
      <c r="K86" s="9"/>
      <c r="L86" s="55"/>
      <c r="M86" s="55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55"/>
      <c r="G87" s="55"/>
      <c r="H87" s="7"/>
      <c r="I87" s="7"/>
      <c r="J87" s="24"/>
      <c r="K87" s="9"/>
      <c r="L87" s="55"/>
      <c r="M87" s="55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55"/>
      <c r="G88" s="55"/>
      <c r="H88" s="7"/>
      <c r="I88" s="7"/>
      <c r="J88" s="24"/>
      <c r="K88" s="9"/>
      <c r="L88" s="55"/>
      <c r="M88" s="55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55"/>
      <c r="G89" s="55"/>
      <c r="H89" s="7"/>
      <c r="I89" s="7"/>
      <c r="J89" s="24"/>
      <c r="K89" s="9"/>
      <c r="L89" s="55"/>
      <c r="M89" s="55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55"/>
      <c r="G90" s="55"/>
      <c r="H90" s="7"/>
      <c r="I90" s="7"/>
      <c r="J90" s="24"/>
      <c r="K90" s="9"/>
      <c r="L90" s="55"/>
      <c r="M90" s="55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55"/>
      <c r="G91" s="55"/>
      <c r="H91" s="7"/>
      <c r="I91" s="7"/>
      <c r="J91" s="24"/>
      <c r="K91" s="9"/>
      <c r="L91" s="55"/>
      <c r="M91" s="55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7"/>
      <c r="C92" s="7"/>
      <c r="D92" s="24"/>
      <c r="E92" s="9"/>
      <c r="F92" s="55"/>
      <c r="G92" s="55"/>
      <c r="H92" s="7"/>
      <c r="I92" s="7"/>
      <c r="J92" s="24"/>
      <c r="K92" s="9"/>
      <c r="L92" s="55"/>
      <c r="M92" s="55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55"/>
      <c r="G93" s="55"/>
      <c r="H93" s="7"/>
      <c r="I93" s="7"/>
      <c r="J93" s="24"/>
      <c r="K93" s="31"/>
      <c r="L93" s="55"/>
      <c r="M93" s="55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55"/>
      <c r="G94" s="55"/>
      <c r="H94" s="7"/>
      <c r="I94" s="7"/>
      <c r="J94" s="24"/>
      <c r="K94" s="9"/>
      <c r="L94" s="55"/>
      <c r="M94" s="55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55"/>
      <c r="G95" s="55"/>
      <c r="H95" s="7"/>
      <c r="I95" s="7"/>
      <c r="J95" s="24"/>
      <c r="K95" s="9"/>
      <c r="L95" s="55"/>
      <c r="M95" s="55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55"/>
      <c r="G96" s="55"/>
      <c r="H96" s="7"/>
      <c r="I96" s="7"/>
      <c r="J96" s="24"/>
      <c r="K96" s="9"/>
      <c r="L96" s="55"/>
      <c r="M96" s="55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55"/>
      <c r="G97" s="55"/>
      <c r="H97" s="7"/>
      <c r="I97" s="7"/>
      <c r="J97" s="24"/>
      <c r="K97" s="9"/>
      <c r="L97" s="55"/>
      <c r="M97" s="55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55"/>
      <c r="G98" s="55"/>
      <c r="H98" s="7"/>
      <c r="I98" s="7"/>
      <c r="J98" s="24"/>
      <c r="K98" s="9"/>
      <c r="L98" s="55"/>
      <c r="M98" s="55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55"/>
      <c r="G99" s="55"/>
      <c r="H99" s="7"/>
      <c r="I99" s="7"/>
      <c r="J99" s="24"/>
      <c r="K99" s="9"/>
      <c r="L99" s="55"/>
      <c r="M99" s="55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55"/>
      <c r="G100" s="55"/>
      <c r="H100" s="7"/>
      <c r="I100" s="7"/>
      <c r="J100" s="24"/>
      <c r="K100" s="9"/>
      <c r="L100" s="55"/>
      <c r="M100" s="55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56"/>
      <c r="B101" s="56"/>
      <c r="C101" s="56"/>
      <c r="D101" s="57" t="s">
        <v>20</v>
      </c>
      <c r="E101" s="56"/>
      <c r="F101" s="58"/>
      <c r="G101" s="58"/>
      <c r="H101" s="56"/>
      <c r="I101" s="56"/>
      <c r="J101" s="57" t="s">
        <v>21</v>
      </c>
      <c r="K101" s="56"/>
      <c r="L101" s="58"/>
      <c r="M101" s="58"/>
      <c r="N101" s="59"/>
      <c r="O101" s="59"/>
      <c r="P101" s="59"/>
      <c r="Q101" s="56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56"/>
      <c r="B102" s="56"/>
      <c r="C102" s="56"/>
      <c r="D102" s="57" t="s">
        <v>22</v>
      </c>
      <c r="E102" s="36">
        <f t="shared" ref="E102:G102" si="2">SUM(E2:E100)</f>
        <v>828</v>
      </c>
      <c r="F102" s="37">
        <f t="shared" si="2"/>
        <v>524</v>
      </c>
      <c r="G102" s="37">
        <f t="shared" si="2"/>
        <v>0</v>
      </c>
      <c r="H102" s="56"/>
      <c r="I102" s="56"/>
      <c r="J102" s="57"/>
      <c r="K102" s="36">
        <f t="shared" ref="K102:M102" si="3">SUM(K2:K100)</f>
        <v>814.20000000000061</v>
      </c>
      <c r="L102" s="37">
        <f t="shared" si="3"/>
        <v>438</v>
      </c>
      <c r="M102" s="37">
        <f t="shared" si="3"/>
        <v>0</v>
      </c>
      <c r="N102" s="59"/>
      <c r="O102" s="59"/>
      <c r="P102" s="59"/>
      <c r="Q102" s="56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56"/>
      <c r="B103" s="56"/>
      <c r="C103" s="56"/>
      <c r="D103" s="56"/>
      <c r="E103" s="56"/>
      <c r="F103" s="56"/>
      <c r="G103" s="56"/>
      <c r="H103" s="56"/>
      <c r="I103" s="56"/>
      <c r="J103" s="57"/>
      <c r="K103" s="56"/>
      <c r="L103" s="56"/>
      <c r="M103" s="56"/>
      <c r="N103" s="59"/>
      <c r="O103" s="59"/>
      <c r="P103" s="59"/>
      <c r="Q103" s="56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56"/>
      <c r="B104" s="61"/>
      <c r="C104" s="60" t="s">
        <v>25</v>
      </c>
      <c r="D104" s="62"/>
      <c r="E104" s="56"/>
      <c r="F104" s="56"/>
      <c r="G104" s="56"/>
      <c r="H104" s="56"/>
      <c r="I104" s="56"/>
      <c r="J104" s="57" t="s">
        <v>26</v>
      </c>
      <c r="K104" s="56"/>
      <c r="L104" s="56"/>
      <c r="M104" s="56"/>
      <c r="N104" s="59"/>
      <c r="O104" s="59"/>
      <c r="P104" s="59"/>
      <c r="Q104" s="56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56"/>
      <c r="B105" s="42"/>
      <c r="C105" s="41" t="e">
        <f>#REF!/#REF!</f>
        <v>#REF!</v>
      </c>
      <c r="D105" s="62"/>
      <c r="E105" s="56"/>
      <c r="F105" s="56"/>
      <c r="G105" s="56"/>
      <c r="H105" s="56"/>
      <c r="I105" s="56"/>
      <c r="J105" s="56"/>
      <c r="K105" s="56"/>
      <c r="L105" s="56"/>
      <c r="M105" s="56"/>
      <c r="N105" s="59"/>
      <c r="O105" s="59"/>
      <c r="P105" s="59"/>
      <c r="Q105" s="56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59"/>
      <c r="B106" s="42"/>
      <c r="C106" s="41" t="e">
        <f>#REF!/#REF!</f>
        <v>#REF!</v>
      </c>
      <c r="D106" s="62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6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59"/>
      <c r="B107" s="42"/>
      <c r="C107" s="41" t="e">
        <f>#REF!/#REF!</f>
        <v>#REF!</v>
      </c>
      <c r="D107" s="62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6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59"/>
      <c r="B108" s="61"/>
      <c r="C108" s="61"/>
      <c r="D108" s="62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6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59"/>
      <c r="B109" s="90"/>
      <c r="C109" s="91"/>
      <c r="D109" s="62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6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59"/>
      <c r="B110" s="90"/>
      <c r="C110" s="91"/>
      <c r="D110" s="62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6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6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6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6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6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6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6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6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6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6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6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6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6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6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6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6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6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6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6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6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6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6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6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6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6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6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6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6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6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6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6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6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6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6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6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6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6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6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6"/>
      <c r="O148" s="56"/>
      <c r="P148" s="56"/>
      <c r="Q148" s="56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6"/>
      <c r="O149" s="56"/>
      <c r="P149" s="56"/>
      <c r="Q149" s="56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6"/>
      <c r="O150" s="56"/>
      <c r="P150" s="56"/>
      <c r="Q150" s="56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6"/>
      <c r="O151" s="56"/>
      <c r="P151" s="56"/>
      <c r="Q151" s="56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6"/>
      <c r="O152" s="56"/>
      <c r="P152" s="56"/>
      <c r="Q152" s="56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6"/>
      <c r="O153" s="56"/>
      <c r="P153" s="56"/>
      <c r="Q153" s="56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19"/>
      <c r="S1000" s="19"/>
      <c r="T1000" s="19"/>
      <c r="U1000" s="19"/>
      <c r="V1000" s="19"/>
      <c r="W1000" s="19"/>
      <c r="X1000" s="19"/>
      <c r="Y1000" s="19"/>
    </row>
    <row r="1001" spans="1:25" ht="14.4" x14ac:dyDescent="0.3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</row>
    <row r="1002" spans="1:25" ht="14.4" x14ac:dyDescent="0.3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</row>
    <row r="1003" spans="1:25" ht="14.4" x14ac:dyDescent="0.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</row>
    <row r="1004" spans="1:25" ht="14.4" x14ac:dyDescent="0.3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</row>
    <row r="1005" spans="1:25" ht="14.4" x14ac:dyDescent="0.3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</row>
    <row r="1006" spans="1:25" ht="14.4" x14ac:dyDescent="0.3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</row>
    <row r="1007" spans="1:25" ht="14.4" x14ac:dyDescent="0.3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</row>
    <row r="1008" spans="1:25" ht="14.4" x14ac:dyDescent="0.3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</row>
    <row r="1009" spans="1:17" ht="14.4" x14ac:dyDescent="0.3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</row>
    <row r="1010" spans="1:17" ht="14.4" x14ac:dyDescent="0.3">
      <c r="A1010" s="62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</row>
    <row r="1011" spans="1:17" ht="14.4" x14ac:dyDescent="0.3">
      <c r="A1011" s="62"/>
      <c r="B1011" s="62"/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</row>
    <row r="1012" spans="1:17" ht="14.4" x14ac:dyDescent="0.3">
      <c r="A1012" s="62"/>
      <c r="B1012" s="62"/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</row>
    <row r="1013" spans="1:17" ht="14.4" x14ac:dyDescent="0.3">
      <c r="A1013" s="62"/>
      <c r="B1013" s="62"/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</row>
    <row r="1014" spans="1:17" ht="14.4" x14ac:dyDescent="0.3">
      <c r="A1014" s="62"/>
      <c r="B1014" s="62"/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</row>
    <row r="1015" spans="1:17" ht="14.4" x14ac:dyDescent="0.3">
      <c r="A1015" s="62"/>
      <c r="B1015" s="62"/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</row>
    <row r="1016" spans="1:17" ht="14.4" x14ac:dyDescent="0.3">
      <c r="A1016" s="62"/>
      <c r="B1016" s="62"/>
      <c r="C1016" s="62"/>
      <c r="D1016" s="62"/>
      <c r="E1016" s="62"/>
      <c r="F1016" s="62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</row>
    <row r="1017" spans="1:17" ht="14.4" x14ac:dyDescent="0.3">
      <c r="A1017" s="62"/>
      <c r="B1017" s="62"/>
      <c r="C1017" s="62"/>
      <c r="D1017" s="62"/>
      <c r="E1017" s="62"/>
      <c r="F1017" s="62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</row>
    <row r="1018" spans="1:17" ht="14.4" x14ac:dyDescent="0.3">
      <c r="A1018" s="62"/>
      <c r="B1018" s="62"/>
      <c r="C1018" s="62"/>
      <c r="D1018" s="62"/>
      <c r="E1018" s="62"/>
      <c r="F1018" s="62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</row>
    <row r="1019" spans="1:17" ht="14.4" x14ac:dyDescent="0.3">
      <c r="A1019" s="62"/>
      <c r="B1019" s="62"/>
      <c r="C1019" s="62"/>
      <c r="D1019" s="62"/>
      <c r="E1019" s="62"/>
      <c r="F1019" s="62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</row>
    <row r="1020" spans="1:17" ht="14.4" x14ac:dyDescent="0.3">
      <c r="A1020" s="62"/>
      <c r="B1020" s="62"/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</row>
    <row r="1021" spans="1:17" ht="14.4" x14ac:dyDescent="0.3">
      <c r="A1021" s="62"/>
      <c r="B1021" s="62"/>
      <c r="C1021" s="62"/>
      <c r="D1021" s="62"/>
      <c r="E1021" s="62"/>
      <c r="F1021" s="62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</row>
    <row r="1022" spans="1:17" ht="14.4" x14ac:dyDescent="0.3">
      <c r="A1022" s="62"/>
      <c r="B1022" s="62"/>
      <c r="C1022" s="62"/>
      <c r="D1022" s="62"/>
      <c r="E1022" s="62"/>
      <c r="F1022" s="62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</row>
    <row r="1023" spans="1:17" ht="14.4" x14ac:dyDescent="0.3">
      <c r="A1023" s="62"/>
      <c r="B1023" s="62"/>
      <c r="C1023" s="62"/>
      <c r="D1023" s="62"/>
      <c r="E1023" s="62"/>
      <c r="F1023" s="62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</row>
    <row r="1024" spans="1:17" ht="14.4" x14ac:dyDescent="0.3">
      <c r="A1024" s="62"/>
      <c r="B1024" s="62"/>
      <c r="C1024" s="62"/>
      <c r="D1024" s="62"/>
      <c r="E1024" s="62"/>
      <c r="F1024" s="62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</row>
    <row r="1025" spans="1:17" ht="14.4" x14ac:dyDescent="0.3">
      <c r="A1025" s="62"/>
      <c r="B1025" s="62"/>
      <c r="C1025" s="62"/>
      <c r="D1025" s="62"/>
      <c r="E1025" s="62"/>
      <c r="F1025" s="62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</row>
    <row r="1026" spans="1:17" ht="14.4" x14ac:dyDescent="0.3">
      <c r="A1026" s="62"/>
      <c r="B1026" s="62"/>
      <c r="C1026" s="62"/>
      <c r="D1026" s="62"/>
      <c r="E1026" s="62"/>
      <c r="F1026" s="62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</row>
    <row r="1027" spans="1:17" ht="14.4" x14ac:dyDescent="0.3">
      <c r="A1027" s="62"/>
      <c r="B1027" s="62"/>
      <c r="C1027" s="62"/>
      <c r="D1027" s="62"/>
      <c r="E1027" s="62"/>
      <c r="F1027" s="62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</row>
    <row r="1028" spans="1:17" ht="14.4" x14ac:dyDescent="0.3">
      <c r="A1028" s="62"/>
      <c r="B1028" s="62"/>
      <c r="C1028" s="62"/>
      <c r="D1028" s="62"/>
      <c r="E1028" s="62"/>
      <c r="F1028" s="62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</row>
    <row r="1029" spans="1:17" ht="14.4" x14ac:dyDescent="0.3">
      <c r="A1029" s="62"/>
      <c r="B1029" s="62"/>
      <c r="C1029" s="62"/>
      <c r="D1029" s="62"/>
      <c r="E1029" s="62"/>
      <c r="F1029" s="62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</row>
    <row r="1030" spans="1:17" ht="14.4" x14ac:dyDescent="0.3">
      <c r="A1030" s="62"/>
      <c r="B1030" s="62"/>
      <c r="C1030" s="62"/>
      <c r="D1030" s="62"/>
      <c r="E1030" s="62"/>
      <c r="F1030" s="62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</row>
    <row r="1031" spans="1:17" ht="14.4" x14ac:dyDescent="0.3">
      <c r="A1031" s="62"/>
      <c r="B1031" s="62"/>
      <c r="C1031" s="62"/>
      <c r="D1031" s="62"/>
      <c r="E1031" s="62"/>
      <c r="F1031" s="62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</row>
    <row r="1032" spans="1:17" ht="14.4" x14ac:dyDescent="0.3">
      <c r="A1032" s="62"/>
      <c r="B1032" s="62"/>
      <c r="C1032" s="62"/>
      <c r="D1032" s="62"/>
      <c r="E1032" s="62"/>
      <c r="F1032" s="62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</row>
    <row r="1033" spans="1:17" ht="14.4" x14ac:dyDescent="0.3">
      <c r="A1033" s="62"/>
      <c r="B1033" s="62"/>
      <c r="C1033" s="62"/>
      <c r="D1033" s="62"/>
      <c r="E1033" s="62"/>
      <c r="F1033" s="62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  <c r="Q1033" s="62"/>
    </row>
    <row r="1034" spans="1:17" ht="14.4" x14ac:dyDescent="0.3">
      <c r="A1034" s="62"/>
      <c r="B1034" s="62"/>
      <c r="C1034" s="62"/>
      <c r="D1034" s="62"/>
      <c r="E1034" s="62"/>
      <c r="F1034" s="62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  <c r="Q1034" s="62"/>
    </row>
    <row r="1035" spans="1:17" ht="14.4" x14ac:dyDescent="0.3">
      <c r="A1035" s="62"/>
      <c r="B1035" s="62"/>
      <c r="C1035" s="62"/>
      <c r="D1035" s="62"/>
      <c r="E1035" s="62"/>
      <c r="F1035" s="62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  <c r="Q1035" s="62"/>
    </row>
    <row r="1036" spans="1:17" ht="14.4" x14ac:dyDescent="0.3">
      <c r="A1036" s="62"/>
      <c r="B1036" s="62"/>
      <c r="C1036" s="62"/>
      <c r="D1036" s="62"/>
      <c r="E1036" s="62"/>
      <c r="F1036" s="62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  <c r="Q1036" s="62"/>
    </row>
    <row r="1037" spans="1:17" ht="14.4" x14ac:dyDescent="0.3">
      <c r="A1037" s="62"/>
      <c r="B1037" s="62"/>
      <c r="C1037" s="62"/>
      <c r="D1037" s="62"/>
      <c r="E1037" s="62"/>
      <c r="F1037" s="62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  <c r="Q1037" s="62"/>
    </row>
    <row r="1038" spans="1:17" ht="14.4" x14ac:dyDescent="0.3">
      <c r="A1038" s="62"/>
      <c r="B1038" s="62"/>
      <c r="C1038" s="62"/>
      <c r="D1038" s="62"/>
      <c r="E1038" s="62"/>
      <c r="F1038" s="62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  <c r="Q1038" s="62"/>
    </row>
    <row r="1039" spans="1:17" ht="14.4" x14ac:dyDescent="0.3">
      <c r="A1039" s="62"/>
      <c r="B1039" s="62"/>
      <c r="C1039" s="62"/>
      <c r="D1039" s="62"/>
      <c r="E1039" s="62"/>
      <c r="F1039" s="62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  <c r="Q1039" s="62"/>
    </row>
    <row r="1040" spans="1:17" ht="14.4" x14ac:dyDescent="0.3">
      <c r="A1040" s="62"/>
      <c r="B1040" s="62"/>
      <c r="C1040" s="62"/>
      <c r="D1040" s="62"/>
      <c r="E1040" s="62"/>
      <c r="F1040" s="62"/>
      <c r="G1040" s="62"/>
      <c r="H1040" s="62"/>
      <c r="I1040" s="62"/>
      <c r="J1040" s="62"/>
      <c r="K1040" s="62"/>
      <c r="L1040" s="62"/>
      <c r="M1040" s="62"/>
      <c r="N1040" s="62"/>
      <c r="O1040" s="62"/>
      <c r="P1040" s="62"/>
      <c r="Q1040" s="62"/>
    </row>
    <row r="1041" spans="1:17" ht="14.4" x14ac:dyDescent="0.3">
      <c r="A1041" s="62"/>
      <c r="B1041" s="62"/>
      <c r="C1041" s="62"/>
      <c r="D1041" s="62"/>
      <c r="E1041" s="62"/>
      <c r="F1041" s="62"/>
      <c r="G1041" s="62"/>
      <c r="H1041" s="62"/>
      <c r="I1041" s="62"/>
      <c r="J1041" s="62"/>
      <c r="K1041" s="62"/>
      <c r="L1041" s="62"/>
      <c r="M1041" s="62"/>
      <c r="N1041" s="62"/>
      <c r="O1041" s="62"/>
      <c r="P1041" s="62"/>
      <c r="Q1041" s="62"/>
    </row>
    <row r="1042" spans="1:17" ht="14.4" x14ac:dyDescent="0.3">
      <c r="A1042" s="62"/>
      <c r="B1042" s="62"/>
      <c r="C1042" s="62"/>
      <c r="D1042" s="62"/>
      <c r="E1042" s="62"/>
      <c r="F1042" s="62"/>
      <c r="G1042" s="62"/>
      <c r="H1042" s="62"/>
      <c r="I1042" s="62"/>
      <c r="J1042" s="62"/>
      <c r="K1042" s="62"/>
      <c r="L1042" s="62"/>
      <c r="M1042" s="62"/>
      <c r="N1042" s="62"/>
      <c r="O1042" s="62"/>
      <c r="P1042" s="62"/>
      <c r="Q1042" s="62"/>
    </row>
    <row r="1043" spans="1:17" ht="14.4" x14ac:dyDescent="0.3">
      <c r="A1043" s="62"/>
      <c r="B1043" s="62"/>
      <c r="C1043" s="62"/>
      <c r="D1043" s="62"/>
      <c r="E1043" s="62"/>
      <c r="F1043" s="62"/>
      <c r="G1043" s="62"/>
      <c r="H1043" s="62"/>
      <c r="I1043" s="62"/>
      <c r="J1043" s="62"/>
      <c r="K1043" s="62"/>
      <c r="L1043" s="62"/>
      <c r="M1043" s="62"/>
      <c r="N1043" s="62"/>
      <c r="O1043" s="62"/>
      <c r="P1043" s="62"/>
      <c r="Q1043" s="62"/>
    </row>
    <row r="1044" spans="1:17" ht="14.4" x14ac:dyDescent="0.3">
      <c r="A1044" s="62"/>
      <c r="B1044" s="62"/>
      <c r="C1044" s="62"/>
      <c r="D1044" s="62"/>
      <c r="E1044" s="62"/>
      <c r="F1044" s="62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  <c r="Q1044" s="62"/>
    </row>
    <row r="1045" spans="1:17" ht="14.4" x14ac:dyDescent="0.3">
      <c r="A1045" s="62"/>
      <c r="B1045" s="62"/>
      <c r="C1045" s="62"/>
      <c r="D1045" s="62"/>
      <c r="E1045" s="62"/>
      <c r="F1045" s="62"/>
      <c r="G1045" s="62"/>
      <c r="H1045" s="62"/>
      <c r="I1045" s="62"/>
      <c r="J1045" s="62"/>
      <c r="K1045" s="62"/>
      <c r="L1045" s="62"/>
      <c r="M1045" s="62"/>
      <c r="N1045" s="62"/>
      <c r="O1045" s="62"/>
      <c r="P1045" s="62"/>
      <c r="Q1045" s="62"/>
    </row>
    <row r="1046" spans="1:17" ht="14.4" x14ac:dyDescent="0.3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</row>
    <row r="1047" spans="1:17" ht="14.4" x14ac:dyDescent="0.3">
      <c r="A1047" s="62"/>
      <c r="B1047" s="62"/>
      <c r="C1047" s="62"/>
      <c r="D1047" s="62"/>
      <c r="E1047" s="62"/>
      <c r="F1047" s="62"/>
      <c r="G1047" s="62"/>
      <c r="H1047" s="62"/>
      <c r="I1047" s="62"/>
      <c r="J1047" s="62"/>
      <c r="K1047" s="62"/>
      <c r="L1047" s="62"/>
      <c r="M1047" s="62"/>
      <c r="N1047" s="62"/>
      <c r="O1047" s="62"/>
      <c r="P1047" s="62"/>
      <c r="Q1047" s="62"/>
    </row>
    <row r="1048" spans="1:17" ht="14.4" x14ac:dyDescent="0.3">
      <c r="A1048" s="62"/>
      <c r="B1048" s="62"/>
      <c r="C1048" s="62"/>
      <c r="D1048" s="62"/>
      <c r="E1048" s="62"/>
      <c r="F1048" s="62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  <c r="Q1048" s="62"/>
    </row>
    <row r="1049" spans="1:17" ht="14.4" x14ac:dyDescent="0.3">
      <c r="A1049" s="62"/>
      <c r="B1049" s="62"/>
      <c r="C1049" s="62"/>
      <c r="D1049" s="62"/>
      <c r="E1049" s="62"/>
      <c r="F1049" s="62"/>
      <c r="G1049" s="62"/>
      <c r="H1049" s="62"/>
      <c r="I1049" s="62"/>
      <c r="J1049" s="62"/>
      <c r="K1049" s="62"/>
      <c r="L1049" s="62"/>
      <c r="M1049" s="62"/>
      <c r="N1049" s="62"/>
      <c r="O1049" s="62"/>
      <c r="P1049" s="62"/>
      <c r="Q1049" s="62"/>
    </row>
    <row r="1050" spans="1:17" ht="14.4" x14ac:dyDescent="0.3">
      <c r="A1050" s="62"/>
      <c r="B1050" s="62"/>
      <c r="C1050" s="62"/>
      <c r="D1050" s="62"/>
      <c r="E1050" s="62"/>
      <c r="F1050" s="62"/>
      <c r="G1050" s="62"/>
      <c r="H1050" s="62"/>
      <c r="I1050" s="62"/>
      <c r="J1050" s="62"/>
      <c r="K1050" s="62"/>
      <c r="L1050" s="62"/>
      <c r="M1050" s="62"/>
      <c r="N1050" s="62"/>
      <c r="O1050" s="62"/>
      <c r="P1050" s="62"/>
      <c r="Q1050" s="62"/>
    </row>
    <row r="1051" spans="1:17" ht="14.4" x14ac:dyDescent="0.3">
      <c r="A1051" s="62"/>
      <c r="B1051" s="62"/>
      <c r="C1051" s="62"/>
      <c r="D1051" s="62"/>
      <c r="E1051" s="62"/>
      <c r="F1051" s="62"/>
      <c r="G1051" s="62"/>
      <c r="H1051" s="62"/>
      <c r="I1051" s="62"/>
      <c r="J1051" s="62"/>
      <c r="K1051" s="62"/>
      <c r="L1051" s="62"/>
      <c r="M1051" s="62"/>
      <c r="N1051" s="62"/>
      <c r="O1051" s="62"/>
      <c r="P1051" s="62"/>
      <c r="Q1051" s="62"/>
    </row>
    <row r="1052" spans="1:17" ht="14.4" x14ac:dyDescent="0.3">
      <c r="A1052" s="62"/>
      <c r="B1052" s="62"/>
      <c r="C1052" s="62"/>
      <c r="D1052" s="62"/>
      <c r="E1052" s="62"/>
      <c r="F1052" s="62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  <c r="Q1052" s="62"/>
    </row>
    <row r="1053" spans="1:17" ht="14.4" x14ac:dyDescent="0.3">
      <c r="A1053" s="62"/>
      <c r="B1053" s="62"/>
      <c r="C1053" s="62"/>
      <c r="D1053" s="62"/>
      <c r="E1053" s="62"/>
      <c r="F1053" s="62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  <c r="Q1053" s="62"/>
    </row>
    <row r="1054" spans="1:17" ht="14.4" x14ac:dyDescent="0.3">
      <c r="A1054" s="62"/>
      <c r="B1054" s="62"/>
      <c r="C1054" s="62"/>
      <c r="D1054" s="62"/>
      <c r="E1054" s="62"/>
      <c r="F1054" s="62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  <c r="Q1054" s="62"/>
    </row>
    <row r="1055" spans="1:17" ht="14.4" x14ac:dyDescent="0.3">
      <c r="A1055" s="62"/>
      <c r="B1055" s="62"/>
      <c r="C1055" s="62"/>
      <c r="D1055" s="62"/>
      <c r="E1055" s="62"/>
      <c r="F1055" s="62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  <c r="Q1055" s="62"/>
    </row>
    <row r="1056" spans="1:17" ht="14.4" x14ac:dyDescent="0.3">
      <c r="A1056" s="62"/>
      <c r="B1056" s="62"/>
      <c r="C1056" s="62"/>
      <c r="D1056" s="62"/>
      <c r="E1056" s="62"/>
      <c r="F1056" s="62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  <c r="Q1056" s="62"/>
    </row>
    <row r="1057" spans="1:17" ht="14.4" x14ac:dyDescent="0.3">
      <c r="A1057" s="62"/>
      <c r="B1057" s="62"/>
      <c r="C1057" s="62"/>
      <c r="D1057" s="62"/>
      <c r="E1057" s="62"/>
      <c r="F1057" s="62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  <c r="Q1057" s="62"/>
    </row>
    <row r="1058" spans="1:17" ht="14.4" x14ac:dyDescent="0.3">
      <c r="A1058" s="62"/>
      <c r="B1058" s="62"/>
      <c r="C1058" s="62"/>
      <c r="D1058" s="62"/>
      <c r="E1058" s="62"/>
      <c r="F1058" s="62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  <c r="Q1058" s="62"/>
    </row>
    <row r="1059" spans="1:17" ht="14.4" x14ac:dyDescent="0.3">
      <c r="A1059" s="62"/>
      <c r="B1059" s="62"/>
      <c r="C1059" s="62"/>
      <c r="D1059" s="62"/>
      <c r="E1059" s="62"/>
      <c r="F1059" s="62"/>
      <c r="G1059" s="62"/>
      <c r="H1059" s="62"/>
      <c r="I1059" s="62"/>
      <c r="J1059" s="62"/>
      <c r="K1059" s="62"/>
      <c r="L1059" s="62"/>
      <c r="M1059" s="62"/>
      <c r="N1059" s="62"/>
      <c r="O1059" s="62"/>
      <c r="P1059" s="62"/>
      <c r="Q1059" s="62"/>
    </row>
    <row r="1060" spans="1:17" ht="14.4" x14ac:dyDescent="0.3">
      <c r="A1060" s="62"/>
      <c r="B1060" s="62"/>
      <c r="C1060" s="62"/>
      <c r="D1060" s="62"/>
      <c r="E1060" s="62"/>
      <c r="F1060" s="62"/>
      <c r="G1060" s="62"/>
      <c r="H1060" s="62"/>
      <c r="I1060" s="62"/>
      <c r="J1060" s="62"/>
      <c r="K1060" s="62"/>
      <c r="L1060" s="62"/>
      <c r="M1060" s="62"/>
      <c r="N1060" s="62"/>
      <c r="O1060" s="62"/>
      <c r="P1060" s="62"/>
      <c r="Q1060" s="62"/>
    </row>
    <row r="1061" spans="1:17" ht="14.4" x14ac:dyDescent="0.3">
      <c r="A1061" s="62"/>
      <c r="B1061" s="62"/>
      <c r="C1061" s="62"/>
      <c r="D1061" s="62"/>
      <c r="E1061" s="62"/>
      <c r="F1061" s="62"/>
      <c r="G1061" s="62"/>
      <c r="H1061" s="62"/>
      <c r="I1061" s="62"/>
      <c r="J1061" s="62"/>
      <c r="K1061" s="62"/>
      <c r="L1061" s="62"/>
      <c r="M1061" s="62"/>
      <c r="N1061" s="62"/>
      <c r="O1061" s="62"/>
      <c r="P1061" s="62"/>
      <c r="Q1061" s="62"/>
    </row>
    <row r="1062" spans="1:17" ht="14.4" x14ac:dyDescent="0.3">
      <c r="A1062" s="62"/>
      <c r="B1062" s="62"/>
      <c r="C1062" s="62"/>
      <c r="D1062" s="62"/>
      <c r="E1062" s="62"/>
      <c r="F1062" s="62"/>
      <c r="G1062" s="62"/>
      <c r="H1062" s="62"/>
      <c r="I1062" s="62"/>
      <c r="J1062" s="62"/>
      <c r="K1062" s="62"/>
      <c r="L1062" s="62"/>
      <c r="M1062" s="62"/>
      <c r="N1062" s="62"/>
      <c r="O1062" s="62"/>
      <c r="P1062" s="62"/>
      <c r="Q1062" s="62"/>
    </row>
    <row r="1063" spans="1:17" ht="14.4" x14ac:dyDescent="0.3">
      <c r="A1063" s="62"/>
      <c r="B1063" s="62"/>
      <c r="C1063" s="62"/>
      <c r="D1063" s="62"/>
      <c r="E1063" s="62"/>
      <c r="F1063" s="62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  <c r="Q1063" s="62"/>
    </row>
    <row r="1064" spans="1:17" ht="14.4" x14ac:dyDescent="0.3">
      <c r="A1064" s="62"/>
      <c r="B1064" s="62"/>
      <c r="C1064" s="62"/>
      <c r="D1064" s="62"/>
      <c r="E1064" s="62"/>
      <c r="F1064" s="62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  <c r="Q1064" s="62"/>
    </row>
    <row r="1065" spans="1:17" ht="14.4" x14ac:dyDescent="0.3">
      <c r="A1065" s="62"/>
      <c r="B1065" s="62"/>
      <c r="C1065" s="62"/>
      <c r="D1065" s="62"/>
      <c r="E1065" s="62"/>
      <c r="F1065" s="62"/>
      <c r="G1065" s="62"/>
      <c r="H1065" s="62"/>
      <c r="I1065" s="62"/>
      <c r="J1065" s="62"/>
      <c r="K1065" s="62"/>
      <c r="L1065" s="62"/>
      <c r="M1065" s="62"/>
      <c r="N1065" s="62"/>
      <c r="O1065" s="62"/>
      <c r="P1065" s="62"/>
      <c r="Q1065" s="62"/>
    </row>
    <row r="1066" spans="1:17" ht="14.4" x14ac:dyDescent="0.3">
      <c r="A1066" s="62"/>
      <c r="B1066" s="62"/>
      <c r="C1066" s="62"/>
      <c r="D1066" s="62"/>
      <c r="E1066" s="62"/>
      <c r="F1066" s="62"/>
      <c r="G1066" s="62"/>
      <c r="H1066" s="62"/>
      <c r="I1066" s="62"/>
      <c r="J1066" s="62"/>
      <c r="K1066" s="62"/>
      <c r="L1066" s="62"/>
      <c r="M1066" s="62"/>
      <c r="N1066" s="62"/>
      <c r="O1066" s="62"/>
      <c r="P1066" s="62"/>
      <c r="Q1066" s="62"/>
    </row>
    <row r="1067" spans="1:17" ht="14.4" x14ac:dyDescent="0.3">
      <c r="A1067" s="62"/>
      <c r="B1067" s="62"/>
      <c r="C1067" s="62"/>
      <c r="D1067" s="62"/>
      <c r="E1067" s="62"/>
      <c r="F1067" s="62"/>
      <c r="G1067" s="62"/>
      <c r="H1067" s="62"/>
      <c r="I1067" s="62"/>
      <c r="J1067" s="62"/>
      <c r="K1067" s="62"/>
      <c r="L1067" s="62"/>
      <c r="M1067" s="62"/>
      <c r="N1067" s="62"/>
      <c r="O1067" s="62"/>
      <c r="P1067" s="62"/>
      <c r="Q1067" s="62"/>
    </row>
    <row r="1068" spans="1:17" ht="14.4" x14ac:dyDescent="0.3">
      <c r="A1068" s="62"/>
      <c r="B1068" s="62"/>
      <c r="C1068" s="62"/>
      <c r="D1068" s="62"/>
      <c r="E1068" s="62"/>
      <c r="F1068" s="62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  <c r="Q1068" s="62"/>
    </row>
    <row r="1069" spans="1:17" ht="14.4" x14ac:dyDescent="0.3">
      <c r="A1069" s="62"/>
      <c r="B1069" s="62"/>
      <c r="C1069" s="62"/>
      <c r="D1069" s="62"/>
      <c r="E1069" s="62"/>
      <c r="F1069" s="62"/>
      <c r="G1069" s="62"/>
      <c r="H1069" s="62"/>
      <c r="I1069" s="62"/>
      <c r="J1069" s="62"/>
      <c r="K1069" s="62"/>
      <c r="L1069" s="62"/>
      <c r="M1069" s="62"/>
      <c r="N1069" s="62"/>
      <c r="O1069" s="62"/>
      <c r="P1069" s="62"/>
      <c r="Q1069" s="62"/>
    </row>
    <row r="1070" spans="1:17" ht="14.4" x14ac:dyDescent="0.3">
      <c r="A1070" s="62"/>
      <c r="B1070" s="62"/>
      <c r="C1070" s="62"/>
      <c r="D1070" s="62"/>
      <c r="E1070" s="62"/>
      <c r="F1070" s="62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  <c r="Q1070" s="62"/>
    </row>
    <row r="1071" spans="1:17" ht="14.4" x14ac:dyDescent="0.3">
      <c r="A1071" s="62"/>
      <c r="B1071" s="62"/>
      <c r="C1071" s="62"/>
      <c r="D1071" s="62"/>
      <c r="E1071" s="62"/>
      <c r="F1071" s="62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  <c r="Q1071" s="62"/>
    </row>
    <row r="1072" spans="1:17" ht="14.4" x14ac:dyDescent="0.3">
      <c r="A1072" s="62"/>
      <c r="B1072" s="62"/>
      <c r="C1072" s="62"/>
      <c r="D1072" s="62"/>
      <c r="E1072" s="62"/>
      <c r="F1072" s="62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  <c r="Q1072" s="62"/>
    </row>
    <row r="1073" spans="1:17" ht="14.4" x14ac:dyDescent="0.3">
      <c r="A1073" s="62"/>
      <c r="B1073" s="62"/>
      <c r="C1073" s="62"/>
      <c r="D1073" s="62"/>
      <c r="E1073" s="62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</row>
    <row r="1074" spans="1:17" ht="14.4" x14ac:dyDescent="0.3">
      <c r="A1074" s="62"/>
      <c r="B1074" s="62"/>
      <c r="C1074" s="62"/>
      <c r="D1074" s="62"/>
      <c r="E1074" s="62"/>
      <c r="F1074" s="62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</row>
    <row r="1075" spans="1:17" ht="14.4" x14ac:dyDescent="0.3">
      <c r="A1075" s="62"/>
      <c r="B1075" s="62"/>
      <c r="C1075" s="62"/>
      <c r="D1075" s="62"/>
      <c r="E1075" s="62"/>
      <c r="F1075" s="62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  <c r="Q1075" s="62"/>
    </row>
    <row r="1076" spans="1:17" ht="14.4" x14ac:dyDescent="0.3">
      <c r="A1076" s="62"/>
      <c r="B1076" s="62"/>
      <c r="C1076" s="62"/>
      <c r="D1076" s="62"/>
      <c r="E1076" s="62"/>
      <c r="F1076" s="62"/>
      <c r="G1076" s="62"/>
      <c r="H1076" s="62"/>
      <c r="I1076" s="62"/>
      <c r="J1076" s="62"/>
      <c r="K1076" s="62"/>
      <c r="L1076" s="62"/>
      <c r="M1076" s="62"/>
      <c r="N1076" s="62"/>
      <c r="O1076" s="62"/>
      <c r="P1076" s="62"/>
      <c r="Q1076" s="62"/>
    </row>
    <row r="1077" spans="1:17" ht="14.4" x14ac:dyDescent="0.3">
      <c r="A1077" s="62"/>
      <c r="B1077" s="62"/>
      <c r="C1077" s="62"/>
      <c r="D1077" s="62"/>
      <c r="E1077" s="62"/>
      <c r="F1077" s="62"/>
      <c r="G1077" s="62"/>
      <c r="H1077" s="62"/>
      <c r="I1077" s="62"/>
      <c r="J1077" s="62"/>
      <c r="K1077" s="62"/>
      <c r="L1077" s="62"/>
      <c r="M1077" s="62"/>
      <c r="N1077" s="62"/>
      <c r="O1077" s="62"/>
      <c r="P1077" s="62"/>
      <c r="Q1077" s="62"/>
    </row>
    <row r="1078" spans="1:17" ht="14.4" x14ac:dyDescent="0.3">
      <c r="A1078" s="62"/>
      <c r="B1078" s="62"/>
      <c r="C1078" s="62"/>
      <c r="D1078" s="62"/>
      <c r="E1078" s="62"/>
      <c r="F1078" s="62"/>
      <c r="G1078" s="62"/>
      <c r="H1078" s="62"/>
      <c r="I1078" s="62"/>
      <c r="J1078" s="62"/>
      <c r="K1078" s="62"/>
      <c r="L1078" s="62"/>
      <c r="M1078" s="62"/>
      <c r="N1078" s="62"/>
      <c r="O1078" s="62"/>
      <c r="P1078" s="62"/>
      <c r="Q1078" s="62"/>
    </row>
    <row r="1079" spans="1:17" ht="14.4" x14ac:dyDescent="0.3">
      <c r="A1079" s="62"/>
      <c r="B1079" s="62"/>
      <c r="C1079" s="62"/>
      <c r="D1079" s="62"/>
      <c r="E1079" s="62"/>
      <c r="F1079" s="62"/>
      <c r="G1079" s="62"/>
      <c r="H1079" s="62"/>
      <c r="I1079" s="62"/>
      <c r="J1079" s="62"/>
      <c r="K1079" s="62"/>
      <c r="L1079" s="62"/>
      <c r="M1079" s="62"/>
      <c r="N1079" s="62"/>
      <c r="O1079" s="62"/>
      <c r="P1079" s="62"/>
      <c r="Q1079" s="62"/>
    </row>
    <row r="1080" spans="1:17" ht="14.4" x14ac:dyDescent="0.3">
      <c r="A1080" s="62"/>
      <c r="B1080" s="62"/>
      <c r="C1080" s="62"/>
      <c r="D1080" s="62"/>
      <c r="E1080" s="62"/>
      <c r="F1080" s="62"/>
      <c r="G1080" s="62"/>
      <c r="H1080" s="62"/>
      <c r="I1080" s="62"/>
      <c r="J1080" s="62"/>
      <c r="K1080" s="62"/>
      <c r="L1080" s="62"/>
      <c r="M1080" s="62"/>
      <c r="N1080" s="62"/>
      <c r="O1080" s="62"/>
      <c r="P1080" s="62"/>
      <c r="Q1080" s="62"/>
    </row>
    <row r="1081" spans="1:17" ht="14.4" x14ac:dyDescent="0.3">
      <c r="A1081" s="62"/>
      <c r="B1081" s="62"/>
      <c r="C1081" s="62"/>
      <c r="D1081" s="62"/>
      <c r="E1081" s="62"/>
      <c r="F1081" s="62"/>
      <c r="G1081" s="62"/>
      <c r="H1081" s="62"/>
      <c r="I1081" s="62"/>
      <c r="J1081" s="62"/>
      <c r="K1081" s="62"/>
      <c r="L1081" s="62"/>
      <c r="M1081" s="62"/>
      <c r="N1081" s="62"/>
      <c r="O1081" s="62"/>
      <c r="P1081" s="62"/>
      <c r="Q1081" s="62"/>
    </row>
    <row r="1082" spans="1:17" ht="14.4" x14ac:dyDescent="0.3">
      <c r="A1082" s="62"/>
      <c r="B1082" s="62"/>
      <c r="C1082" s="62"/>
      <c r="D1082" s="62"/>
      <c r="E1082" s="62"/>
      <c r="F1082" s="62"/>
      <c r="G1082" s="62"/>
      <c r="H1082" s="62"/>
      <c r="I1082" s="62"/>
      <c r="J1082" s="62"/>
      <c r="K1082" s="62"/>
      <c r="L1082" s="62"/>
      <c r="M1082" s="62"/>
      <c r="N1082" s="62"/>
      <c r="O1082" s="62"/>
      <c r="P1082" s="62"/>
      <c r="Q1082" s="62"/>
    </row>
    <row r="1083" spans="1:17" ht="14.4" x14ac:dyDescent="0.3">
      <c r="A1083" s="62"/>
      <c r="B1083" s="62"/>
      <c r="C1083" s="62"/>
      <c r="D1083" s="62"/>
      <c r="E1083" s="62"/>
      <c r="F1083" s="62"/>
      <c r="G1083" s="62"/>
      <c r="H1083" s="62"/>
      <c r="I1083" s="62"/>
      <c r="J1083" s="62"/>
      <c r="K1083" s="62"/>
      <c r="L1083" s="62"/>
      <c r="M1083" s="62"/>
      <c r="N1083" s="62"/>
      <c r="O1083" s="62"/>
      <c r="P1083" s="62"/>
      <c r="Q1083" s="62"/>
    </row>
    <row r="1084" spans="1:17" ht="14.4" x14ac:dyDescent="0.3">
      <c r="A1084" s="62"/>
      <c r="B1084" s="62"/>
      <c r="C1084" s="62"/>
      <c r="D1084" s="62"/>
      <c r="E1084" s="62"/>
      <c r="F1084" s="62"/>
      <c r="G1084" s="62"/>
      <c r="H1084" s="62"/>
      <c r="I1084" s="62"/>
      <c r="J1084" s="62"/>
      <c r="K1084" s="62"/>
      <c r="L1084" s="62"/>
      <c r="M1084" s="62"/>
      <c r="N1084" s="62"/>
      <c r="O1084" s="62"/>
      <c r="P1084" s="62"/>
      <c r="Q1084" s="62"/>
    </row>
    <row r="1085" spans="1:17" ht="14.4" x14ac:dyDescent="0.3">
      <c r="A1085" s="62"/>
      <c r="B1085" s="62"/>
      <c r="C1085" s="62"/>
      <c r="D1085" s="62"/>
      <c r="E1085" s="62"/>
      <c r="F1085" s="62"/>
      <c r="G1085" s="62"/>
      <c r="H1085" s="62"/>
      <c r="I1085" s="62"/>
      <c r="J1085" s="62"/>
      <c r="K1085" s="62"/>
      <c r="L1085" s="62"/>
      <c r="M1085" s="62"/>
      <c r="N1085" s="62"/>
      <c r="O1085" s="62"/>
      <c r="P1085" s="62"/>
      <c r="Q1085" s="62"/>
    </row>
    <row r="1086" spans="1:17" ht="14.4" x14ac:dyDescent="0.3">
      <c r="A1086" s="62"/>
      <c r="B1086" s="62"/>
      <c r="C1086" s="62"/>
      <c r="D1086" s="62"/>
      <c r="E1086" s="62"/>
      <c r="F1086" s="62"/>
      <c r="G1086" s="62"/>
      <c r="H1086" s="62"/>
      <c r="I1086" s="62"/>
      <c r="J1086" s="62"/>
      <c r="K1086" s="62"/>
      <c r="L1086" s="62"/>
      <c r="M1086" s="62"/>
      <c r="N1086" s="62"/>
      <c r="O1086" s="62"/>
      <c r="P1086" s="62"/>
      <c r="Q1086" s="62"/>
    </row>
    <row r="1087" spans="1:17" ht="14.4" x14ac:dyDescent="0.3">
      <c r="A1087" s="62"/>
      <c r="B1087" s="62"/>
      <c r="C1087" s="62"/>
      <c r="D1087" s="62"/>
      <c r="E1087" s="62"/>
      <c r="F1087" s="62"/>
      <c r="G1087" s="62"/>
      <c r="H1087" s="62"/>
      <c r="I1087" s="62"/>
      <c r="J1087" s="62"/>
      <c r="K1087" s="62"/>
      <c r="L1087" s="62"/>
      <c r="M1087" s="62"/>
      <c r="N1087" s="62"/>
      <c r="O1087" s="62"/>
      <c r="P1087" s="62"/>
      <c r="Q1087" s="62"/>
    </row>
    <row r="1088" spans="1:17" ht="14.4" x14ac:dyDescent="0.3">
      <c r="A1088" s="62"/>
      <c r="B1088" s="62"/>
      <c r="C1088" s="62"/>
      <c r="D1088" s="62"/>
      <c r="E1088" s="62"/>
      <c r="F1088" s="62"/>
      <c r="G1088" s="62"/>
      <c r="H1088" s="62"/>
      <c r="I1088" s="62"/>
      <c r="J1088" s="62"/>
      <c r="K1088" s="62"/>
      <c r="L1088" s="62"/>
      <c r="M1088" s="62"/>
      <c r="N1088" s="62"/>
      <c r="O1088" s="62"/>
      <c r="P1088" s="62"/>
      <c r="Q1088" s="62"/>
    </row>
    <row r="1089" spans="1:17" ht="14.4" x14ac:dyDescent="0.3">
      <c r="A1089" s="62"/>
      <c r="B1089" s="62"/>
      <c r="C1089" s="62"/>
      <c r="D1089" s="62"/>
      <c r="E1089" s="62"/>
      <c r="F1089" s="62"/>
      <c r="G1089" s="62"/>
      <c r="H1089" s="62"/>
      <c r="I1089" s="62"/>
      <c r="J1089" s="62"/>
      <c r="K1089" s="62"/>
      <c r="L1089" s="62"/>
      <c r="M1089" s="62"/>
      <c r="N1089" s="62"/>
      <c r="O1089" s="62"/>
      <c r="P1089" s="62"/>
      <c r="Q1089" s="62"/>
    </row>
    <row r="1090" spans="1:17" ht="14.4" x14ac:dyDescent="0.3">
      <c r="A1090" s="62"/>
      <c r="B1090" s="62"/>
      <c r="C1090" s="62"/>
      <c r="D1090" s="62"/>
      <c r="E1090" s="62"/>
      <c r="F1090" s="62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  <c r="Q1090" s="62"/>
    </row>
    <row r="1091" spans="1:17" ht="14.4" x14ac:dyDescent="0.3">
      <c r="A1091" s="62"/>
      <c r="B1091" s="62"/>
      <c r="C1091" s="62"/>
      <c r="D1091" s="62"/>
      <c r="E1091" s="62"/>
      <c r="F1091" s="62"/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  <c r="Q1091" s="62"/>
    </row>
    <row r="1092" spans="1:17" ht="14.4" x14ac:dyDescent="0.3">
      <c r="A1092" s="62"/>
      <c r="B1092" s="62"/>
      <c r="C1092" s="62"/>
      <c r="D1092" s="62"/>
      <c r="E1092" s="62"/>
      <c r="F1092" s="62"/>
      <c r="G1092" s="62"/>
      <c r="H1092" s="62"/>
      <c r="I1092" s="62"/>
      <c r="J1092" s="62"/>
      <c r="K1092" s="62"/>
      <c r="L1092" s="62"/>
      <c r="M1092" s="62"/>
      <c r="N1092" s="62"/>
      <c r="O1092" s="62"/>
      <c r="P1092" s="62"/>
      <c r="Q1092" s="62"/>
    </row>
    <row r="1093" spans="1:17" ht="14.4" x14ac:dyDescent="0.3">
      <c r="A1093" s="62"/>
      <c r="B1093" s="62"/>
      <c r="C1093" s="62"/>
      <c r="D1093" s="62"/>
      <c r="E1093" s="62"/>
      <c r="F1093" s="62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  <c r="Q1093" s="62"/>
    </row>
    <row r="1094" spans="1:17" ht="14.4" x14ac:dyDescent="0.3">
      <c r="A1094" s="62"/>
      <c r="B1094" s="62"/>
      <c r="C1094" s="62"/>
      <c r="D1094" s="62"/>
      <c r="E1094" s="62"/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</row>
    <row r="1095" spans="1:17" ht="14.4" x14ac:dyDescent="0.3">
      <c r="A1095" s="62"/>
      <c r="B1095" s="62"/>
      <c r="C1095" s="62"/>
      <c r="D1095" s="62"/>
      <c r="E1095" s="62"/>
      <c r="F1095" s="62"/>
      <c r="G1095" s="62"/>
      <c r="H1095" s="62"/>
      <c r="I1095" s="62"/>
      <c r="J1095" s="62"/>
      <c r="K1095" s="62"/>
      <c r="L1095" s="62"/>
      <c r="M1095" s="62"/>
      <c r="N1095" s="62"/>
      <c r="O1095" s="62"/>
      <c r="P1095" s="62"/>
      <c r="Q1095" s="62"/>
    </row>
    <row r="1096" spans="1:17" ht="14.4" x14ac:dyDescent="0.3">
      <c r="A1096" s="62"/>
      <c r="B1096" s="62"/>
      <c r="C1096" s="62"/>
      <c r="D1096" s="62"/>
      <c r="E1096" s="62"/>
      <c r="F1096" s="62"/>
      <c r="G1096" s="62"/>
      <c r="H1096" s="62"/>
      <c r="I1096" s="62"/>
      <c r="J1096" s="62"/>
      <c r="K1096" s="62"/>
      <c r="L1096" s="62"/>
      <c r="M1096" s="62"/>
      <c r="N1096" s="62"/>
      <c r="O1096" s="62"/>
      <c r="P1096" s="62"/>
      <c r="Q1096" s="62"/>
    </row>
    <row r="1097" spans="1:17" ht="14.4" x14ac:dyDescent="0.3">
      <c r="A1097" s="62"/>
      <c r="B1097" s="62"/>
      <c r="C1097" s="62"/>
      <c r="D1097" s="62"/>
      <c r="E1097" s="62"/>
      <c r="F1097" s="62"/>
      <c r="G1097" s="62"/>
      <c r="H1097" s="62"/>
      <c r="I1097" s="62"/>
      <c r="J1097" s="62"/>
      <c r="K1097" s="62"/>
      <c r="L1097" s="62"/>
      <c r="M1097" s="62"/>
      <c r="N1097" s="62"/>
      <c r="O1097" s="62"/>
      <c r="P1097" s="62"/>
      <c r="Q1097" s="62"/>
    </row>
    <row r="1098" spans="1:17" ht="14.4" x14ac:dyDescent="0.3">
      <c r="A1098" s="62"/>
      <c r="B1098" s="62"/>
      <c r="C1098" s="62"/>
      <c r="D1098" s="62"/>
      <c r="E1098" s="62"/>
      <c r="F1098" s="62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  <c r="Q1098" s="62"/>
    </row>
    <row r="1099" spans="1:17" ht="14.4" x14ac:dyDescent="0.3">
      <c r="A1099" s="62"/>
      <c r="B1099" s="62"/>
      <c r="C1099" s="62"/>
      <c r="D1099" s="62"/>
      <c r="E1099" s="62"/>
      <c r="F1099" s="62"/>
      <c r="G1099" s="62"/>
      <c r="H1099" s="62"/>
      <c r="I1099" s="62"/>
      <c r="J1099" s="62"/>
      <c r="K1099" s="62"/>
      <c r="L1099" s="62"/>
      <c r="M1099" s="62"/>
      <c r="N1099" s="62"/>
      <c r="O1099" s="62"/>
      <c r="P1099" s="62"/>
      <c r="Q1099" s="62"/>
    </row>
    <row r="1100" spans="1:17" ht="14.4" x14ac:dyDescent="0.3">
      <c r="A1100" s="62"/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</row>
    <row r="1101" spans="1:17" ht="14.4" x14ac:dyDescent="0.3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</row>
    <row r="1102" spans="1:17" ht="14.4" x14ac:dyDescent="0.3">
      <c r="A1102" s="62"/>
      <c r="B1102" s="62"/>
      <c r="C1102" s="62"/>
      <c r="D1102" s="62"/>
      <c r="E1102" s="62"/>
      <c r="F1102" s="62"/>
      <c r="G1102" s="62"/>
      <c r="H1102" s="62"/>
      <c r="I1102" s="62"/>
      <c r="J1102" s="62"/>
      <c r="K1102" s="62"/>
      <c r="L1102" s="62"/>
      <c r="M1102" s="62"/>
      <c r="N1102" s="62"/>
      <c r="O1102" s="62"/>
      <c r="P1102" s="62"/>
      <c r="Q1102" s="62"/>
    </row>
    <row r="1103" spans="1:17" ht="14.4" x14ac:dyDescent="0.3">
      <c r="A1103" s="62"/>
      <c r="B1103" s="62"/>
      <c r="C1103" s="62"/>
      <c r="D1103" s="62"/>
      <c r="E1103" s="62"/>
      <c r="F1103" s="62"/>
      <c r="G1103" s="62"/>
      <c r="H1103" s="62"/>
      <c r="I1103" s="62"/>
      <c r="J1103" s="62"/>
      <c r="K1103" s="62"/>
      <c r="L1103" s="62"/>
      <c r="M1103" s="62"/>
      <c r="N1103" s="62"/>
      <c r="O1103" s="62"/>
      <c r="P1103" s="62"/>
      <c r="Q1103" s="62"/>
    </row>
    <row r="1104" spans="1:17" ht="14.4" x14ac:dyDescent="0.3">
      <c r="A1104" s="62"/>
      <c r="B1104" s="62"/>
      <c r="C1104" s="62"/>
      <c r="D1104" s="62"/>
      <c r="E1104" s="62"/>
      <c r="F1104" s="62"/>
      <c r="G1104" s="62"/>
      <c r="H1104" s="62"/>
      <c r="I1104" s="62"/>
      <c r="J1104" s="62"/>
      <c r="K1104" s="62"/>
      <c r="L1104" s="62"/>
      <c r="M1104" s="62"/>
      <c r="N1104" s="62"/>
      <c r="O1104" s="62"/>
      <c r="P1104" s="62"/>
      <c r="Q1104" s="62"/>
    </row>
    <row r="1105" spans="1:17" ht="14.4" x14ac:dyDescent="0.3">
      <c r="A1105" s="62"/>
      <c r="B1105" s="62"/>
      <c r="C1105" s="62"/>
      <c r="D1105" s="62"/>
      <c r="E1105" s="62"/>
      <c r="F1105" s="62"/>
      <c r="G1105" s="62"/>
      <c r="H1105" s="62"/>
      <c r="I1105" s="62"/>
      <c r="J1105" s="62"/>
      <c r="K1105" s="62"/>
      <c r="L1105" s="62"/>
      <c r="M1105" s="62"/>
      <c r="N1105" s="62"/>
      <c r="O1105" s="62"/>
      <c r="P1105" s="62"/>
      <c r="Q1105" s="62"/>
    </row>
    <row r="1106" spans="1:17" ht="14.4" x14ac:dyDescent="0.3">
      <c r="A1106" s="62"/>
      <c r="B1106" s="62"/>
      <c r="C1106" s="62"/>
      <c r="D1106" s="62"/>
      <c r="E1106" s="62"/>
      <c r="F1106" s="62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  <c r="Q1106" s="62"/>
    </row>
    <row r="1107" spans="1:17" ht="14.4" x14ac:dyDescent="0.3">
      <c r="A1107" s="62"/>
      <c r="B1107" s="62"/>
      <c r="C1107" s="62"/>
      <c r="D1107" s="62"/>
      <c r="E1107" s="62"/>
      <c r="F1107" s="62"/>
      <c r="G1107" s="62"/>
      <c r="H1107" s="62"/>
      <c r="I1107" s="62"/>
      <c r="J1107" s="62"/>
      <c r="K1107" s="62"/>
      <c r="L1107" s="62"/>
      <c r="M1107" s="62"/>
      <c r="N1107" s="62"/>
      <c r="O1107" s="62"/>
      <c r="P1107" s="62"/>
      <c r="Q1107" s="62"/>
    </row>
    <row r="1108" spans="1:17" ht="14.4" x14ac:dyDescent="0.3">
      <c r="A1108" s="62"/>
      <c r="B1108" s="62"/>
      <c r="C1108" s="62"/>
      <c r="D1108" s="62"/>
      <c r="E1108" s="62"/>
      <c r="F1108" s="62"/>
      <c r="G1108" s="62"/>
      <c r="H1108" s="62"/>
      <c r="I1108" s="62"/>
      <c r="J1108" s="62"/>
      <c r="K1108" s="62"/>
      <c r="L1108" s="62"/>
      <c r="M1108" s="62"/>
      <c r="N1108" s="62"/>
      <c r="O1108" s="62"/>
      <c r="P1108" s="62"/>
      <c r="Q1108" s="62"/>
    </row>
    <row r="1109" spans="1:17" ht="14.4" x14ac:dyDescent="0.3">
      <c r="A1109" s="62"/>
      <c r="B1109" s="62"/>
      <c r="C1109" s="62"/>
      <c r="D1109" s="62"/>
      <c r="E1109" s="62"/>
      <c r="F1109" s="62"/>
      <c r="G1109" s="62"/>
      <c r="H1109" s="62"/>
      <c r="I1109" s="62"/>
      <c r="J1109" s="62"/>
      <c r="K1109" s="62"/>
      <c r="L1109" s="62"/>
      <c r="M1109" s="62"/>
      <c r="N1109" s="62"/>
      <c r="O1109" s="62"/>
      <c r="P1109" s="62"/>
      <c r="Q1109" s="62"/>
    </row>
    <row r="1110" spans="1:17" ht="14.4" x14ac:dyDescent="0.3">
      <c r="A1110" s="62"/>
      <c r="B1110" s="62"/>
      <c r="C1110" s="62"/>
      <c r="D1110" s="62"/>
      <c r="E1110" s="62"/>
      <c r="F1110" s="62"/>
      <c r="G1110" s="62"/>
      <c r="H1110" s="62"/>
      <c r="I1110" s="62"/>
      <c r="J1110" s="62"/>
      <c r="K1110" s="62"/>
      <c r="L1110" s="62"/>
      <c r="M1110" s="62"/>
      <c r="N1110" s="62"/>
      <c r="O1110" s="62"/>
      <c r="P1110" s="62"/>
      <c r="Q1110" s="62"/>
    </row>
    <row r="1111" spans="1:17" ht="14.4" x14ac:dyDescent="0.3">
      <c r="A1111" s="62"/>
      <c r="B1111" s="62"/>
      <c r="C1111" s="62"/>
      <c r="D1111" s="62"/>
      <c r="E1111" s="62"/>
      <c r="F1111" s="62"/>
      <c r="G1111" s="62"/>
      <c r="H1111" s="62"/>
      <c r="I1111" s="62"/>
      <c r="J1111" s="62"/>
      <c r="K1111" s="62"/>
      <c r="L1111" s="62"/>
      <c r="M1111" s="62"/>
      <c r="N1111" s="62"/>
      <c r="O1111" s="62"/>
      <c r="P1111" s="62"/>
      <c r="Q1111" s="62"/>
    </row>
    <row r="1112" spans="1:17" ht="14.4" x14ac:dyDescent="0.3">
      <c r="A1112" s="62"/>
      <c r="B1112" s="62"/>
      <c r="C1112" s="62"/>
      <c r="D1112" s="62"/>
      <c r="E1112" s="62"/>
      <c r="F1112" s="62"/>
      <c r="G1112" s="62"/>
      <c r="H1112" s="62"/>
      <c r="I1112" s="62"/>
      <c r="J1112" s="62"/>
      <c r="K1112" s="62"/>
      <c r="L1112" s="62"/>
      <c r="M1112" s="62"/>
      <c r="N1112" s="62"/>
      <c r="O1112" s="62"/>
      <c r="P1112" s="62"/>
      <c r="Q1112" s="62"/>
    </row>
    <row r="1113" spans="1:17" ht="14.4" x14ac:dyDescent="0.3">
      <c r="A1113" s="62"/>
      <c r="B1113" s="62"/>
      <c r="C1113" s="62"/>
      <c r="D1113" s="62"/>
      <c r="E1113" s="62"/>
      <c r="F1113" s="62"/>
      <c r="G1113" s="62"/>
      <c r="H1113" s="62"/>
      <c r="I1113" s="62"/>
      <c r="J1113" s="62"/>
      <c r="K1113" s="62"/>
      <c r="L1113" s="62"/>
      <c r="M1113" s="62"/>
      <c r="N1113" s="62"/>
      <c r="O1113" s="62"/>
      <c r="P1113" s="62"/>
      <c r="Q1113" s="62"/>
    </row>
    <row r="1114" spans="1:17" ht="14.4" x14ac:dyDescent="0.3">
      <c r="A1114" s="62"/>
      <c r="B1114" s="62"/>
      <c r="C1114" s="62"/>
      <c r="D1114" s="62"/>
      <c r="E1114" s="62"/>
      <c r="F1114" s="62"/>
      <c r="G1114" s="62"/>
      <c r="H1114" s="62"/>
      <c r="I1114" s="62"/>
      <c r="J1114" s="62"/>
      <c r="K1114" s="62"/>
      <c r="L1114" s="62"/>
      <c r="M1114" s="62"/>
      <c r="N1114" s="62"/>
      <c r="O1114" s="62"/>
      <c r="P1114" s="62"/>
      <c r="Q1114" s="62"/>
    </row>
    <row r="1115" spans="1:17" ht="14.4" x14ac:dyDescent="0.3">
      <c r="A1115" s="62"/>
      <c r="B1115" s="62"/>
      <c r="C1115" s="62"/>
      <c r="D1115" s="62"/>
      <c r="E1115" s="62"/>
      <c r="F1115" s="62"/>
      <c r="G1115" s="62"/>
      <c r="H1115" s="62"/>
      <c r="I1115" s="62"/>
      <c r="J1115" s="62"/>
      <c r="K1115" s="62"/>
      <c r="L1115" s="62"/>
      <c r="M1115" s="62"/>
      <c r="N1115" s="62"/>
      <c r="O1115" s="62"/>
      <c r="P1115" s="62"/>
      <c r="Q1115" s="62"/>
    </row>
    <row r="1116" spans="1:17" ht="14.4" x14ac:dyDescent="0.3">
      <c r="A1116" s="62"/>
      <c r="B1116" s="62"/>
      <c r="C1116" s="62"/>
      <c r="D1116" s="62"/>
      <c r="E1116" s="62"/>
      <c r="F1116" s="62"/>
      <c r="G1116" s="62"/>
      <c r="H1116" s="62"/>
      <c r="I1116" s="62"/>
      <c r="J1116" s="62"/>
      <c r="K1116" s="62"/>
      <c r="L1116" s="62"/>
      <c r="M1116" s="62"/>
      <c r="N1116" s="62"/>
      <c r="O1116" s="62"/>
      <c r="P1116" s="62"/>
      <c r="Q1116" s="62"/>
    </row>
    <row r="1117" spans="1:17" ht="14.4" x14ac:dyDescent="0.3">
      <c r="A1117" s="62"/>
      <c r="B1117" s="62"/>
      <c r="C1117" s="62"/>
      <c r="D1117" s="62"/>
      <c r="E1117" s="62"/>
      <c r="F1117" s="62"/>
      <c r="G1117" s="62"/>
      <c r="H1117" s="62"/>
      <c r="I1117" s="62"/>
      <c r="J1117" s="62"/>
      <c r="K1117" s="62"/>
      <c r="L1117" s="62"/>
      <c r="M1117" s="62"/>
      <c r="N1117" s="62"/>
      <c r="O1117" s="62"/>
      <c r="P1117" s="62"/>
      <c r="Q1117" s="62"/>
    </row>
    <row r="1118" spans="1:17" ht="14.4" x14ac:dyDescent="0.3">
      <c r="A1118" s="62"/>
      <c r="B1118" s="62"/>
      <c r="C1118" s="62"/>
      <c r="D1118" s="62"/>
      <c r="E1118" s="62"/>
      <c r="F1118" s="62"/>
      <c r="G1118" s="62"/>
      <c r="H1118" s="62"/>
      <c r="I1118" s="62"/>
      <c r="J1118" s="62"/>
      <c r="K1118" s="62"/>
      <c r="L1118" s="62"/>
      <c r="M1118" s="62"/>
      <c r="N1118" s="62"/>
      <c r="O1118" s="62"/>
      <c r="P1118" s="62"/>
      <c r="Q1118" s="62"/>
    </row>
    <row r="1119" spans="1:17" ht="14.4" x14ac:dyDescent="0.3">
      <c r="A1119" s="62"/>
      <c r="B1119" s="62"/>
      <c r="C1119" s="62"/>
      <c r="D1119" s="62"/>
      <c r="E1119" s="62"/>
      <c r="F1119" s="62"/>
      <c r="G1119" s="62"/>
      <c r="H1119" s="62"/>
      <c r="I1119" s="62"/>
      <c r="J1119" s="62"/>
      <c r="K1119" s="62"/>
      <c r="L1119" s="62"/>
      <c r="M1119" s="62"/>
      <c r="N1119" s="62"/>
      <c r="O1119" s="62"/>
      <c r="P1119" s="62"/>
      <c r="Q1119" s="62"/>
    </row>
    <row r="1120" spans="1:17" ht="14.4" x14ac:dyDescent="0.3">
      <c r="A1120" s="62"/>
      <c r="B1120" s="62"/>
      <c r="C1120" s="62"/>
      <c r="D1120" s="62"/>
      <c r="E1120" s="62"/>
      <c r="F1120" s="62"/>
      <c r="G1120" s="62"/>
      <c r="H1120" s="62"/>
      <c r="I1120" s="62"/>
      <c r="J1120" s="62"/>
      <c r="K1120" s="62"/>
      <c r="L1120" s="62"/>
      <c r="M1120" s="62"/>
      <c r="N1120" s="62"/>
      <c r="O1120" s="62"/>
      <c r="P1120" s="62"/>
      <c r="Q1120" s="62"/>
    </row>
    <row r="1121" spans="1:17" ht="14.4" x14ac:dyDescent="0.3">
      <c r="A1121" s="62"/>
      <c r="B1121" s="62"/>
      <c r="C1121" s="62"/>
      <c r="D1121" s="62"/>
      <c r="E1121" s="62"/>
      <c r="F1121" s="62"/>
      <c r="G1121" s="62"/>
      <c r="H1121" s="62"/>
      <c r="I1121" s="62"/>
      <c r="J1121" s="62"/>
      <c r="K1121" s="62"/>
      <c r="L1121" s="62"/>
      <c r="M1121" s="62"/>
      <c r="N1121" s="62"/>
      <c r="O1121" s="62"/>
      <c r="P1121" s="62"/>
      <c r="Q1121" s="62"/>
    </row>
    <row r="1122" spans="1:17" ht="14.4" x14ac:dyDescent="0.3">
      <c r="A1122" s="62"/>
      <c r="B1122" s="62"/>
      <c r="C1122" s="62"/>
      <c r="D1122" s="62"/>
      <c r="E1122" s="62"/>
      <c r="F1122" s="62"/>
      <c r="G1122" s="62"/>
      <c r="H1122" s="62"/>
      <c r="I1122" s="62"/>
      <c r="J1122" s="62"/>
      <c r="K1122" s="62"/>
      <c r="L1122" s="62"/>
      <c r="M1122" s="62"/>
      <c r="N1122" s="62"/>
      <c r="O1122" s="62"/>
      <c r="P1122" s="62"/>
      <c r="Q1122" s="62"/>
    </row>
    <row r="1123" spans="1:17" ht="14.4" x14ac:dyDescent="0.3">
      <c r="A1123" s="62"/>
      <c r="B1123" s="62"/>
      <c r="C1123" s="62"/>
      <c r="D1123" s="62"/>
      <c r="E1123" s="62"/>
      <c r="F1123" s="62"/>
      <c r="G1123" s="62"/>
      <c r="H1123" s="62"/>
      <c r="I1123" s="62"/>
      <c r="J1123" s="62"/>
      <c r="K1123" s="62"/>
      <c r="L1123" s="62"/>
      <c r="M1123" s="62"/>
      <c r="N1123" s="62"/>
      <c r="O1123" s="62"/>
      <c r="P1123" s="62"/>
      <c r="Q1123" s="62"/>
    </row>
    <row r="1124" spans="1:17" ht="14.4" x14ac:dyDescent="0.3">
      <c r="A1124" s="62"/>
      <c r="B1124" s="62"/>
      <c r="C1124" s="62"/>
      <c r="D1124" s="62"/>
      <c r="E1124" s="62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  <c r="Q1124" s="62"/>
    </row>
    <row r="1125" spans="1:17" ht="14.4" x14ac:dyDescent="0.3">
      <c r="A1125" s="62"/>
      <c r="B1125" s="62"/>
      <c r="C1125" s="62"/>
      <c r="D1125" s="62"/>
      <c r="E1125" s="62"/>
      <c r="F1125" s="62"/>
      <c r="G1125" s="62"/>
      <c r="H1125" s="62"/>
      <c r="I1125" s="62"/>
      <c r="J1125" s="62"/>
      <c r="K1125" s="62"/>
      <c r="L1125" s="62"/>
      <c r="M1125" s="62"/>
      <c r="N1125" s="62"/>
      <c r="O1125" s="62"/>
      <c r="P1125" s="62"/>
      <c r="Q1125" s="62"/>
    </row>
    <row r="1126" spans="1:17" ht="14.4" x14ac:dyDescent="0.3">
      <c r="A1126" s="62"/>
      <c r="B1126" s="62"/>
      <c r="C1126" s="62"/>
      <c r="D1126" s="62"/>
      <c r="E1126" s="62"/>
      <c r="F1126" s="62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  <c r="Q1126" s="62"/>
    </row>
    <row r="1127" spans="1:17" ht="14.4" x14ac:dyDescent="0.3">
      <c r="A1127" s="62"/>
      <c r="B1127" s="62"/>
      <c r="C1127" s="62"/>
      <c r="D1127" s="62"/>
      <c r="E1127" s="62"/>
      <c r="F1127" s="62"/>
      <c r="G1127" s="62"/>
      <c r="H1127" s="62"/>
      <c r="I1127" s="62"/>
      <c r="J1127" s="62"/>
      <c r="K1127" s="62"/>
      <c r="L1127" s="62"/>
      <c r="M1127" s="62"/>
      <c r="N1127" s="62"/>
      <c r="O1127" s="62"/>
      <c r="P1127" s="62"/>
      <c r="Q1127" s="62"/>
    </row>
    <row r="1128" spans="1:17" ht="14.4" x14ac:dyDescent="0.3">
      <c r="A1128" s="62"/>
      <c r="B1128" s="62"/>
      <c r="C1128" s="62"/>
      <c r="D1128" s="62"/>
      <c r="E1128" s="62"/>
      <c r="F1128" s="62"/>
      <c r="G1128" s="62"/>
      <c r="H1128" s="62"/>
      <c r="I1128" s="62"/>
      <c r="J1128" s="62"/>
      <c r="K1128" s="62"/>
      <c r="L1128" s="62"/>
      <c r="M1128" s="62"/>
      <c r="N1128" s="62"/>
      <c r="O1128" s="62"/>
      <c r="P1128" s="62"/>
      <c r="Q1128" s="62"/>
    </row>
    <row r="1129" spans="1:17" ht="14.4" x14ac:dyDescent="0.3">
      <c r="A1129" s="62"/>
      <c r="B1129" s="62"/>
      <c r="C1129" s="62"/>
      <c r="D1129" s="62"/>
      <c r="E1129" s="62"/>
      <c r="F1129" s="62"/>
      <c r="G1129" s="62"/>
      <c r="H1129" s="62"/>
      <c r="I1129" s="62"/>
      <c r="J1129" s="62"/>
      <c r="K1129" s="62"/>
      <c r="L1129" s="62"/>
      <c r="M1129" s="62"/>
      <c r="N1129" s="62"/>
      <c r="O1129" s="62"/>
      <c r="P1129" s="62"/>
      <c r="Q1129" s="62"/>
    </row>
    <row r="1130" spans="1:17" ht="14.4" x14ac:dyDescent="0.3">
      <c r="A1130" s="62"/>
      <c r="B1130" s="62"/>
      <c r="C1130" s="62"/>
      <c r="D1130" s="62"/>
      <c r="E1130" s="62"/>
      <c r="F1130" s="62"/>
      <c r="G1130" s="62"/>
      <c r="H1130" s="62"/>
      <c r="I1130" s="62"/>
      <c r="J1130" s="62"/>
      <c r="K1130" s="62"/>
      <c r="L1130" s="62"/>
      <c r="M1130" s="62"/>
      <c r="N1130" s="62"/>
      <c r="O1130" s="62"/>
      <c r="P1130" s="62"/>
      <c r="Q1130" s="62"/>
    </row>
    <row r="1131" spans="1:17" ht="14.4" x14ac:dyDescent="0.3">
      <c r="A1131" s="62"/>
      <c r="B1131" s="62"/>
      <c r="C1131" s="62"/>
      <c r="D1131" s="62"/>
      <c r="E1131" s="62"/>
      <c r="F1131" s="62"/>
      <c r="G1131" s="62"/>
      <c r="H1131" s="62"/>
      <c r="I1131" s="62"/>
      <c r="J1131" s="62"/>
      <c r="K1131" s="62"/>
      <c r="L1131" s="62"/>
      <c r="M1131" s="62"/>
      <c r="N1131" s="62"/>
      <c r="O1131" s="62"/>
      <c r="P1131" s="62"/>
      <c r="Q1131" s="62"/>
    </row>
    <row r="1132" spans="1:17" ht="14.4" x14ac:dyDescent="0.3">
      <c r="A1132" s="62"/>
      <c r="B1132" s="62"/>
      <c r="C1132" s="62"/>
      <c r="D1132" s="62"/>
      <c r="E1132" s="62"/>
      <c r="F1132" s="62"/>
      <c r="G1132" s="62"/>
      <c r="H1132" s="62"/>
      <c r="I1132" s="62"/>
      <c r="J1132" s="62"/>
      <c r="K1132" s="62"/>
      <c r="L1132" s="62"/>
      <c r="M1132" s="62"/>
      <c r="N1132" s="62"/>
      <c r="O1132" s="62"/>
      <c r="P1132" s="62"/>
      <c r="Q1132" s="62"/>
    </row>
    <row r="1133" spans="1:17" ht="14.4" x14ac:dyDescent="0.3">
      <c r="A1133" s="62"/>
      <c r="B1133" s="62"/>
      <c r="C1133" s="62"/>
      <c r="D1133" s="62"/>
      <c r="E1133" s="62"/>
      <c r="F1133" s="62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  <c r="Q1133" s="62"/>
    </row>
    <row r="1134" spans="1:17" ht="14.4" x14ac:dyDescent="0.3">
      <c r="A1134" s="62"/>
      <c r="B1134" s="62"/>
      <c r="C1134" s="62"/>
      <c r="D1134" s="62"/>
      <c r="E1134" s="62"/>
      <c r="F1134" s="62"/>
      <c r="G1134" s="62"/>
      <c r="H1134" s="62"/>
      <c r="I1134" s="62"/>
      <c r="J1134" s="62"/>
      <c r="K1134" s="62"/>
      <c r="L1134" s="62"/>
      <c r="M1134" s="62"/>
      <c r="N1134" s="62"/>
      <c r="O1134" s="62"/>
      <c r="P1134" s="62"/>
      <c r="Q1134" s="62"/>
    </row>
    <row r="1135" spans="1:17" ht="14.4" x14ac:dyDescent="0.3">
      <c r="A1135" s="62"/>
      <c r="B1135" s="62"/>
      <c r="C1135" s="62"/>
      <c r="D1135" s="62"/>
      <c r="E1135" s="62"/>
      <c r="F1135" s="62"/>
      <c r="G1135" s="62"/>
      <c r="H1135" s="62"/>
      <c r="I1135" s="62"/>
      <c r="J1135" s="62"/>
      <c r="K1135" s="62"/>
      <c r="L1135" s="62"/>
      <c r="M1135" s="62"/>
      <c r="N1135" s="62"/>
      <c r="O1135" s="62"/>
      <c r="P1135" s="62"/>
      <c r="Q1135" s="62"/>
    </row>
    <row r="1136" spans="1:17" ht="14.4" x14ac:dyDescent="0.3">
      <c r="A1136" s="62"/>
      <c r="B1136" s="62"/>
      <c r="C1136" s="62"/>
      <c r="D1136" s="62"/>
      <c r="E1136" s="62"/>
      <c r="F1136" s="62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  <c r="Q1136" s="62"/>
    </row>
    <row r="1137" spans="1:17" ht="14.4" x14ac:dyDescent="0.3">
      <c r="A1137" s="62"/>
      <c r="B1137" s="62"/>
      <c r="C1137" s="62"/>
      <c r="D1137" s="62"/>
      <c r="E1137" s="62"/>
      <c r="F1137" s="62"/>
      <c r="G1137" s="62"/>
      <c r="H1137" s="62"/>
      <c r="I1137" s="62"/>
      <c r="J1137" s="62"/>
      <c r="K1137" s="62"/>
      <c r="L1137" s="62"/>
      <c r="M1137" s="62"/>
      <c r="N1137" s="62"/>
      <c r="O1137" s="62"/>
      <c r="P1137" s="62"/>
      <c r="Q1137" s="62"/>
    </row>
    <row r="1138" spans="1:17" ht="14.4" x14ac:dyDescent="0.3">
      <c r="A1138" s="62"/>
      <c r="B1138" s="62"/>
      <c r="C1138" s="62"/>
      <c r="D1138" s="62"/>
      <c r="E1138" s="62"/>
      <c r="F1138" s="62"/>
      <c r="G1138" s="62"/>
      <c r="H1138" s="62"/>
      <c r="I1138" s="62"/>
      <c r="J1138" s="62"/>
      <c r="K1138" s="62"/>
      <c r="L1138" s="62"/>
      <c r="M1138" s="62"/>
      <c r="N1138" s="62"/>
      <c r="O1138" s="62"/>
      <c r="P1138" s="62"/>
      <c r="Q1138" s="62"/>
    </row>
    <row r="1139" spans="1:17" ht="14.4" x14ac:dyDescent="0.3">
      <c r="A1139" s="62"/>
      <c r="B1139" s="62"/>
      <c r="C1139" s="62"/>
      <c r="D1139" s="62"/>
      <c r="E1139" s="62"/>
      <c r="F1139" s="62"/>
      <c r="G1139" s="62"/>
      <c r="H1139" s="62"/>
      <c r="I1139" s="62"/>
      <c r="J1139" s="62"/>
      <c r="K1139" s="62"/>
      <c r="L1139" s="62"/>
      <c r="M1139" s="62"/>
      <c r="N1139" s="62"/>
      <c r="O1139" s="62"/>
      <c r="P1139" s="62"/>
      <c r="Q1139" s="62"/>
    </row>
    <row r="1140" spans="1:17" ht="14.4" x14ac:dyDescent="0.3">
      <c r="A1140" s="62"/>
      <c r="B1140" s="62"/>
      <c r="C1140" s="62"/>
      <c r="D1140" s="62"/>
      <c r="E1140" s="62"/>
      <c r="F1140" s="62"/>
      <c r="G1140" s="62"/>
      <c r="H1140" s="62"/>
      <c r="I1140" s="62"/>
      <c r="J1140" s="62"/>
      <c r="K1140" s="62"/>
      <c r="L1140" s="62"/>
      <c r="M1140" s="62"/>
      <c r="N1140" s="62"/>
      <c r="O1140" s="62"/>
      <c r="P1140" s="62"/>
      <c r="Q1140" s="62"/>
    </row>
    <row r="1141" spans="1:17" ht="14.4" x14ac:dyDescent="0.3">
      <c r="A1141" s="62"/>
      <c r="B1141" s="62"/>
      <c r="C1141" s="62"/>
      <c r="D1141" s="62"/>
      <c r="E1141" s="62"/>
      <c r="F1141" s="62"/>
      <c r="G1141" s="62"/>
      <c r="H1141" s="62"/>
      <c r="I1141" s="62"/>
      <c r="J1141" s="62"/>
      <c r="K1141" s="62"/>
      <c r="L1141" s="62"/>
      <c r="M1141" s="62"/>
      <c r="N1141" s="62"/>
      <c r="O1141" s="62"/>
      <c r="P1141" s="62"/>
      <c r="Q1141" s="62"/>
    </row>
    <row r="1142" spans="1:17" ht="14.4" x14ac:dyDescent="0.3">
      <c r="A1142" s="62"/>
      <c r="B1142" s="62"/>
      <c r="C1142" s="62"/>
      <c r="D1142" s="62"/>
      <c r="E1142" s="62"/>
      <c r="F1142" s="62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  <c r="Q1142" s="62"/>
    </row>
    <row r="1143" spans="1:17" ht="14.4" x14ac:dyDescent="0.3">
      <c r="A1143" s="62"/>
      <c r="B1143" s="62"/>
      <c r="C1143" s="62"/>
      <c r="D1143" s="62"/>
      <c r="E1143" s="62"/>
      <c r="F1143" s="62"/>
      <c r="G1143" s="62"/>
      <c r="H1143" s="62"/>
      <c r="I1143" s="62"/>
      <c r="J1143" s="62"/>
      <c r="K1143" s="62"/>
      <c r="L1143" s="62"/>
      <c r="M1143" s="62"/>
      <c r="N1143" s="62"/>
      <c r="O1143" s="62"/>
      <c r="P1143" s="62"/>
      <c r="Q1143" s="62"/>
    </row>
    <row r="1144" spans="1:17" ht="14.4" x14ac:dyDescent="0.3">
      <c r="A1144" s="62"/>
      <c r="B1144" s="62"/>
      <c r="C1144" s="62"/>
      <c r="D1144" s="62"/>
      <c r="E1144" s="62"/>
      <c r="F1144" s="62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  <c r="Q1144" s="62"/>
    </row>
    <row r="1145" spans="1:17" ht="14.4" x14ac:dyDescent="0.3">
      <c r="A1145" s="62"/>
      <c r="B1145" s="62"/>
      <c r="C1145" s="62"/>
      <c r="D1145" s="62"/>
      <c r="E1145" s="62"/>
      <c r="F1145" s="62"/>
      <c r="G1145" s="62"/>
      <c r="H1145" s="62"/>
      <c r="I1145" s="62"/>
      <c r="J1145" s="62"/>
      <c r="K1145" s="62"/>
      <c r="L1145" s="62"/>
      <c r="M1145" s="62"/>
      <c r="N1145" s="62"/>
      <c r="O1145" s="62"/>
      <c r="P1145" s="62"/>
      <c r="Q1145" s="62"/>
    </row>
    <row r="1146" spans="1:17" ht="14.4" x14ac:dyDescent="0.3">
      <c r="A1146" s="62"/>
      <c r="B1146" s="62"/>
      <c r="C1146" s="62"/>
      <c r="D1146" s="62"/>
      <c r="E1146" s="62"/>
      <c r="F1146" s="62"/>
      <c r="G1146" s="62"/>
      <c r="H1146" s="62"/>
      <c r="I1146" s="62"/>
      <c r="J1146" s="62"/>
      <c r="K1146" s="62"/>
      <c r="L1146" s="62"/>
      <c r="M1146" s="62"/>
      <c r="N1146" s="62"/>
      <c r="O1146" s="62"/>
      <c r="P1146" s="62"/>
      <c r="Q1146" s="62"/>
    </row>
    <row r="1147" spans="1:17" ht="14.4" x14ac:dyDescent="0.3">
      <c r="A1147" s="62"/>
      <c r="B1147" s="62"/>
      <c r="C1147" s="62"/>
      <c r="D1147" s="62"/>
      <c r="E1147" s="62"/>
      <c r="F1147" s="62"/>
      <c r="G1147" s="62"/>
      <c r="H1147" s="62"/>
      <c r="I1147" s="62"/>
      <c r="J1147" s="62"/>
      <c r="K1147" s="62"/>
      <c r="L1147" s="62"/>
      <c r="M1147" s="62"/>
      <c r="N1147" s="62"/>
      <c r="O1147" s="62"/>
      <c r="P1147" s="62"/>
      <c r="Q1147" s="62"/>
    </row>
    <row r="1148" spans="1:17" ht="14.4" x14ac:dyDescent="0.3">
      <c r="A1148" s="62"/>
      <c r="B1148" s="62"/>
      <c r="C1148" s="62"/>
      <c r="D1148" s="62"/>
      <c r="E1148" s="62"/>
      <c r="F1148" s="62"/>
      <c r="G1148" s="62"/>
      <c r="H1148" s="62"/>
      <c r="I1148" s="62"/>
      <c r="J1148" s="62"/>
      <c r="K1148" s="62"/>
      <c r="L1148" s="62"/>
      <c r="M1148" s="62"/>
      <c r="N1148" s="62"/>
      <c r="O1148" s="62"/>
      <c r="P1148" s="62"/>
      <c r="Q1148" s="62"/>
    </row>
    <row r="1149" spans="1:17" ht="14.4" x14ac:dyDescent="0.3">
      <c r="A1149" s="62"/>
      <c r="B1149" s="62"/>
      <c r="C1149" s="62"/>
      <c r="D1149" s="62"/>
      <c r="E1149" s="62"/>
      <c r="F1149" s="62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  <c r="Q1149" s="62"/>
    </row>
    <row r="1150" spans="1:17" ht="14.4" x14ac:dyDescent="0.3">
      <c r="A1150" s="62"/>
      <c r="B1150" s="62"/>
      <c r="C1150" s="62"/>
      <c r="D1150" s="62"/>
      <c r="E1150" s="62"/>
      <c r="F1150" s="62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  <c r="Q1150" s="62"/>
    </row>
    <row r="1151" spans="1:17" ht="14.4" x14ac:dyDescent="0.3">
      <c r="A1151" s="62"/>
      <c r="B1151" s="62"/>
      <c r="C1151" s="62"/>
      <c r="D1151" s="62"/>
      <c r="E1151" s="62"/>
      <c r="F1151" s="62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  <c r="Q1151" s="62"/>
    </row>
    <row r="1152" spans="1:17" ht="14.4" x14ac:dyDescent="0.3">
      <c r="A1152" s="62"/>
      <c r="B1152" s="62"/>
      <c r="C1152" s="62"/>
      <c r="D1152" s="62"/>
      <c r="E1152" s="62"/>
      <c r="F1152" s="62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  <c r="Q1152" s="62"/>
    </row>
    <row r="1153" spans="1:17" ht="14.4" x14ac:dyDescent="0.3">
      <c r="A1153" s="62"/>
      <c r="B1153" s="62"/>
      <c r="C1153" s="62"/>
      <c r="D1153" s="62"/>
      <c r="E1153" s="62"/>
      <c r="F1153" s="62"/>
      <c r="G1153" s="62"/>
      <c r="H1153" s="62"/>
      <c r="I1153" s="62"/>
      <c r="J1153" s="62"/>
      <c r="K1153" s="62"/>
      <c r="L1153" s="62"/>
      <c r="M1153" s="62"/>
      <c r="N1153" s="62"/>
      <c r="O1153" s="62"/>
      <c r="P1153" s="62"/>
      <c r="Q1153" s="62"/>
    </row>
    <row r="1154" spans="1:17" ht="14.4" x14ac:dyDescent="0.3">
      <c r="A1154" s="62"/>
      <c r="B1154" s="62"/>
      <c r="C1154" s="62"/>
      <c r="D1154" s="62"/>
      <c r="E1154" s="62"/>
      <c r="F1154" s="62"/>
      <c r="G1154" s="62"/>
      <c r="H1154" s="62"/>
      <c r="I1154" s="62"/>
      <c r="J1154" s="62"/>
      <c r="K1154" s="62"/>
      <c r="L1154" s="62"/>
      <c r="M1154" s="62"/>
      <c r="N1154" s="62"/>
      <c r="O1154" s="62"/>
      <c r="P1154" s="62"/>
      <c r="Q1154" s="62"/>
    </row>
    <row r="1155" spans="1:17" ht="14.4" x14ac:dyDescent="0.3">
      <c r="A1155" s="62"/>
      <c r="B1155" s="62"/>
      <c r="C1155" s="62"/>
      <c r="D1155" s="62"/>
      <c r="E1155" s="62"/>
      <c r="F1155" s="62"/>
      <c r="G1155" s="62"/>
      <c r="H1155" s="62"/>
      <c r="I1155" s="62"/>
      <c r="J1155" s="62"/>
      <c r="K1155" s="62"/>
      <c r="L1155" s="62"/>
      <c r="M1155" s="62"/>
      <c r="N1155" s="62"/>
      <c r="O1155" s="62"/>
      <c r="P1155" s="62"/>
      <c r="Q1155" s="62"/>
    </row>
    <row r="1156" spans="1:17" ht="14.4" x14ac:dyDescent="0.3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</row>
    <row r="1157" spans="1:17" ht="14.4" x14ac:dyDescent="0.3">
      <c r="A1157" s="62"/>
      <c r="B1157" s="62"/>
      <c r="C1157" s="62"/>
      <c r="D1157" s="62"/>
      <c r="E1157" s="62"/>
      <c r="F1157" s="62"/>
      <c r="G1157" s="62"/>
      <c r="H1157" s="62"/>
      <c r="I1157" s="62"/>
      <c r="J1157" s="62"/>
      <c r="K1157" s="62"/>
      <c r="L1157" s="62"/>
      <c r="M1157" s="62"/>
      <c r="N1157" s="62"/>
      <c r="O1157" s="62"/>
      <c r="P1157" s="62"/>
      <c r="Q1157" s="62"/>
    </row>
    <row r="1158" spans="1:17" ht="14.4" x14ac:dyDescent="0.3">
      <c r="A1158" s="62"/>
      <c r="B1158" s="62"/>
      <c r="C1158" s="62"/>
      <c r="D1158" s="62"/>
      <c r="E1158" s="62"/>
      <c r="F1158" s="62"/>
      <c r="G1158" s="62"/>
      <c r="H1158" s="62"/>
      <c r="I1158" s="62"/>
      <c r="J1158" s="62"/>
      <c r="K1158" s="62"/>
      <c r="L1158" s="62"/>
      <c r="M1158" s="62"/>
      <c r="N1158" s="62"/>
      <c r="O1158" s="62"/>
      <c r="P1158" s="62"/>
      <c r="Q1158" s="62"/>
    </row>
    <row r="1159" spans="1:17" ht="14.4" x14ac:dyDescent="0.3">
      <c r="A1159" s="62"/>
      <c r="B1159" s="62"/>
      <c r="C1159" s="62"/>
      <c r="D1159" s="62"/>
      <c r="E1159" s="62"/>
      <c r="F1159" s="62"/>
      <c r="G1159" s="62"/>
      <c r="H1159" s="62"/>
      <c r="I1159" s="62"/>
      <c r="J1159" s="62"/>
      <c r="K1159" s="62"/>
      <c r="L1159" s="62"/>
      <c r="M1159" s="62"/>
      <c r="N1159" s="62"/>
      <c r="O1159" s="62"/>
      <c r="P1159" s="62"/>
      <c r="Q1159" s="62"/>
    </row>
    <row r="1160" spans="1:17" ht="14.4" x14ac:dyDescent="0.3">
      <c r="A1160" s="62"/>
      <c r="B1160" s="62"/>
      <c r="C1160" s="62"/>
      <c r="D1160" s="62"/>
      <c r="E1160" s="62"/>
      <c r="F1160" s="62"/>
      <c r="G1160" s="62"/>
      <c r="H1160" s="62"/>
      <c r="I1160" s="62"/>
      <c r="J1160" s="62"/>
      <c r="K1160" s="62"/>
      <c r="L1160" s="62"/>
      <c r="M1160" s="62"/>
      <c r="N1160" s="62"/>
      <c r="O1160" s="62"/>
      <c r="P1160" s="62"/>
      <c r="Q1160" s="62"/>
    </row>
    <row r="1161" spans="1:17" ht="14.4" x14ac:dyDescent="0.3">
      <c r="A1161" s="62"/>
      <c r="B1161" s="62"/>
      <c r="C1161" s="62"/>
      <c r="D1161" s="62"/>
      <c r="E1161" s="62"/>
      <c r="F1161" s="62"/>
      <c r="G1161" s="62"/>
      <c r="H1161" s="62"/>
      <c r="I1161" s="62"/>
      <c r="J1161" s="62"/>
      <c r="K1161" s="62"/>
      <c r="L1161" s="62"/>
      <c r="M1161" s="62"/>
      <c r="N1161" s="62"/>
      <c r="O1161" s="62"/>
      <c r="P1161" s="62"/>
      <c r="Q1161" s="62"/>
    </row>
    <row r="1162" spans="1:17" ht="14.4" x14ac:dyDescent="0.3">
      <c r="A1162" s="62"/>
      <c r="B1162" s="62"/>
      <c r="C1162" s="62"/>
      <c r="D1162" s="62"/>
      <c r="E1162" s="62"/>
      <c r="F1162" s="62"/>
      <c r="G1162" s="62"/>
      <c r="H1162" s="62"/>
      <c r="I1162" s="62"/>
      <c r="J1162" s="62"/>
      <c r="K1162" s="62"/>
      <c r="L1162" s="62"/>
      <c r="M1162" s="62"/>
      <c r="N1162" s="62"/>
      <c r="O1162" s="62"/>
      <c r="P1162" s="62"/>
      <c r="Q1162" s="62"/>
    </row>
    <row r="1163" spans="1:17" ht="14.4" x14ac:dyDescent="0.3">
      <c r="A1163" s="62"/>
      <c r="B1163" s="62"/>
      <c r="C1163" s="62"/>
      <c r="D1163" s="62"/>
      <c r="E1163" s="62"/>
      <c r="F1163" s="62"/>
      <c r="G1163" s="62"/>
      <c r="H1163" s="62"/>
      <c r="I1163" s="62"/>
      <c r="J1163" s="62"/>
      <c r="K1163" s="62"/>
      <c r="L1163" s="62"/>
      <c r="M1163" s="62"/>
      <c r="N1163" s="62"/>
      <c r="O1163" s="62"/>
      <c r="P1163" s="62"/>
      <c r="Q1163" s="62"/>
    </row>
    <row r="1164" spans="1:17" ht="14.4" x14ac:dyDescent="0.3">
      <c r="A1164" s="62"/>
      <c r="B1164" s="62"/>
      <c r="C1164" s="62"/>
      <c r="D1164" s="62"/>
      <c r="E1164" s="62"/>
      <c r="F1164" s="62"/>
      <c r="G1164" s="62"/>
      <c r="H1164" s="62"/>
      <c r="I1164" s="62"/>
      <c r="J1164" s="62"/>
      <c r="K1164" s="62"/>
      <c r="L1164" s="62"/>
      <c r="M1164" s="62"/>
      <c r="N1164" s="62"/>
      <c r="O1164" s="62"/>
      <c r="P1164" s="62"/>
      <c r="Q1164" s="62"/>
    </row>
    <row r="1165" spans="1:17" ht="14.4" x14ac:dyDescent="0.3">
      <c r="A1165" s="62"/>
      <c r="B1165" s="62"/>
      <c r="C1165" s="62"/>
      <c r="D1165" s="62"/>
      <c r="E1165" s="62"/>
      <c r="F1165" s="62"/>
      <c r="G1165" s="62"/>
      <c r="H1165" s="62"/>
      <c r="I1165" s="62"/>
      <c r="J1165" s="62"/>
      <c r="K1165" s="62"/>
      <c r="L1165" s="62"/>
      <c r="M1165" s="62"/>
      <c r="N1165" s="62"/>
      <c r="O1165" s="62"/>
      <c r="P1165" s="62"/>
      <c r="Q1165" s="62"/>
    </row>
    <row r="1166" spans="1:17" ht="14.4" x14ac:dyDescent="0.3">
      <c r="A1166" s="62"/>
      <c r="B1166" s="62"/>
      <c r="C1166" s="62"/>
      <c r="D1166" s="62"/>
      <c r="E1166" s="62"/>
      <c r="F1166" s="62"/>
      <c r="G1166" s="62"/>
      <c r="H1166" s="62"/>
      <c r="I1166" s="62"/>
      <c r="J1166" s="62"/>
      <c r="K1166" s="62"/>
      <c r="L1166" s="62"/>
      <c r="M1166" s="62"/>
      <c r="N1166" s="62"/>
      <c r="O1166" s="62"/>
      <c r="P1166" s="62"/>
      <c r="Q1166" s="62"/>
    </row>
    <row r="1167" spans="1:17" ht="14.4" x14ac:dyDescent="0.3">
      <c r="A1167" s="62"/>
      <c r="B1167" s="62"/>
      <c r="C1167" s="62"/>
      <c r="D1167" s="62"/>
      <c r="E1167" s="62"/>
      <c r="F1167" s="62"/>
      <c r="G1167" s="62"/>
      <c r="H1167" s="62"/>
      <c r="I1167" s="62"/>
      <c r="J1167" s="62"/>
      <c r="K1167" s="62"/>
      <c r="L1167" s="62"/>
      <c r="M1167" s="62"/>
      <c r="N1167" s="62"/>
      <c r="O1167" s="62"/>
      <c r="P1167" s="62"/>
      <c r="Q1167" s="62"/>
    </row>
    <row r="1168" spans="1:17" ht="14.4" x14ac:dyDescent="0.3">
      <c r="A1168" s="62"/>
      <c r="B1168" s="62"/>
      <c r="C1168" s="62"/>
      <c r="D1168" s="62"/>
      <c r="E1168" s="62"/>
      <c r="F1168" s="62"/>
      <c r="G1168" s="62"/>
      <c r="H1168" s="62"/>
      <c r="I1168" s="62"/>
      <c r="J1168" s="62"/>
      <c r="K1168" s="62"/>
      <c r="L1168" s="62"/>
      <c r="M1168" s="62"/>
      <c r="N1168" s="62"/>
      <c r="O1168" s="62"/>
      <c r="P1168" s="62"/>
      <c r="Q1168" s="62"/>
    </row>
    <row r="1169" spans="1:17" ht="14.4" x14ac:dyDescent="0.3">
      <c r="A1169" s="62"/>
      <c r="B1169" s="62"/>
      <c r="C1169" s="62"/>
      <c r="D1169" s="62"/>
      <c r="E1169" s="62"/>
      <c r="F1169" s="62"/>
      <c r="G1169" s="62"/>
      <c r="H1169" s="62"/>
      <c r="I1169" s="62"/>
      <c r="J1169" s="62"/>
      <c r="K1169" s="62"/>
      <c r="L1169" s="62"/>
      <c r="M1169" s="62"/>
      <c r="N1169" s="62"/>
      <c r="O1169" s="62"/>
      <c r="P1169" s="62"/>
      <c r="Q1169" s="62"/>
    </row>
    <row r="1170" spans="1:17" ht="14.4" x14ac:dyDescent="0.3">
      <c r="A1170" s="62"/>
      <c r="B1170" s="62"/>
      <c r="C1170" s="62"/>
      <c r="D1170" s="62"/>
      <c r="E1170" s="62"/>
      <c r="F1170" s="62"/>
      <c r="G1170" s="62"/>
      <c r="H1170" s="62"/>
      <c r="I1170" s="62"/>
      <c r="J1170" s="62"/>
      <c r="K1170" s="62"/>
      <c r="L1170" s="62"/>
      <c r="M1170" s="62"/>
      <c r="N1170" s="62"/>
      <c r="O1170" s="62"/>
      <c r="P1170" s="62"/>
      <c r="Q1170" s="62"/>
    </row>
    <row r="1171" spans="1:17" ht="14.4" x14ac:dyDescent="0.3">
      <c r="A1171" s="62"/>
      <c r="B1171" s="62"/>
      <c r="C1171" s="62"/>
      <c r="D1171" s="62"/>
      <c r="E1171" s="62"/>
      <c r="F1171" s="62"/>
      <c r="G1171" s="62"/>
      <c r="H1171" s="62"/>
      <c r="I1171" s="62"/>
      <c r="J1171" s="62"/>
      <c r="K1171" s="62"/>
      <c r="L1171" s="62"/>
      <c r="M1171" s="62"/>
      <c r="N1171" s="62"/>
      <c r="O1171" s="62"/>
      <c r="P1171" s="62"/>
      <c r="Q1171" s="62"/>
    </row>
    <row r="1172" spans="1:17" ht="14.4" x14ac:dyDescent="0.3">
      <c r="A1172" s="62"/>
      <c r="B1172" s="62"/>
      <c r="C1172" s="62"/>
      <c r="D1172" s="62"/>
      <c r="E1172" s="62"/>
      <c r="F1172" s="62"/>
      <c r="G1172" s="62"/>
      <c r="H1172" s="62"/>
      <c r="I1172" s="62"/>
      <c r="J1172" s="62"/>
      <c r="K1172" s="62"/>
      <c r="L1172" s="62"/>
      <c r="M1172" s="62"/>
      <c r="N1172" s="62"/>
      <c r="O1172" s="62"/>
      <c r="P1172" s="62"/>
      <c r="Q1172" s="62"/>
    </row>
    <row r="1173" spans="1:17" ht="14.4" x14ac:dyDescent="0.3">
      <c r="A1173" s="62"/>
      <c r="B1173" s="62"/>
      <c r="C1173" s="62"/>
      <c r="D1173" s="62"/>
      <c r="E1173" s="62"/>
      <c r="F1173" s="62"/>
      <c r="G1173" s="62"/>
      <c r="H1173" s="62"/>
      <c r="I1173" s="62"/>
      <c r="J1173" s="62"/>
      <c r="K1173" s="62"/>
      <c r="L1173" s="62"/>
      <c r="M1173" s="62"/>
      <c r="N1173" s="62"/>
      <c r="O1173" s="62"/>
      <c r="P1173" s="62"/>
      <c r="Q1173" s="62"/>
    </row>
    <row r="1174" spans="1:17" ht="14.4" x14ac:dyDescent="0.3">
      <c r="A1174" s="62"/>
      <c r="B1174" s="62"/>
      <c r="C1174" s="62"/>
      <c r="D1174" s="62"/>
      <c r="E1174" s="62"/>
      <c r="F1174" s="62"/>
      <c r="G1174" s="62"/>
      <c r="H1174" s="62"/>
      <c r="I1174" s="62"/>
      <c r="J1174" s="62"/>
      <c r="K1174" s="62"/>
      <c r="L1174" s="62"/>
      <c r="M1174" s="62"/>
      <c r="N1174" s="62"/>
      <c r="O1174" s="62"/>
      <c r="P1174" s="62"/>
      <c r="Q1174" s="62"/>
    </row>
    <row r="1175" spans="1:17" ht="14.4" x14ac:dyDescent="0.3">
      <c r="A1175" s="62"/>
      <c r="B1175" s="62"/>
      <c r="C1175" s="62"/>
      <c r="D1175" s="62"/>
      <c r="E1175" s="62"/>
      <c r="F1175" s="62"/>
      <c r="G1175" s="62"/>
      <c r="H1175" s="62"/>
      <c r="I1175" s="62"/>
      <c r="J1175" s="62"/>
      <c r="K1175" s="62"/>
      <c r="L1175" s="62"/>
      <c r="M1175" s="62"/>
      <c r="N1175" s="62"/>
      <c r="O1175" s="62"/>
      <c r="P1175" s="62"/>
      <c r="Q1175" s="62"/>
    </row>
    <row r="1176" spans="1:17" ht="14.4" x14ac:dyDescent="0.3">
      <c r="A1176" s="62"/>
      <c r="B1176" s="62"/>
      <c r="C1176" s="62"/>
      <c r="D1176" s="62"/>
      <c r="E1176" s="62"/>
      <c r="F1176" s="62"/>
      <c r="G1176" s="62"/>
      <c r="H1176" s="62"/>
      <c r="I1176" s="62"/>
      <c r="J1176" s="62"/>
      <c r="K1176" s="62"/>
      <c r="L1176" s="62"/>
      <c r="M1176" s="62"/>
      <c r="N1176" s="62"/>
      <c r="O1176" s="62"/>
      <c r="P1176" s="62"/>
      <c r="Q1176" s="62"/>
    </row>
    <row r="1177" spans="1:17" ht="14.4" x14ac:dyDescent="0.3">
      <c r="A1177" s="62"/>
      <c r="B1177" s="62"/>
      <c r="C1177" s="62"/>
      <c r="D1177" s="62"/>
      <c r="E1177" s="62"/>
      <c r="F1177" s="62"/>
      <c r="G1177" s="62"/>
      <c r="H1177" s="62"/>
      <c r="I1177" s="62"/>
      <c r="J1177" s="62"/>
      <c r="K1177" s="62"/>
      <c r="L1177" s="62"/>
      <c r="M1177" s="62"/>
      <c r="N1177" s="62"/>
      <c r="O1177" s="62"/>
      <c r="P1177" s="62"/>
      <c r="Q1177" s="62"/>
    </row>
    <row r="1178" spans="1:17" ht="14.4" x14ac:dyDescent="0.3">
      <c r="A1178" s="62"/>
      <c r="B1178" s="62"/>
      <c r="C1178" s="62"/>
      <c r="D1178" s="62"/>
      <c r="E1178" s="62"/>
      <c r="F1178" s="62"/>
      <c r="G1178" s="62"/>
      <c r="H1178" s="62"/>
      <c r="I1178" s="62"/>
      <c r="J1178" s="62"/>
      <c r="K1178" s="62"/>
      <c r="L1178" s="62"/>
      <c r="M1178" s="62"/>
      <c r="N1178" s="62"/>
      <c r="O1178" s="62"/>
      <c r="P1178" s="62"/>
      <c r="Q1178" s="62"/>
    </row>
    <row r="1179" spans="1:17" ht="14.4" x14ac:dyDescent="0.3">
      <c r="A1179" s="62"/>
      <c r="B1179" s="62"/>
      <c r="C1179" s="62"/>
      <c r="D1179" s="62"/>
      <c r="E1179" s="62"/>
      <c r="F1179" s="62"/>
      <c r="G1179" s="62"/>
      <c r="H1179" s="62"/>
      <c r="I1179" s="62"/>
      <c r="J1179" s="62"/>
      <c r="K1179" s="62"/>
      <c r="L1179" s="62"/>
      <c r="M1179" s="62"/>
      <c r="N1179" s="62"/>
      <c r="O1179" s="62"/>
      <c r="P1179" s="62"/>
      <c r="Q1179" s="62"/>
    </row>
    <row r="1180" spans="1:17" ht="14.4" x14ac:dyDescent="0.3">
      <c r="A1180" s="62"/>
      <c r="B1180" s="62"/>
      <c r="C1180" s="62"/>
      <c r="D1180" s="62"/>
      <c r="E1180" s="62"/>
      <c r="F1180" s="62"/>
      <c r="G1180" s="62"/>
      <c r="H1180" s="62"/>
      <c r="I1180" s="62"/>
      <c r="J1180" s="62"/>
      <c r="K1180" s="62"/>
      <c r="L1180" s="62"/>
      <c r="M1180" s="62"/>
      <c r="N1180" s="62"/>
      <c r="O1180" s="62"/>
      <c r="P1180" s="62"/>
      <c r="Q1180" s="62"/>
    </row>
    <row r="1181" spans="1:17" ht="14.4" x14ac:dyDescent="0.3">
      <c r="A1181" s="62"/>
      <c r="B1181" s="62"/>
      <c r="C1181" s="62"/>
      <c r="D1181" s="62"/>
      <c r="E1181" s="62"/>
      <c r="F1181" s="62"/>
      <c r="G1181" s="62"/>
      <c r="H1181" s="62"/>
      <c r="I1181" s="62"/>
      <c r="J1181" s="62"/>
      <c r="K1181" s="62"/>
      <c r="L1181" s="62"/>
      <c r="M1181" s="62"/>
      <c r="N1181" s="62"/>
      <c r="O1181" s="62"/>
      <c r="P1181" s="62"/>
      <c r="Q1181" s="62"/>
    </row>
    <row r="1182" spans="1:17" ht="14.4" x14ac:dyDescent="0.3">
      <c r="A1182" s="62"/>
      <c r="B1182" s="62"/>
      <c r="C1182" s="62"/>
      <c r="D1182" s="62"/>
      <c r="E1182" s="62"/>
      <c r="F1182" s="62"/>
      <c r="G1182" s="62"/>
      <c r="H1182" s="62"/>
      <c r="I1182" s="62"/>
      <c r="J1182" s="62"/>
      <c r="K1182" s="62"/>
      <c r="L1182" s="62"/>
      <c r="M1182" s="62"/>
      <c r="N1182" s="62"/>
      <c r="O1182" s="62"/>
      <c r="P1182" s="62"/>
      <c r="Q1182" s="62"/>
    </row>
    <row r="1183" spans="1:17" ht="14.4" x14ac:dyDescent="0.3">
      <c r="A1183" s="62"/>
      <c r="B1183" s="62"/>
      <c r="C1183" s="62"/>
      <c r="D1183" s="62"/>
      <c r="E1183" s="62"/>
      <c r="F1183" s="62"/>
      <c r="G1183" s="62"/>
      <c r="H1183" s="62"/>
      <c r="I1183" s="62"/>
      <c r="J1183" s="62"/>
      <c r="K1183" s="62"/>
      <c r="L1183" s="62"/>
      <c r="M1183" s="62"/>
      <c r="N1183" s="62"/>
      <c r="O1183" s="62"/>
      <c r="P1183" s="62"/>
      <c r="Q1183" s="62"/>
    </row>
    <row r="1184" spans="1:17" ht="14.4" x14ac:dyDescent="0.3">
      <c r="A1184" s="62"/>
      <c r="B1184" s="62"/>
      <c r="C1184" s="62"/>
      <c r="D1184" s="62"/>
      <c r="E1184" s="62"/>
      <c r="F1184" s="62"/>
      <c r="G1184" s="62"/>
      <c r="H1184" s="62"/>
      <c r="I1184" s="62"/>
      <c r="J1184" s="62"/>
      <c r="K1184" s="62"/>
      <c r="L1184" s="62"/>
      <c r="M1184" s="62"/>
      <c r="N1184" s="62"/>
      <c r="O1184" s="62"/>
      <c r="P1184" s="62"/>
      <c r="Q1184" s="62"/>
    </row>
    <row r="1185" spans="1:17" ht="14.4" x14ac:dyDescent="0.3">
      <c r="A1185" s="62"/>
      <c r="B1185" s="62"/>
      <c r="C1185" s="62"/>
      <c r="D1185" s="62"/>
      <c r="E1185" s="62"/>
      <c r="F1185" s="62"/>
      <c r="G1185" s="62"/>
      <c r="H1185" s="62"/>
      <c r="I1185" s="62"/>
      <c r="J1185" s="62"/>
      <c r="K1185" s="62"/>
      <c r="L1185" s="62"/>
      <c r="M1185" s="62"/>
      <c r="N1185" s="62"/>
      <c r="O1185" s="62"/>
      <c r="P1185" s="62"/>
      <c r="Q1185" s="62"/>
    </row>
    <row r="1186" spans="1:17" ht="14.4" x14ac:dyDescent="0.3">
      <c r="A1186" s="62"/>
      <c r="B1186" s="62"/>
      <c r="C1186" s="62"/>
      <c r="D1186" s="62"/>
      <c r="E1186" s="62"/>
      <c r="F1186" s="62"/>
      <c r="G1186" s="62"/>
      <c r="H1186" s="62"/>
      <c r="I1186" s="62"/>
      <c r="J1186" s="62"/>
      <c r="K1186" s="62"/>
      <c r="L1186" s="62"/>
      <c r="M1186" s="62"/>
      <c r="N1186" s="62"/>
      <c r="O1186" s="62"/>
      <c r="P1186" s="62"/>
      <c r="Q1186" s="62"/>
    </row>
    <row r="1187" spans="1:17" ht="14.4" x14ac:dyDescent="0.3">
      <c r="A1187" s="62"/>
      <c r="B1187" s="62"/>
      <c r="C1187" s="62"/>
      <c r="D1187" s="62"/>
      <c r="E1187" s="62"/>
      <c r="F1187" s="62"/>
      <c r="G1187" s="62"/>
      <c r="H1187" s="62"/>
      <c r="I1187" s="62"/>
      <c r="J1187" s="62"/>
      <c r="K1187" s="62"/>
      <c r="L1187" s="62"/>
      <c r="M1187" s="62"/>
      <c r="N1187" s="62"/>
      <c r="O1187" s="62"/>
      <c r="P1187" s="62"/>
      <c r="Q1187" s="62"/>
    </row>
    <row r="1188" spans="1:17" ht="14.4" x14ac:dyDescent="0.3">
      <c r="A1188" s="62"/>
      <c r="B1188" s="62"/>
      <c r="C1188" s="62"/>
      <c r="D1188" s="62"/>
      <c r="E1188" s="62"/>
      <c r="F1188" s="62"/>
      <c r="G1188" s="62"/>
      <c r="H1188" s="62"/>
      <c r="I1188" s="62"/>
      <c r="J1188" s="62"/>
      <c r="K1188" s="62"/>
      <c r="L1188" s="62"/>
      <c r="M1188" s="62"/>
      <c r="N1188" s="62"/>
      <c r="O1188" s="62"/>
      <c r="P1188" s="62"/>
      <c r="Q1188" s="62"/>
    </row>
    <row r="1189" spans="1:17" ht="14.4" x14ac:dyDescent="0.3">
      <c r="A1189" s="62"/>
      <c r="B1189" s="62"/>
      <c r="C1189" s="62"/>
      <c r="D1189" s="62"/>
      <c r="E1189" s="62"/>
      <c r="F1189" s="62"/>
      <c r="G1189" s="62"/>
      <c r="H1189" s="62"/>
      <c r="I1189" s="62"/>
      <c r="J1189" s="62"/>
      <c r="K1189" s="62"/>
      <c r="L1189" s="62"/>
      <c r="M1189" s="62"/>
      <c r="N1189" s="62"/>
      <c r="O1189" s="62"/>
      <c r="P1189" s="62"/>
      <c r="Q1189" s="62"/>
    </row>
    <row r="1190" spans="1:17" ht="14.4" x14ac:dyDescent="0.3">
      <c r="A1190" s="62"/>
      <c r="B1190" s="62"/>
      <c r="C1190" s="62"/>
      <c r="D1190" s="62"/>
      <c r="E1190" s="62"/>
      <c r="F1190" s="62"/>
      <c r="G1190" s="62"/>
      <c r="H1190" s="62"/>
      <c r="I1190" s="62"/>
      <c r="J1190" s="62"/>
      <c r="K1190" s="62"/>
      <c r="L1190" s="62"/>
      <c r="M1190" s="62"/>
      <c r="N1190" s="62"/>
      <c r="O1190" s="62"/>
      <c r="P1190" s="62"/>
      <c r="Q1190" s="62"/>
    </row>
    <row r="1191" spans="1:17" ht="14.4" x14ac:dyDescent="0.3">
      <c r="A1191" s="62"/>
      <c r="B1191" s="62"/>
      <c r="C1191" s="62"/>
      <c r="D1191" s="62"/>
      <c r="E1191" s="62"/>
      <c r="F1191" s="62"/>
      <c r="G1191" s="62"/>
      <c r="H1191" s="62"/>
      <c r="I1191" s="62"/>
      <c r="J1191" s="62"/>
      <c r="K1191" s="62"/>
      <c r="L1191" s="62"/>
      <c r="M1191" s="62"/>
      <c r="N1191" s="62"/>
      <c r="O1191" s="62"/>
      <c r="P1191" s="62"/>
      <c r="Q1191" s="62"/>
    </row>
    <row r="1192" spans="1:17" ht="14.4" x14ac:dyDescent="0.3">
      <c r="A1192" s="62"/>
      <c r="B1192" s="62"/>
      <c r="C1192" s="62"/>
      <c r="D1192" s="62"/>
      <c r="E1192" s="62"/>
      <c r="F1192" s="62"/>
      <c r="G1192" s="62"/>
      <c r="H1192" s="62"/>
      <c r="I1192" s="62"/>
      <c r="J1192" s="62"/>
      <c r="K1192" s="62"/>
      <c r="L1192" s="62"/>
      <c r="M1192" s="62"/>
      <c r="N1192" s="62"/>
      <c r="O1192" s="62"/>
      <c r="P1192" s="62"/>
      <c r="Q1192" s="62"/>
    </row>
    <row r="1193" spans="1:17" ht="14.4" x14ac:dyDescent="0.3">
      <c r="A1193" s="62"/>
      <c r="B1193" s="62"/>
      <c r="C1193" s="62"/>
      <c r="D1193" s="62"/>
      <c r="E1193" s="62"/>
      <c r="F1193" s="62"/>
      <c r="G1193" s="62"/>
      <c r="H1193" s="62"/>
      <c r="I1193" s="62"/>
      <c r="J1193" s="62"/>
      <c r="K1193" s="62"/>
      <c r="L1193" s="62"/>
      <c r="M1193" s="62"/>
      <c r="N1193" s="62"/>
      <c r="O1193" s="62"/>
      <c r="P1193" s="62"/>
      <c r="Q1193" s="62"/>
    </row>
    <row r="1194" spans="1:17" ht="14.4" x14ac:dyDescent="0.3">
      <c r="A1194" s="62"/>
      <c r="B1194" s="62"/>
      <c r="C1194" s="62"/>
      <c r="D1194" s="62"/>
      <c r="E1194" s="62"/>
      <c r="F1194" s="62"/>
      <c r="G1194" s="62"/>
      <c r="H1194" s="62"/>
      <c r="I1194" s="62"/>
      <c r="J1194" s="62"/>
      <c r="K1194" s="62"/>
      <c r="L1194" s="62"/>
      <c r="M1194" s="62"/>
      <c r="N1194" s="62"/>
      <c r="O1194" s="62"/>
      <c r="P1194" s="62"/>
      <c r="Q1194" s="62"/>
    </row>
    <row r="1195" spans="1:17" ht="14.4" x14ac:dyDescent="0.3">
      <c r="A1195" s="62"/>
      <c r="B1195" s="62"/>
      <c r="C1195" s="62"/>
      <c r="D1195" s="62"/>
      <c r="E1195" s="62"/>
      <c r="F1195" s="62"/>
      <c r="G1195" s="62"/>
      <c r="H1195" s="62"/>
      <c r="I1195" s="62"/>
      <c r="J1195" s="62"/>
      <c r="K1195" s="62"/>
      <c r="L1195" s="62"/>
      <c r="M1195" s="62"/>
      <c r="N1195" s="62"/>
      <c r="O1195" s="62"/>
      <c r="P1195" s="62"/>
      <c r="Q1195" s="62"/>
    </row>
    <row r="1196" spans="1:17" ht="14.4" x14ac:dyDescent="0.3">
      <c r="A1196" s="62"/>
      <c r="B1196" s="62"/>
      <c r="C1196" s="62"/>
      <c r="D1196" s="62"/>
      <c r="E1196" s="62"/>
      <c r="F1196" s="62"/>
      <c r="G1196" s="62"/>
      <c r="H1196" s="62"/>
      <c r="I1196" s="62"/>
      <c r="J1196" s="62"/>
      <c r="K1196" s="62"/>
      <c r="L1196" s="62"/>
      <c r="M1196" s="62"/>
      <c r="N1196" s="62"/>
      <c r="O1196" s="62"/>
      <c r="P1196" s="62"/>
      <c r="Q1196" s="62"/>
    </row>
    <row r="1197" spans="1:17" ht="14.4" x14ac:dyDescent="0.3">
      <c r="A1197" s="62"/>
      <c r="B1197" s="62"/>
      <c r="C1197" s="62"/>
      <c r="D1197" s="62"/>
      <c r="E1197" s="62"/>
      <c r="F1197" s="62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  <c r="Q1197" s="62"/>
    </row>
    <row r="1198" spans="1:17" ht="14.4" x14ac:dyDescent="0.3">
      <c r="A1198" s="62"/>
      <c r="B1198" s="62"/>
      <c r="C1198" s="62"/>
      <c r="D1198" s="62"/>
      <c r="E1198" s="62"/>
      <c r="F1198" s="62"/>
      <c r="G1198" s="62"/>
      <c r="H1198" s="62"/>
      <c r="I1198" s="62"/>
      <c r="J1198" s="62"/>
      <c r="K1198" s="62"/>
      <c r="L1198" s="62"/>
      <c r="M1198" s="62"/>
      <c r="N1198" s="62"/>
      <c r="O1198" s="62"/>
      <c r="P1198" s="62"/>
      <c r="Q1198" s="62"/>
    </row>
    <row r="1199" spans="1:17" ht="14.4" x14ac:dyDescent="0.3">
      <c r="A1199" s="62"/>
      <c r="B1199" s="62"/>
      <c r="C1199" s="62"/>
      <c r="D1199" s="62"/>
      <c r="E1199" s="62"/>
      <c r="F1199" s="62"/>
      <c r="G1199" s="62"/>
      <c r="H1199" s="62"/>
      <c r="I1199" s="62"/>
      <c r="J1199" s="62"/>
      <c r="K1199" s="62"/>
      <c r="L1199" s="62"/>
      <c r="M1199" s="62"/>
      <c r="N1199" s="62"/>
      <c r="O1199" s="62"/>
      <c r="P1199" s="62"/>
      <c r="Q1199" s="62"/>
    </row>
    <row r="1200" spans="1:17" ht="14.4" x14ac:dyDescent="0.3">
      <c r="A1200" s="62"/>
      <c r="B1200" s="62"/>
      <c r="C1200" s="62"/>
      <c r="D1200" s="62"/>
      <c r="E1200" s="62"/>
      <c r="F1200" s="62"/>
      <c r="G1200" s="62"/>
      <c r="H1200" s="62"/>
      <c r="I1200" s="62"/>
      <c r="J1200" s="62"/>
      <c r="K1200" s="62"/>
      <c r="L1200" s="62"/>
      <c r="M1200" s="62"/>
      <c r="N1200" s="62"/>
      <c r="O1200" s="62"/>
      <c r="P1200" s="62"/>
      <c r="Q1200" s="62"/>
    </row>
    <row r="1201" spans="1:17" ht="15" customHeight="1" x14ac:dyDescent="0.3">
      <c r="A1201" s="62"/>
      <c r="B1201" s="62"/>
      <c r="C1201" s="62"/>
      <c r="D1201" s="62"/>
      <c r="E1201" s="62"/>
      <c r="F1201" s="62"/>
      <c r="G1201" s="62"/>
      <c r="H1201" s="62"/>
      <c r="I1201" s="62"/>
      <c r="J1201" s="62"/>
      <c r="K1201" s="62"/>
      <c r="L1201" s="62"/>
      <c r="M1201" s="62"/>
      <c r="N1201" s="62"/>
      <c r="O1201" s="62"/>
      <c r="P1201" s="62"/>
      <c r="Q1201" s="62"/>
    </row>
    <row r="1202" spans="1:17" ht="15" customHeight="1" x14ac:dyDescent="0.3">
      <c r="A1202" s="62"/>
      <c r="B1202" s="62"/>
      <c r="C1202" s="62"/>
      <c r="D1202" s="62"/>
      <c r="E1202" s="62"/>
      <c r="F1202" s="62"/>
      <c r="G1202" s="62"/>
      <c r="H1202" s="62"/>
      <c r="I1202" s="62"/>
      <c r="J1202" s="62"/>
      <c r="K1202" s="62"/>
      <c r="L1202" s="62"/>
      <c r="M1202" s="62"/>
      <c r="N1202" s="62"/>
      <c r="O1202" s="62"/>
      <c r="P1202" s="62"/>
      <c r="Q1202" s="62"/>
    </row>
    <row r="1203" spans="1:17" ht="15" customHeight="1" x14ac:dyDescent="0.3">
      <c r="A1203" s="62"/>
      <c r="B1203" s="62"/>
      <c r="C1203" s="62"/>
      <c r="D1203" s="62"/>
      <c r="E1203" s="62"/>
      <c r="F1203" s="62"/>
      <c r="G1203" s="62"/>
      <c r="H1203" s="62"/>
      <c r="I1203" s="62"/>
      <c r="J1203" s="62"/>
      <c r="K1203" s="62"/>
      <c r="L1203" s="62"/>
      <c r="M1203" s="62"/>
      <c r="N1203" s="62"/>
      <c r="O1203" s="62"/>
      <c r="P1203" s="62"/>
      <c r="Q1203" s="62"/>
    </row>
    <row r="1204" spans="1:17" ht="15" customHeight="1" x14ac:dyDescent="0.3">
      <c r="A1204" s="62"/>
      <c r="B1204" s="62"/>
      <c r="C1204" s="62"/>
      <c r="D1204" s="62"/>
      <c r="E1204" s="62"/>
      <c r="F1204" s="62"/>
      <c r="G1204" s="62"/>
      <c r="H1204" s="62"/>
      <c r="I1204" s="62"/>
      <c r="J1204" s="62"/>
      <c r="K1204" s="62"/>
      <c r="L1204" s="62"/>
      <c r="M1204" s="62"/>
      <c r="N1204" s="62"/>
      <c r="O1204" s="62"/>
      <c r="P1204" s="62"/>
      <c r="Q1204" s="62"/>
    </row>
    <row r="1205" spans="1:17" ht="15" customHeight="1" x14ac:dyDescent="0.3">
      <c r="A1205" s="62"/>
      <c r="B1205" s="62"/>
      <c r="C1205" s="62"/>
      <c r="D1205" s="62"/>
      <c r="E1205" s="62"/>
      <c r="F1205" s="62"/>
      <c r="G1205" s="62"/>
      <c r="H1205" s="62"/>
      <c r="I1205" s="62"/>
      <c r="J1205" s="62"/>
      <c r="K1205" s="62"/>
      <c r="L1205" s="62"/>
      <c r="M1205" s="62"/>
      <c r="N1205" s="62"/>
      <c r="O1205" s="62"/>
      <c r="P1205" s="62"/>
      <c r="Q1205" s="62"/>
    </row>
    <row r="1206" spans="1:17" ht="15" customHeight="1" x14ac:dyDescent="0.3">
      <c r="A1206" s="62"/>
      <c r="B1206" s="62"/>
      <c r="C1206" s="62"/>
      <c r="D1206" s="62"/>
      <c r="E1206" s="62"/>
      <c r="F1206" s="62"/>
      <c r="G1206" s="62"/>
      <c r="H1206" s="62"/>
      <c r="I1206" s="62"/>
      <c r="J1206" s="62"/>
      <c r="K1206" s="62"/>
      <c r="L1206" s="62"/>
      <c r="M1206" s="62"/>
      <c r="N1206" s="62"/>
      <c r="O1206" s="62"/>
      <c r="P1206" s="62"/>
      <c r="Q1206" s="62"/>
    </row>
    <row r="1207" spans="1:17" ht="15" customHeight="1" x14ac:dyDescent="0.3">
      <c r="A1207" s="62"/>
      <c r="B1207" s="62"/>
      <c r="C1207" s="62"/>
      <c r="D1207" s="62"/>
      <c r="E1207" s="62"/>
      <c r="F1207" s="62"/>
      <c r="G1207" s="62"/>
      <c r="H1207" s="62"/>
      <c r="I1207" s="62"/>
      <c r="J1207" s="62"/>
      <c r="K1207" s="62"/>
      <c r="L1207" s="62"/>
      <c r="M1207" s="62"/>
      <c r="N1207" s="62"/>
      <c r="O1207" s="62"/>
      <c r="P1207" s="62"/>
      <c r="Q1207" s="62"/>
    </row>
    <row r="1208" spans="1:17" ht="15" customHeight="1" x14ac:dyDescent="0.3">
      <c r="A1208" s="62"/>
      <c r="B1208" s="62"/>
      <c r="C1208" s="62"/>
      <c r="D1208" s="62"/>
      <c r="E1208" s="62"/>
      <c r="F1208" s="62"/>
      <c r="G1208" s="62"/>
      <c r="H1208" s="62"/>
      <c r="I1208" s="62"/>
      <c r="J1208" s="62"/>
      <c r="K1208" s="62"/>
      <c r="L1208" s="62"/>
      <c r="M1208" s="62"/>
      <c r="N1208" s="62"/>
      <c r="O1208" s="62"/>
      <c r="P1208" s="62"/>
      <c r="Q1208" s="62"/>
    </row>
    <row r="1209" spans="1:17" ht="15" customHeight="1" x14ac:dyDescent="0.3">
      <c r="A1209" s="62"/>
      <c r="B1209" s="62"/>
      <c r="C1209" s="62"/>
      <c r="D1209" s="62"/>
      <c r="E1209" s="62"/>
      <c r="F1209" s="62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  <c r="Q1209" s="62"/>
    </row>
    <row r="1210" spans="1:17" ht="15" customHeight="1" x14ac:dyDescent="0.3">
      <c r="A1210" s="62"/>
      <c r="B1210" s="62"/>
      <c r="C1210" s="62"/>
      <c r="D1210" s="62"/>
      <c r="E1210" s="62"/>
      <c r="F1210" s="62"/>
      <c r="G1210" s="62"/>
      <c r="H1210" s="62"/>
      <c r="I1210" s="62"/>
      <c r="J1210" s="62"/>
      <c r="K1210" s="62"/>
      <c r="L1210" s="62"/>
      <c r="M1210" s="62"/>
      <c r="N1210" s="62"/>
      <c r="O1210" s="62"/>
      <c r="P1210" s="62"/>
      <c r="Q1210" s="62"/>
    </row>
    <row r="1211" spans="1:17" ht="15" customHeight="1" x14ac:dyDescent="0.3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</row>
    <row r="1212" spans="1:17" ht="15" customHeight="1" x14ac:dyDescent="0.3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</row>
    <row r="1213" spans="1:17" ht="15" customHeight="1" x14ac:dyDescent="0.3">
      <c r="A1213" s="62"/>
      <c r="B1213" s="62"/>
      <c r="C1213" s="62"/>
      <c r="D1213" s="62"/>
      <c r="E1213" s="62"/>
      <c r="F1213" s="62"/>
      <c r="G1213" s="62"/>
      <c r="H1213" s="62"/>
      <c r="I1213" s="62"/>
      <c r="J1213" s="62"/>
      <c r="K1213" s="62"/>
      <c r="L1213" s="62"/>
      <c r="M1213" s="62"/>
      <c r="N1213" s="62"/>
      <c r="O1213" s="62"/>
      <c r="P1213" s="62"/>
      <c r="Q1213" s="62"/>
    </row>
    <row r="1214" spans="1:17" ht="15" customHeight="1" x14ac:dyDescent="0.3">
      <c r="A1214" s="62"/>
      <c r="B1214" s="62"/>
      <c r="C1214" s="62"/>
      <c r="D1214" s="62"/>
      <c r="E1214" s="62"/>
      <c r="F1214" s="62"/>
      <c r="G1214" s="62"/>
      <c r="H1214" s="62"/>
      <c r="I1214" s="62"/>
      <c r="J1214" s="62"/>
      <c r="K1214" s="62"/>
      <c r="L1214" s="62"/>
      <c r="M1214" s="62"/>
      <c r="N1214" s="62"/>
      <c r="O1214" s="62"/>
      <c r="P1214" s="62"/>
      <c r="Q1214" s="62"/>
    </row>
    <row r="1215" spans="1:17" ht="15" customHeight="1" x14ac:dyDescent="0.3">
      <c r="A1215" s="62"/>
      <c r="B1215" s="62"/>
      <c r="C1215" s="62"/>
      <c r="D1215" s="62"/>
      <c r="E1215" s="62"/>
      <c r="F1215" s="62"/>
      <c r="G1215" s="62"/>
      <c r="H1215" s="62"/>
      <c r="I1215" s="62"/>
      <c r="J1215" s="62"/>
      <c r="K1215" s="62"/>
      <c r="L1215" s="62"/>
      <c r="M1215" s="62"/>
      <c r="N1215" s="62"/>
      <c r="O1215" s="62"/>
      <c r="P1215" s="62"/>
      <c r="Q1215" s="62"/>
    </row>
    <row r="1216" spans="1:17" ht="15" customHeight="1" x14ac:dyDescent="0.3">
      <c r="A1216" s="62"/>
      <c r="B1216" s="62"/>
      <c r="C1216" s="62"/>
      <c r="D1216" s="62"/>
      <c r="E1216" s="62"/>
      <c r="F1216" s="62"/>
      <c r="G1216" s="62"/>
      <c r="H1216" s="62"/>
      <c r="I1216" s="62"/>
      <c r="J1216" s="62"/>
      <c r="K1216" s="62"/>
      <c r="L1216" s="62"/>
      <c r="M1216" s="62"/>
      <c r="N1216" s="62"/>
      <c r="O1216" s="62"/>
      <c r="P1216" s="62"/>
      <c r="Q1216" s="62"/>
    </row>
    <row r="1217" spans="1:17" ht="15" customHeight="1" x14ac:dyDescent="0.3">
      <c r="A1217" s="62"/>
      <c r="B1217" s="62"/>
      <c r="C1217" s="62"/>
      <c r="D1217" s="62"/>
      <c r="E1217" s="62"/>
      <c r="F1217" s="62"/>
      <c r="G1217" s="62"/>
      <c r="H1217" s="62"/>
      <c r="I1217" s="62"/>
      <c r="J1217" s="62"/>
      <c r="K1217" s="62"/>
      <c r="L1217" s="62"/>
      <c r="M1217" s="62"/>
      <c r="N1217" s="62"/>
      <c r="O1217" s="62"/>
      <c r="P1217" s="62"/>
      <c r="Q1217" s="62"/>
    </row>
    <row r="1218" spans="1:17" ht="15" customHeight="1" x14ac:dyDescent="0.3">
      <c r="A1218" s="62"/>
      <c r="B1218" s="62"/>
      <c r="C1218" s="62"/>
      <c r="D1218" s="62"/>
      <c r="E1218" s="62"/>
      <c r="F1218" s="62"/>
      <c r="G1218" s="62"/>
      <c r="H1218" s="62"/>
      <c r="I1218" s="62"/>
      <c r="J1218" s="62"/>
      <c r="K1218" s="62"/>
      <c r="L1218" s="62"/>
      <c r="M1218" s="62"/>
      <c r="N1218" s="62"/>
      <c r="O1218" s="62"/>
      <c r="P1218" s="62"/>
      <c r="Q1218" s="62"/>
    </row>
    <row r="1219" spans="1:17" ht="15" customHeight="1" x14ac:dyDescent="0.3">
      <c r="A1219" s="62"/>
      <c r="B1219" s="62"/>
      <c r="C1219" s="62"/>
      <c r="D1219" s="62"/>
      <c r="E1219" s="62"/>
      <c r="F1219" s="62"/>
      <c r="G1219" s="62"/>
      <c r="H1219" s="62"/>
      <c r="I1219" s="62"/>
      <c r="J1219" s="62"/>
      <c r="K1219" s="62"/>
      <c r="L1219" s="62"/>
      <c r="M1219" s="62"/>
      <c r="N1219" s="62"/>
      <c r="O1219" s="62"/>
      <c r="P1219" s="62"/>
      <c r="Q1219" s="62"/>
    </row>
    <row r="1220" spans="1:17" ht="15" customHeight="1" x14ac:dyDescent="0.3">
      <c r="A1220" s="62"/>
      <c r="B1220" s="62"/>
      <c r="C1220" s="62"/>
      <c r="D1220" s="62"/>
      <c r="E1220" s="62"/>
      <c r="F1220" s="62"/>
      <c r="G1220" s="62"/>
      <c r="H1220" s="62"/>
      <c r="I1220" s="62"/>
      <c r="J1220" s="62"/>
      <c r="K1220" s="62"/>
      <c r="L1220" s="62"/>
      <c r="M1220" s="62"/>
      <c r="N1220" s="62"/>
      <c r="O1220" s="62"/>
      <c r="P1220" s="62"/>
      <c r="Q1220" s="62"/>
    </row>
    <row r="1221" spans="1:17" ht="15" customHeight="1" x14ac:dyDescent="0.3">
      <c r="A1221" s="62"/>
      <c r="B1221" s="62"/>
      <c r="C1221" s="62"/>
      <c r="D1221" s="62"/>
      <c r="E1221" s="62"/>
      <c r="F1221" s="62"/>
      <c r="G1221" s="62"/>
      <c r="H1221" s="62"/>
      <c r="I1221" s="62"/>
      <c r="J1221" s="62"/>
      <c r="K1221" s="62"/>
      <c r="L1221" s="62"/>
      <c r="M1221" s="62"/>
      <c r="N1221" s="62"/>
      <c r="O1221" s="62"/>
      <c r="P1221" s="62"/>
      <c r="Q1221" s="62"/>
    </row>
    <row r="1222" spans="1:17" ht="15" customHeight="1" x14ac:dyDescent="0.3">
      <c r="A1222" s="62"/>
      <c r="B1222" s="62"/>
      <c r="C1222" s="62"/>
      <c r="D1222" s="62"/>
      <c r="E1222" s="62"/>
      <c r="F1222" s="62"/>
      <c r="G1222" s="62"/>
      <c r="H1222" s="62"/>
      <c r="I1222" s="62"/>
      <c r="J1222" s="62"/>
      <c r="K1222" s="62"/>
      <c r="L1222" s="62"/>
      <c r="M1222" s="62"/>
      <c r="N1222" s="62"/>
      <c r="O1222" s="62"/>
      <c r="P1222" s="62"/>
      <c r="Q1222" s="62"/>
    </row>
    <row r="1223" spans="1:17" ht="15" customHeight="1" x14ac:dyDescent="0.3">
      <c r="A1223" s="62"/>
      <c r="B1223" s="62"/>
      <c r="C1223" s="62"/>
      <c r="D1223" s="62"/>
      <c r="E1223" s="62"/>
      <c r="F1223" s="62"/>
      <c r="G1223" s="62"/>
      <c r="H1223" s="62"/>
      <c r="I1223" s="62"/>
      <c r="J1223" s="62"/>
      <c r="K1223" s="62"/>
      <c r="L1223" s="62"/>
      <c r="M1223" s="62"/>
      <c r="N1223" s="62"/>
      <c r="O1223" s="62"/>
      <c r="P1223" s="62"/>
      <c r="Q1223" s="62"/>
    </row>
    <row r="1224" spans="1:17" ht="15" customHeight="1" x14ac:dyDescent="0.3">
      <c r="A1224" s="62"/>
      <c r="B1224" s="62"/>
      <c r="C1224" s="62"/>
      <c r="D1224" s="62"/>
      <c r="E1224" s="62"/>
      <c r="F1224" s="62"/>
      <c r="G1224" s="62"/>
      <c r="H1224" s="62"/>
      <c r="I1224" s="62"/>
      <c r="J1224" s="62"/>
      <c r="K1224" s="62"/>
      <c r="L1224" s="62"/>
      <c r="M1224" s="62"/>
      <c r="N1224" s="62"/>
      <c r="O1224" s="62"/>
      <c r="P1224" s="62"/>
      <c r="Q1224" s="62"/>
    </row>
    <row r="1225" spans="1:17" ht="15" customHeight="1" x14ac:dyDescent="0.3">
      <c r="A1225" s="62"/>
      <c r="B1225" s="62"/>
      <c r="C1225" s="62"/>
      <c r="D1225" s="62"/>
      <c r="E1225" s="62"/>
      <c r="F1225" s="62"/>
      <c r="G1225" s="62"/>
      <c r="H1225" s="62"/>
      <c r="I1225" s="62"/>
      <c r="J1225" s="62"/>
      <c r="K1225" s="62"/>
      <c r="L1225" s="62"/>
      <c r="M1225" s="62"/>
      <c r="N1225" s="62"/>
      <c r="O1225" s="62"/>
      <c r="P1225" s="62"/>
      <c r="Q1225" s="62"/>
    </row>
    <row r="1226" spans="1:17" ht="15" customHeight="1" x14ac:dyDescent="0.3">
      <c r="A1226" s="62"/>
      <c r="B1226" s="62"/>
      <c r="C1226" s="62"/>
      <c r="D1226" s="62"/>
      <c r="E1226" s="62"/>
      <c r="F1226" s="62"/>
      <c r="G1226" s="62"/>
      <c r="H1226" s="62"/>
      <c r="I1226" s="62"/>
      <c r="J1226" s="62"/>
      <c r="K1226" s="62"/>
      <c r="L1226" s="62"/>
      <c r="M1226" s="62"/>
      <c r="N1226" s="62"/>
      <c r="O1226" s="62"/>
      <c r="P1226" s="62"/>
      <c r="Q1226" s="62"/>
    </row>
    <row r="1227" spans="1:17" ht="15" customHeight="1" x14ac:dyDescent="0.3">
      <c r="A1227" s="62"/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</row>
    <row r="1228" spans="1:17" ht="15" customHeight="1" x14ac:dyDescent="0.3">
      <c r="A1228" s="62"/>
      <c r="B1228" s="62"/>
      <c r="C1228" s="62"/>
      <c r="D1228" s="62"/>
      <c r="E1228" s="62"/>
      <c r="F1228" s="62"/>
      <c r="G1228" s="62"/>
      <c r="H1228" s="62"/>
      <c r="I1228" s="62"/>
      <c r="J1228" s="62"/>
      <c r="K1228" s="62"/>
      <c r="L1228" s="62"/>
      <c r="M1228" s="62"/>
      <c r="N1228" s="62"/>
      <c r="O1228" s="62"/>
      <c r="P1228" s="62"/>
      <c r="Q1228" s="62"/>
    </row>
    <row r="1229" spans="1:17" ht="15" customHeight="1" x14ac:dyDescent="0.3">
      <c r="A1229" s="62"/>
      <c r="B1229" s="62"/>
      <c r="C1229" s="62"/>
      <c r="D1229" s="62"/>
      <c r="E1229" s="62"/>
      <c r="F1229" s="62"/>
      <c r="G1229" s="62"/>
      <c r="H1229" s="62"/>
      <c r="I1229" s="62"/>
      <c r="J1229" s="62"/>
      <c r="K1229" s="62"/>
      <c r="L1229" s="62"/>
      <c r="M1229" s="62"/>
      <c r="N1229" s="62"/>
      <c r="O1229" s="62"/>
      <c r="P1229" s="62"/>
      <c r="Q1229" s="62"/>
    </row>
    <row r="1230" spans="1:17" ht="15" customHeight="1" x14ac:dyDescent="0.3">
      <c r="A1230" s="62"/>
      <c r="B1230" s="62"/>
      <c r="C1230" s="62"/>
      <c r="D1230" s="62"/>
      <c r="E1230" s="62"/>
      <c r="F1230" s="62"/>
      <c r="G1230" s="62"/>
      <c r="H1230" s="62"/>
      <c r="I1230" s="62"/>
      <c r="J1230" s="62"/>
      <c r="K1230" s="62"/>
      <c r="L1230" s="62"/>
      <c r="M1230" s="62"/>
      <c r="N1230" s="62"/>
      <c r="O1230" s="62"/>
      <c r="P1230" s="62"/>
      <c r="Q1230" s="62"/>
    </row>
    <row r="1231" spans="1:17" ht="15" customHeight="1" x14ac:dyDescent="0.3">
      <c r="A1231" s="62"/>
      <c r="B1231" s="62"/>
      <c r="C1231" s="62"/>
      <c r="D1231" s="62"/>
      <c r="E1231" s="62"/>
      <c r="F1231" s="62"/>
      <c r="G1231" s="62"/>
      <c r="H1231" s="62"/>
      <c r="I1231" s="62"/>
      <c r="J1231" s="62"/>
      <c r="K1231" s="62"/>
      <c r="L1231" s="62"/>
      <c r="M1231" s="62"/>
      <c r="N1231" s="62"/>
      <c r="O1231" s="62"/>
      <c r="P1231" s="62"/>
      <c r="Q1231" s="62"/>
    </row>
    <row r="1232" spans="1:17" ht="15" customHeight="1" x14ac:dyDescent="0.3">
      <c r="A1232" s="62"/>
      <c r="B1232" s="62"/>
      <c r="C1232" s="62"/>
      <c r="D1232" s="62"/>
      <c r="E1232" s="62"/>
      <c r="F1232" s="62"/>
      <c r="G1232" s="62"/>
      <c r="H1232" s="62"/>
      <c r="I1232" s="62"/>
      <c r="J1232" s="62"/>
      <c r="K1232" s="62"/>
      <c r="L1232" s="62"/>
      <c r="M1232" s="62"/>
      <c r="N1232" s="62"/>
      <c r="O1232" s="62"/>
      <c r="P1232" s="62"/>
      <c r="Q1232" s="62"/>
    </row>
    <row r="1233" spans="1:17" ht="15" customHeight="1" x14ac:dyDescent="0.3">
      <c r="A1233" s="62"/>
      <c r="B1233" s="62"/>
      <c r="C1233" s="62"/>
      <c r="D1233" s="62"/>
      <c r="E1233" s="62"/>
      <c r="F1233" s="62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  <c r="Q1233" s="62"/>
    </row>
    <row r="1234" spans="1:17" ht="15" customHeight="1" x14ac:dyDescent="0.3">
      <c r="A1234" s="62"/>
      <c r="B1234" s="62"/>
      <c r="C1234" s="62"/>
      <c r="D1234" s="62"/>
      <c r="E1234" s="62"/>
      <c r="F1234" s="62"/>
      <c r="G1234" s="62"/>
      <c r="H1234" s="62"/>
      <c r="I1234" s="62"/>
      <c r="J1234" s="62"/>
      <c r="K1234" s="62"/>
      <c r="L1234" s="62"/>
      <c r="M1234" s="62"/>
      <c r="N1234" s="62"/>
      <c r="O1234" s="62"/>
      <c r="P1234" s="62"/>
      <c r="Q1234" s="62"/>
    </row>
    <row r="1235" spans="1:17" ht="15" customHeight="1" x14ac:dyDescent="0.3">
      <c r="A1235" s="62"/>
      <c r="B1235" s="62"/>
      <c r="C1235" s="62"/>
      <c r="D1235" s="62"/>
      <c r="E1235" s="62"/>
      <c r="F1235" s="62"/>
      <c r="G1235" s="62"/>
      <c r="H1235" s="62"/>
      <c r="I1235" s="62"/>
      <c r="J1235" s="62"/>
      <c r="K1235" s="62"/>
      <c r="L1235" s="62"/>
      <c r="M1235" s="62"/>
      <c r="N1235" s="62"/>
      <c r="O1235" s="62"/>
      <c r="P1235" s="62"/>
      <c r="Q1235" s="62"/>
    </row>
    <row r="1236" spans="1:17" ht="15" customHeight="1" x14ac:dyDescent="0.3">
      <c r="A1236" s="62"/>
      <c r="B1236" s="62"/>
      <c r="C1236" s="62"/>
      <c r="D1236" s="62"/>
      <c r="E1236" s="62"/>
      <c r="F1236" s="62"/>
      <c r="G1236" s="62"/>
      <c r="H1236" s="62"/>
      <c r="I1236" s="62"/>
      <c r="J1236" s="62"/>
      <c r="K1236" s="62"/>
      <c r="L1236" s="62"/>
      <c r="M1236" s="62"/>
      <c r="N1236" s="62"/>
      <c r="O1236" s="62"/>
      <c r="P1236" s="62"/>
      <c r="Q1236" s="62"/>
    </row>
    <row r="1237" spans="1:17" ht="15" customHeight="1" x14ac:dyDescent="0.3">
      <c r="A1237" s="62"/>
      <c r="B1237" s="62"/>
      <c r="C1237" s="62"/>
      <c r="D1237" s="62"/>
      <c r="E1237" s="62"/>
      <c r="F1237" s="62"/>
      <c r="G1237" s="62"/>
      <c r="H1237" s="62"/>
      <c r="I1237" s="62"/>
      <c r="J1237" s="62"/>
      <c r="K1237" s="62"/>
      <c r="L1237" s="62"/>
      <c r="M1237" s="62"/>
      <c r="N1237" s="62"/>
      <c r="O1237" s="62"/>
      <c r="P1237" s="62"/>
      <c r="Q1237" s="62"/>
    </row>
    <row r="1238" spans="1:17" ht="15" customHeight="1" x14ac:dyDescent="0.3">
      <c r="A1238" s="62"/>
      <c r="B1238" s="62"/>
      <c r="C1238" s="62"/>
      <c r="D1238" s="62"/>
      <c r="E1238" s="62"/>
      <c r="F1238" s="62"/>
      <c r="G1238" s="62"/>
      <c r="H1238" s="62"/>
      <c r="I1238" s="62"/>
      <c r="J1238" s="62"/>
      <c r="K1238" s="62"/>
      <c r="L1238" s="62"/>
      <c r="M1238" s="62"/>
      <c r="N1238" s="62"/>
      <c r="O1238" s="62"/>
      <c r="P1238" s="62"/>
      <c r="Q1238" s="62"/>
    </row>
    <row r="1239" spans="1:17" ht="15" customHeight="1" x14ac:dyDescent="0.3">
      <c r="A1239" s="62"/>
      <c r="B1239" s="62"/>
      <c r="C1239" s="62"/>
      <c r="D1239" s="62"/>
      <c r="E1239" s="62"/>
      <c r="F1239" s="62"/>
      <c r="G1239" s="62"/>
      <c r="H1239" s="62"/>
      <c r="I1239" s="62"/>
      <c r="J1239" s="62"/>
      <c r="K1239" s="62"/>
      <c r="L1239" s="62"/>
      <c r="M1239" s="62"/>
      <c r="N1239" s="62"/>
      <c r="O1239" s="62"/>
      <c r="P1239" s="62"/>
      <c r="Q1239" s="62"/>
    </row>
    <row r="1240" spans="1:17" ht="15" customHeight="1" x14ac:dyDescent="0.3">
      <c r="A1240" s="62"/>
      <c r="B1240" s="62"/>
      <c r="C1240" s="62"/>
      <c r="D1240" s="62"/>
      <c r="E1240" s="62"/>
      <c r="F1240" s="62"/>
      <c r="G1240" s="62"/>
      <c r="H1240" s="62"/>
      <c r="I1240" s="62"/>
      <c r="J1240" s="62"/>
      <c r="K1240" s="62"/>
      <c r="L1240" s="62"/>
      <c r="M1240" s="62"/>
      <c r="N1240" s="62"/>
      <c r="O1240" s="62"/>
      <c r="P1240" s="62"/>
      <c r="Q1240" s="62"/>
    </row>
    <row r="1241" spans="1:17" ht="15" customHeight="1" x14ac:dyDescent="0.3">
      <c r="A1241" s="62"/>
      <c r="B1241" s="62"/>
      <c r="C1241" s="62"/>
      <c r="D1241" s="62"/>
      <c r="E1241" s="62"/>
      <c r="F1241" s="62"/>
      <c r="G1241" s="62"/>
      <c r="H1241" s="62"/>
      <c r="I1241" s="62"/>
      <c r="J1241" s="62"/>
      <c r="K1241" s="62"/>
      <c r="L1241" s="62"/>
      <c r="M1241" s="62"/>
      <c r="N1241" s="62"/>
      <c r="O1241" s="62"/>
      <c r="P1241" s="62"/>
      <c r="Q1241" s="62"/>
    </row>
    <row r="1242" spans="1:17" ht="15" customHeight="1" x14ac:dyDescent="0.3">
      <c r="A1242" s="62"/>
      <c r="B1242" s="62"/>
      <c r="C1242" s="62"/>
      <c r="D1242" s="62"/>
      <c r="E1242" s="62"/>
      <c r="F1242" s="62"/>
      <c r="G1242" s="62"/>
      <c r="H1242" s="62"/>
      <c r="I1242" s="62"/>
      <c r="J1242" s="62"/>
      <c r="K1242" s="62"/>
      <c r="L1242" s="62"/>
      <c r="M1242" s="62"/>
      <c r="N1242" s="62"/>
      <c r="O1242" s="62"/>
      <c r="P1242" s="62"/>
      <c r="Q1242" s="62"/>
    </row>
    <row r="1243" spans="1:17" ht="15" customHeight="1" x14ac:dyDescent="0.3">
      <c r="A1243" s="62"/>
      <c r="B1243" s="62"/>
      <c r="C1243" s="62"/>
      <c r="D1243" s="62"/>
      <c r="E1243" s="62"/>
      <c r="F1243" s="62"/>
      <c r="G1243" s="62"/>
      <c r="H1243" s="62"/>
      <c r="I1243" s="62"/>
      <c r="J1243" s="62"/>
      <c r="K1243" s="62"/>
      <c r="L1243" s="62"/>
      <c r="M1243" s="62"/>
      <c r="N1243" s="62"/>
      <c r="O1243" s="62"/>
      <c r="P1243" s="62"/>
      <c r="Q1243" s="62"/>
    </row>
    <row r="1244" spans="1:17" ht="15" customHeight="1" x14ac:dyDescent="0.3">
      <c r="A1244" s="62"/>
      <c r="B1244" s="62"/>
      <c r="C1244" s="62"/>
      <c r="D1244" s="62"/>
      <c r="E1244" s="62"/>
      <c r="F1244" s="62"/>
      <c r="G1244" s="62"/>
      <c r="H1244" s="62"/>
      <c r="I1244" s="62"/>
      <c r="J1244" s="62"/>
      <c r="K1244" s="62"/>
      <c r="L1244" s="62"/>
      <c r="M1244" s="62"/>
      <c r="N1244" s="62"/>
      <c r="O1244" s="62"/>
      <c r="P1244" s="62"/>
      <c r="Q1244" s="62"/>
    </row>
    <row r="1245" spans="1:17" ht="15" customHeight="1" x14ac:dyDescent="0.3">
      <c r="A1245" s="62"/>
      <c r="B1245" s="62"/>
      <c r="C1245" s="62"/>
      <c r="D1245" s="62"/>
      <c r="E1245" s="62"/>
      <c r="F1245" s="62"/>
      <c r="G1245" s="62"/>
      <c r="H1245" s="62"/>
      <c r="I1245" s="62"/>
      <c r="J1245" s="62"/>
      <c r="K1245" s="62"/>
      <c r="L1245" s="62"/>
      <c r="M1245" s="62"/>
      <c r="N1245" s="62"/>
      <c r="O1245" s="62"/>
      <c r="P1245" s="62"/>
      <c r="Q1245" s="62"/>
    </row>
    <row r="1246" spans="1:17" ht="15" customHeight="1" x14ac:dyDescent="0.3">
      <c r="A1246" s="62"/>
      <c r="B1246" s="62"/>
      <c r="C1246" s="62"/>
      <c r="D1246" s="62"/>
      <c r="E1246" s="62"/>
      <c r="F1246" s="62"/>
      <c r="G1246" s="62"/>
      <c r="H1246" s="62"/>
      <c r="I1246" s="62"/>
      <c r="J1246" s="62"/>
      <c r="K1246" s="62"/>
      <c r="L1246" s="62"/>
      <c r="M1246" s="62"/>
      <c r="N1246" s="62"/>
      <c r="O1246" s="62"/>
      <c r="P1246" s="62"/>
      <c r="Q1246" s="62"/>
    </row>
    <row r="1247" spans="1:17" ht="15" customHeight="1" x14ac:dyDescent="0.3">
      <c r="A1247" s="62"/>
      <c r="B1247" s="62"/>
      <c r="C1247" s="62"/>
      <c r="D1247" s="62"/>
      <c r="E1247" s="62"/>
      <c r="F1247" s="62"/>
      <c r="G1247" s="62"/>
      <c r="H1247" s="62"/>
      <c r="I1247" s="62"/>
      <c r="J1247" s="62"/>
      <c r="K1247" s="62"/>
      <c r="L1247" s="62"/>
      <c r="M1247" s="62"/>
      <c r="N1247" s="62"/>
      <c r="O1247" s="62"/>
      <c r="P1247" s="62"/>
      <c r="Q1247" s="62"/>
    </row>
    <row r="1248" spans="1:17" ht="15" customHeight="1" x14ac:dyDescent="0.3">
      <c r="A1248" s="62"/>
      <c r="B1248" s="62"/>
      <c r="C1248" s="62"/>
      <c r="D1248" s="62"/>
      <c r="E1248" s="62"/>
      <c r="F1248" s="62"/>
      <c r="G1248" s="62"/>
      <c r="H1248" s="62"/>
      <c r="I1248" s="62"/>
      <c r="J1248" s="62"/>
      <c r="K1248" s="62"/>
      <c r="L1248" s="62"/>
      <c r="M1248" s="62"/>
      <c r="N1248" s="62"/>
      <c r="O1248" s="62"/>
      <c r="P1248" s="62"/>
      <c r="Q1248" s="62"/>
    </row>
    <row r="1249" spans="1:17" ht="15" customHeight="1" x14ac:dyDescent="0.3">
      <c r="A1249" s="62"/>
      <c r="B1249" s="62"/>
      <c r="C1249" s="62"/>
      <c r="D1249" s="62"/>
      <c r="E1249" s="62"/>
      <c r="F1249" s="62"/>
      <c r="G1249" s="62"/>
      <c r="H1249" s="62"/>
      <c r="I1249" s="62"/>
      <c r="J1249" s="62"/>
      <c r="K1249" s="62"/>
      <c r="L1249" s="62"/>
      <c r="M1249" s="62"/>
      <c r="N1249" s="62"/>
      <c r="O1249" s="62"/>
      <c r="P1249" s="62"/>
      <c r="Q1249" s="62"/>
    </row>
    <row r="1250" spans="1:17" ht="15" customHeight="1" x14ac:dyDescent="0.3">
      <c r="A1250" s="62"/>
      <c r="B1250" s="62"/>
      <c r="C1250" s="62"/>
      <c r="D1250" s="62"/>
      <c r="E1250" s="62"/>
      <c r="F1250" s="62"/>
      <c r="G1250" s="62"/>
      <c r="H1250" s="62"/>
      <c r="I1250" s="62"/>
      <c r="J1250" s="62"/>
      <c r="K1250" s="62"/>
      <c r="L1250" s="62"/>
      <c r="M1250" s="62"/>
      <c r="N1250" s="62"/>
      <c r="O1250" s="62"/>
      <c r="P1250" s="62"/>
      <c r="Q1250" s="62"/>
    </row>
    <row r="1251" spans="1:17" ht="15" customHeight="1" x14ac:dyDescent="0.3">
      <c r="A1251" s="62"/>
      <c r="B1251" s="62"/>
      <c r="C1251" s="62"/>
      <c r="D1251" s="62"/>
      <c r="E1251" s="62"/>
      <c r="F1251" s="62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  <c r="Q1251" s="62"/>
    </row>
    <row r="1252" spans="1:17" ht="15" customHeight="1" x14ac:dyDescent="0.3">
      <c r="A1252" s="62"/>
      <c r="B1252" s="62"/>
      <c r="C1252" s="62"/>
      <c r="D1252" s="62"/>
      <c r="E1252" s="62"/>
      <c r="F1252" s="62"/>
      <c r="G1252" s="62"/>
      <c r="H1252" s="62"/>
      <c r="I1252" s="62"/>
      <c r="J1252" s="62"/>
      <c r="K1252" s="62"/>
      <c r="L1252" s="62"/>
      <c r="M1252" s="62"/>
      <c r="N1252" s="62"/>
      <c r="O1252" s="62"/>
      <c r="P1252" s="62"/>
      <c r="Q1252" s="62"/>
    </row>
    <row r="1253" spans="1:17" ht="15" customHeight="1" x14ac:dyDescent="0.3">
      <c r="A1253" s="62"/>
      <c r="B1253" s="62"/>
      <c r="C1253" s="62"/>
      <c r="D1253" s="62"/>
      <c r="E1253" s="62"/>
      <c r="F1253" s="62"/>
      <c r="G1253" s="62"/>
      <c r="H1253" s="62"/>
      <c r="I1253" s="62"/>
      <c r="J1253" s="62"/>
      <c r="K1253" s="62"/>
      <c r="L1253" s="62"/>
      <c r="M1253" s="62"/>
      <c r="N1253" s="62"/>
      <c r="O1253" s="62"/>
      <c r="P1253" s="62"/>
      <c r="Q1253" s="62"/>
    </row>
    <row r="1254" spans="1:17" ht="15" customHeight="1" x14ac:dyDescent="0.3">
      <c r="A1254" s="62"/>
      <c r="B1254" s="62"/>
      <c r="C1254" s="62"/>
      <c r="D1254" s="62"/>
      <c r="E1254" s="62"/>
      <c r="F1254" s="62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  <c r="Q1254" s="62"/>
    </row>
    <row r="1255" spans="1:17" ht="15" customHeight="1" x14ac:dyDescent="0.3">
      <c r="A1255" s="62"/>
      <c r="B1255" s="62"/>
      <c r="C1255" s="62"/>
      <c r="D1255" s="62"/>
      <c r="E1255" s="62"/>
      <c r="F1255" s="62"/>
      <c r="G1255" s="62"/>
      <c r="H1255" s="62"/>
      <c r="I1255" s="62"/>
      <c r="J1255" s="62"/>
      <c r="K1255" s="62"/>
      <c r="L1255" s="62"/>
      <c r="M1255" s="62"/>
      <c r="N1255" s="62"/>
      <c r="O1255" s="62"/>
      <c r="P1255" s="62"/>
      <c r="Q1255" s="62"/>
    </row>
    <row r="1256" spans="1:17" ht="15" customHeight="1" x14ac:dyDescent="0.3">
      <c r="A1256" s="62"/>
      <c r="B1256" s="62"/>
      <c r="C1256" s="62"/>
      <c r="D1256" s="62"/>
      <c r="E1256" s="62"/>
      <c r="F1256" s="62"/>
      <c r="G1256" s="62"/>
      <c r="H1256" s="62"/>
      <c r="I1256" s="62"/>
      <c r="J1256" s="62"/>
      <c r="K1256" s="62"/>
      <c r="L1256" s="62"/>
      <c r="M1256" s="62"/>
      <c r="N1256" s="62"/>
      <c r="O1256" s="62"/>
      <c r="P1256" s="62"/>
      <c r="Q1256" s="62"/>
    </row>
    <row r="1257" spans="1:17" ht="15" customHeight="1" x14ac:dyDescent="0.3">
      <c r="A1257" s="62"/>
      <c r="B1257" s="62"/>
      <c r="C1257" s="62"/>
      <c r="D1257" s="62"/>
      <c r="E1257" s="62"/>
      <c r="F1257" s="62"/>
      <c r="G1257" s="62"/>
      <c r="H1257" s="62"/>
      <c r="I1257" s="62"/>
      <c r="J1257" s="62"/>
      <c r="K1257" s="62"/>
      <c r="L1257" s="62"/>
      <c r="M1257" s="62"/>
      <c r="N1257" s="62"/>
      <c r="O1257" s="62"/>
      <c r="P1257" s="62"/>
      <c r="Q1257" s="62"/>
    </row>
    <row r="1258" spans="1:17" ht="15" customHeight="1" x14ac:dyDescent="0.3">
      <c r="A1258" s="62"/>
      <c r="B1258" s="62"/>
      <c r="C1258" s="62"/>
      <c r="D1258" s="62"/>
      <c r="E1258" s="62"/>
      <c r="F1258" s="62"/>
      <c r="G1258" s="62"/>
      <c r="H1258" s="62"/>
      <c r="I1258" s="62"/>
      <c r="J1258" s="62"/>
      <c r="K1258" s="62"/>
      <c r="L1258" s="62"/>
      <c r="M1258" s="62"/>
      <c r="N1258" s="62"/>
      <c r="O1258" s="62"/>
      <c r="P1258" s="62"/>
      <c r="Q1258" s="62"/>
    </row>
    <row r="1259" spans="1:17" ht="15" customHeight="1" x14ac:dyDescent="0.3">
      <c r="A1259" s="62"/>
      <c r="B1259" s="62"/>
      <c r="C1259" s="62"/>
      <c r="D1259" s="62"/>
      <c r="E1259" s="62"/>
      <c r="F1259" s="62"/>
      <c r="G1259" s="62"/>
      <c r="H1259" s="62"/>
      <c r="I1259" s="62"/>
      <c r="J1259" s="62"/>
      <c r="K1259" s="62"/>
      <c r="L1259" s="62"/>
      <c r="M1259" s="62"/>
      <c r="N1259" s="62"/>
      <c r="O1259" s="62"/>
      <c r="P1259" s="62"/>
      <c r="Q1259" s="62"/>
    </row>
    <row r="1260" spans="1:17" ht="15" customHeight="1" x14ac:dyDescent="0.3">
      <c r="A1260" s="62"/>
      <c r="B1260" s="62"/>
      <c r="C1260" s="62"/>
      <c r="D1260" s="62"/>
      <c r="E1260" s="62"/>
      <c r="F1260" s="62"/>
      <c r="G1260" s="62"/>
      <c r="H1260" s="62"/>
      <c r="I1260" s="62"/>
      <c r="J1260" s="62"/>
      <c r="K1260" s="62"/>
      <c r="L1260" s="62"/>
      <c r="M1260" s="62"/>
      <c r="N1260" s="62"/>
      <c r="O1260" s="62"/>
      <c r="P1260" s="62"/>
      <c r="Q1260" s="62"/>
    </row>
    <row r="1261" spans="1:17" ht="15" customHeight="1" x14ac:dyDescent="0.3">
      <c r="A1261" s="62"/>
      <c r="B1261" s="62"/>
      <c r="C1261" s="62"/>
      <c r="D1261" s="62"/>
      <c r="E1261" s="62"/>
      <c r="F1261" s="62"/>
      <c r="G1261" s="62"/>
      <c r="H1261" s="62"/>
      <c r="I1261" s="62"/>
      <c r="J1261" s="62"/>
      <c r="K1261" s="62"/>
      <c r="L1261" s="62"/>
      <c r="M1261" s="62"/>
      <c r="N1261" s="62"/>
      <c r="O1261" s="62"/>
      <c r="P1261" s="62"/>
      <c r="Q1261" s="62"/>
    </row>
    <row r="1262" spans="1:17" ht="15" customHeight="1" x14ac:dyDescent="0.3">
      <c r="A1262" s="62"/>
      <c r="B1262" s="62"/>
      <c r="C1262" s="62"/>
      <c r="D1262" s="62"/>
      <c r="E1262" s="62"/>
      <c r="F1262" s="62"/>
      <c r="G1262" s="62"/>
      <c r="H1262" s="62"/>
      <c r="I1262" s="62"/>
      <c r="J1262" s="62"/>
      <c r="K1262" s="62"/>
      <c r="L1262" s="62"/>
      <c r="M1262" s="62"/>
      <c r="N1262" s="62"/>
      <c r="O1262" s="62"/>
      <c r="P1262" s="62"/>
      <c r="Q1262" s="62"/>
    </row>
    <row r="1263" spans="1:17" ht="15" customHeight="1" x14ac:dyDescent="0.3">
      <c r="A1263" s="62"/>
      <c r="B1263" s="62"/>
      <c r="C1263" s="62"/>
      <c r="D1263" s="62"/>
      <c r="E1263" s="62"/>
      <c r="F1263" s="62"/>
      <c r="G1263" s="62"/>
      <c r="H1263" s="62"/>
      <c r="I1263" s="62"/>
      <c r="J1263" s="62"/>
      <c r="K1263" s="62"/>
      <c r="L1263" s="62"/>
      <c r="M1263" s="62"/>
      <c r="N1263" s="62"/>
      <c r="O1263" s="62"/>
      <c r="P1263" s="62"/>
      <c r="Q1263" s="62"/>
    </row>
    <row r="1264" spans="1:17" ht="15" customHeight="1" x14ac:dyDescent="0.3">
      <c r="A1264" s="62"/>
      <c r="B1264" s="62"/>
      <c r="C1264" s="62"/>
      <c r="D1264" s="62"/>
      <c r="E1264" s="62"/>
      <c r="F1264" s="62"/>
      <c r="G1264" s="62"/>
      <c r="H1264" s="62"/>
      <c r="I1264" s="62"/>
      <c r="J1264" s="62"/>
      <c r="K1264" s="62"/>
      <c r="L1264" s="62"/>
      <c r="M1264" s="62"/>
      <c r="N1264" s="62"/>
      <c r="O1264" s="62"/>
      <c r="P1264" s="62"/>
      <c r="Q1264" s="62"/>
    </row>
    <row r="1265" spans="1:17" ht="15" customHeight="1" x14ac:dyDescent="0.3">
      <c r="A1265" s="62"/>
      <c r="B1265" s="62"/>
      <c r="C1265" s="62"/>
      <c r="D1265" s="62"/>
      <c r="E1265" s="62"/>
      <c r="F1265" s="62"/>
      <c r="G1265" s="62"/>
      <c r="H1265" s="62"/>
      <c r="I1265" s="62"/>
      <c r="J1265" s="62"/>
      <c r="K1265" s="62"/>
      <c r="L1265" s="62"/>
      <c r="M1265" s="62"/>
      <c r="N1265" s="62"/>
      <c r="O1265" s="62"/>
      <c r="P1265" s="62"/>
      <c r="Q1265" s="62"/>
    </row>
    <row r="1266" spans="1:17" ht="15" customHeight="1" x14ac:dyDescent="0.3">
      <c r="A1266" s="62"/>
      <c r="B1266" s="62"/>
      <c r="C1266" s="62"/>
      <c r="D1266" s="62"/>
      <c r="E1266" s="62"/>
      <c r="F1266" s="62"/>
      <c r="G1266" s="62"/>
      <c r="H1266" s="62"/>
      <c r="I1266" s="62"/>
      <c r="J1266" s="62"/>
      <c r="K1266" s="62"/>
      <c r="L1266" s="62"/>
      <c r="M1266" s="62"/>
      <c r="N1266" s="62"/>
      <c r="O1266" s="62"/>
      <c r="P1266" s="62"/>
      <c r="Q1266" s="62"/>
    </row>
    <row r="1267" spans="1:17" ht="15" customHeight="1" x14ac:dyDescent="0.3">
      <c r="A1267" s="62"/>
      <c r="B1267" s="62"/>
      <c r="C1267" s="62"/>
      <c r="D1267" s="62"/>
      <c r="E1267" s="62"/>
      <c r="F1267" s="62"/>
      <c r="G1267" s="62"/>
      <c r="H1267" s="62"/>
      <c r="I1267" s="62"/>
      <c r="J1267" s="62"/>
      <c r="K1267" s="62"/>
      <c r="L1267" s="62"/>
      <c r="M1267" s="62"/>
      <c r="N1267" s="62"/>
      <c r="O1267" s="62"/>
      <c r="P1267" s="62"/>
      <c r="Q1267" s="62"/>
    </row>
    <row r="1268" spans="1:17" ht="15" customHeight="1" x14ac:dyDescent="0.3">
      <c r="A1268" s="62"/>
      <c r="B1268" s="62"/>
      <c r="C1268" s="62"/>
      <c r="D1268" s="62"/>
      <c r="E1268" s="62"/>
      <c r="F1268" s="62"/>
      <c r="G1268" s="62"/>
      <c r="H1268" s="62"/>
      <c r="I1268" s="62"/>
      <c r="J1268" s="62"/>
      <c r="K1268" s="62"/>
      <c r="L1268" s="62"/>
      <c r="M1268" s="62"/>
      <c r="N1268" s="62"/>
      <c r="O1268" s="62"/>
      <c r="P1268" s="62"/>
      <c r="Q1268" s="62"/>
    </row>
    <row r="1269" spans="1:17" ht="15" customHeight="1" x14ac:dyDescent="0.3">
      <c r="A1269" s="62"/>
      <c r="B1269" s="62"/>
      <c r="C1269" s="62"/>
      <c r="D1269" s="62"/>
      <c r="E1269" s="62"/>
      <c r="F1269" s="62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  <c r="Q1269" s="62"/>
    </row>
    <row r="1270" spans="1:17" ht="15" customHeight="1" x14ac:dyDescent="0.3">
      <c r="A1270" s="62"/>
      <c r="B1270" s="62"/>
      <c r="C1270" s="62"/>
      <c r="D1270" s="62"/>
      <c r="E1270" s="62"/>
      <c r="F1270" s="62"/>
      <c r="G1270" s="62"/>
      <c r="H1270" s="62"/>
      <c r="I1270" s="62"/>
      <c r="J1270" s="62"/>
      <c r="K1270" s="62"/>
      <c r="L1270" s="62"/>
      <c r="M1270" s="62"/>
      <c r="N1270" s="62"/>
      <c r="O1270" s="62"/>
      <c r="P1270" s="62"/>
      <c r="Q1270" s="62"/>
    </row>
    <row r="1271" spans="1:17" ht="15" customHeight="1" x14ac:dyDescent="0.3">
      <c r="A1271" s="62"/>
      <c r="B1271" s="62"/>
      <c r="C1271" s="62"/>
      <c r="D1271" s="62"/>
      <c r="E1271" s="62"/>
      <c r="F1271" s="62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  <c r="Q1271" s="62"/>
    </row>
    <row r="1272" spans="1:17" ht="15" customHeight="1" x14ac:dyDescent="0.3">
      <c r="A1272" s="62"/>
      <c r="B1272" s="62"/>
      <c r="C1272" s="62"/>
      <c r="D1272" s="62"/>
      <c r="E1272" s="62"/>
      <c r="F1272" s="62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  <c r="Q1272" s="62"/>
    </row>
    <row r="1273" spans="1:17" ht="15" customHeight="1" x14ac:dyDescent="0.3">
      <c r="A1273" s="62"/>
      <c r="B1273" s="62"/>
      <c r="C1273" s="62"/>
      <c r="D1273" s="62"/>
      <c r="E1273" s="62"/>
      <c r="F1273" s="62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  <c r="Q1273" s="62"/>
    </row>
    <row r="1274" spans="1:17" ht="15" customHeight="1" x14ac:dyDescent="0.3">
      <c r="A1274" s="62"/>
      <c r="B1274" s="62"/>
      <c r="C1274" s="62"/>
      <c r="D1274" s="62"/>
      <c r="E1274" s="62"/>
      <c r="F1274" s="62"/>
      <c r="G1274" s="62"/>
      <c r="H1274" s="62"/>
      <c r="I1274" s="62"/>
      <c r="J1274" s="62"/>
      <c r="K1274" s="62"/>
      <c r="L1274" s="62"/>
      <c r="M1274" s="62"/>
      <c r="N1274" s="62"/>
      <c r="O1274" s="62"/>
      <c r="P1274" s="62"/>
      <c r="Q1274" s="62"/>
    </row>
    <row r="1275" spans="1:17" ht="15" customHeight="1" x14ac:dyDescent="0.3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</row>
    <row r="1276" spans="1:17" ht="15" customHeight="1" x14ac:dyDescent="0.3">
      <c r="A1276" s="62"/>
      <c r="B1276" s="62"/>
      <c r="C1276" s="62"/>
      <c r="D1276" s="62"/>
      <c r="E1276" s="62"/>
      <c r="F1276" s="62"/>
      <c r="G1276" s="62"/>
      <c r="H1276" s="62"/>
      <c r="I1276" s="62"/>
      <c r="J1276" s="62"/>
      <c r="K1276" s="62"/>
      <c r="L1276" s="62"/>
      <c r="M1276" s="62"/>
      <c r="N1276" s="62"/>
      <c r="O1276" s="62"/>
      <c r="P1276" s="62"/>
      <c r="Q1276" s="62"/>
    </row>
    <row r="1277" spans="1:17" ht="15" customHeight="1" x14ac:dyDescent="0.3">
      <c r="A1277" s="62"/>
      <c r="B1277" s="62"/>
      <c r="C1277" s="62"/>
      <c r="D1277" s="62"/>
      <c r="E1277" s="62"/>
      <c r="F1277" s="62"/>
      <c r="G1277" s="62"/>
      <c r="H1277" s="62"/>
      <c r="I1277" s="62"/>
      <c r="J1277" s="62"/>
      <c r="K1277" s="62"/>
      <c r="L1277" s="62"/>
      <c r="M1277" s="62"/>
      <c r="N1277" s="62"/>
      <c r="O1277" s="62"/>
      <c r="P1277" s="62"/>
      <c r="Q1277" s="62"/>
    </row>
    <row r="1278" spans="1:17" ht="15" customHeight="1" x14ac:dyDescent="0.3">
      <c r="A1278" s="62"/>
      <c r="B1278" s="62"/>
      <c r="C1278" s="62"/>
      <c r="D1278" s="62"/>
      <c r="E1278" s="62"/>
      <c r="F1278" s="62"/>
      <c r="G1278" s="62"/>
      <c r="H1278" s="62"/>
      <c r="I1278" s="62"/>
      <c r="J1278" s="62"/>
      <c r="K1278" s="62"/>
      <c r="L1278" s="62"/>
      <c r="M1278" s="62"/>
      <c r="N1278" s="62"/>
      <c r="O1278" s="62"/>
      <c r="P1278" s="62"/>
      <c r="Q1278" s="62"/>
    </row>
    <row r="1279" spans="1:17" ht="15" customHeight="1" x14ac:dyDescent="0.3">
      <c r="A1279" s="62"/>
      <c r="B1279" s="62"/>
      <c r="C1279" s="62"/>
      <c r="D1279" s="62"/>
      <c r="E1279" s="62"/>
      <c r="F1279" s="62"/>
      <c r="G1279" s="62"/>
      <c r="H1279" s="62"/>
      <c r="I1279" s="62"/>
      <c r="J1279" s="62"/>
      <c r="K1279" s="62"/>
      <c r="L1279" s="62"/>
      <c r="M1279" s="62"/>
      <c r="N1279" s="62"/>
      <c r="O1279" s="62"/>
      <c r="P1279" s="62"/>
      <c r="Q1279" s="62"/>
    </row>
    <row r="1280" spans="1:17" ht="15" customHeight="1" x14ac:dyDescent="0.3">
      <c r="A1280" s="62"/>
      <c r="B1280" s="62"/>
      <c r="C1280" s="62"/>
      <c r="D1280" s="62"/>
      <c r="E1280" s="62"/>
      <c r="F1280" s="62"/>
      <c r="G1280" s="62"/>
      <c r="H1280" s="62"/>
      <c r="I1280" s="62"/>
      <c r="J1280" s="62"/>
      <c r="K1280" s="62"/>
      <c r="L1280" s="62"/>
      <c r="M1280" s="62"/>
      <c r="N1280" s="62"/>
      <c r="O1280" s="62"/>
      <c r="P1280" s="62"/>
      <c r="Q1280" s="62"/>
    </row>
    <row r="1281" spans="1:17" ht="15" customHeight="1" x14ac:dyDescent="0.3">
      <c r="A1281" s="62"/>
      <c r="B1281" s="62"/>
      <c r="C1281" s="62"/>
      <c r="D1281" s="62"/>
      <c r="E1281" s="62"/>
      <c r="F1281" s="62"/>
      <c r="G1281" s="62"/>
      <c r="H1281" s="62"/>
      <c r="I1281" s="62"/>
      <c r="J1281" s="62"/>
      <c r="K1281" s="62"/>
      <c r="L1281" s="62"/>
      <c r="M1281" s="62"/>
      <c r="N1281" s="62"/>
      <c r="O1281" s="62"/>
      <c r="P1281" s="62"/>
      <c r="Q1281" s="62"/>
    </row>
    <row r="1282" spans="1:17" ht="15" customHeight="1" x14ac:dyDescent="0.3">
      <c r="A1282" s="62"/>
      <c r="B1282" s="62"/>
      <c r="C1282" s="62"/>
      <c r="D1282" s="62"/>
      <c r="E1282" s="62"/>
      <c r="F1282" s="62"/>
      <c r="G1282" s="62"/>
      <c r="H1282" s="62"/>
      <c r="I1282" s="62"/>
      <c r="J1282" s="62"/>
      <c r="K1282" s="62"/>
      <c r="L1282" s="62"/>
      <c r="M1282" s="62"/>
      <c r="N1282" s="62"/>
      <c r="O1282" s="62"/>
      <c r="P1282" s="62"/>
      <c r="Q1282" s="62"/>
    </row>
    <row r="1283" spans="1:17" ht="15" customHeight="1" x14ac:dyDescent="0.3">
      <c r="A1283" s="62"/>
      <c r="B1283" s="62"/>
      <c r="C1283" s="62"/>
      <c r="D1283" s="62"/>
      <c r="E1283" s="62"/>
      <c r="F1283" s="62"/>
      <c r="G1283" s="62"/>
      <c r="H1283" s="62"/>
      <c r="I1283" s="62"/>
      <c r="J1283" s="62"/>
      <c r="K1283" s="62"/>
      <c r="L1283" s="62"/>
      <c r="M1283" s="62"/>
      <c r="N1283" s="62"/>
      <c r="O1283" s="62"/>
      <c r="P1283" s="62"/>
      <c r="Q1283" s="62"/>
    </row>
    <row r="1284" spans="1:17" ht="15" customHeight="1" x14ac:dyDescent="0.3">
      <c r="A1284" s="62"/>
      <c r="B1284" s="62"/>
      <c r="C1284" s="62"/>
      <c r="D1284" s="62"/>
      <c r="E1284" s="62"/>
      <c r="F1284" s="62"/>
      <c r="G1284" s="62"/>
      <c r="H1284" s="62"/>
      <c r="I1284" s="62"/>
      <c r="J1284" s="62"/>
      <c r="K1284" s="62"/>
      <c r="L1284" s="62"/>
      <c r="M1284" s="62"/>
      <c r="N1284" s="62"/>
      <c r="O1284" s="62"/>
      <c r="P1284" s="62"/>
      <c r="Q1284" s="62"/>
    </row>
    <row r="1285" spans="1:17" ht="15" customHeight="1" x14ac:dyDescent="0.3">
      <c r="A1285" s="62"/>
      <c r="B1285" s="62"/>
      <c r="C1285" s="62"/>
      <c r="D1285" s="62"/>
      <c r="E1285" s="62"/>
      <c r="F1285" s="62"/>
      <c r="G1285" s="62"/>
      <c r="H1285" s="62"/>
      <c r="I1285" s="62"/>
      <c r="J1285" s="62"/>
      <c r="K1285" s="62"/>
      <c r="L1285" s="62"/>
      <c r="M1285" s="62"/>
      <c r="N1285" s="62"/>
      <c r="O1285" s="62"/>
      <c r="P1285" s="62"/>
      <c r="Q1285" s="62"/>
    </row>
    <row r="1286" spans="1:17" ht="15" customHeight="1" x14ac:dyDescent="0.3">
      <c r="A1286" s="62"/>
      <c r="B1286" s="62"/>
      <c r="C1286" s="62"/>
      <c r="D1286" s="62"/>
      <c r="E1286" s="62"/>
      <c r="F1286" s="62"/>
      <c r="G1286" s="62"/>
      <c r="H1286" s="62"/>
      <c r="I1286" s="62"/>
      <c r="J1286" s="62"/>
      <c r="K1286" s="62"/>
      <c r="L1286" s="62"/>
      <c r="M1286" s="62"/>
      <c r="N1286" s="62"/>
      <c r="O1286" s="62"/>
      <c r="P1286" s="62"/>
      <c r="Q1286" s="62"/>
    </row>
    <row r="1287" spans="1:17" ht="15" customHeight="1" x14ac:dyDescent="0.3">
      <c r="A1287" s="62"/>
      <c r="B1287" s="62"/>
      <c r="C1287" s="62"/>
      <c r="D1287" s="62"/>
      <c r="E1287" s="62"/>
      <c r="F1287" s="62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  <c r="Q1287" s="62"/>
    </row>
    <row r="1288" spans="1:17" ht="15" customHeight="1" x14ac:dyDescent="0.3">
      <c r="A1288" s="62"/>
      <c r="B1288" s="62"/>
      <c r="C1288" s="62"/>
      <c r="D1288" s="62"/>
      <c r="E1288" s="62"/>
      <c r="F1288" s="62"/>
      <c r="G1288" s="62"/>
      <c r="H1288" s="62"/>
      <c r="I1288" s="62"/>
      <c r="J1288" s="62"/>
      <c r="K1288" s="62"/>
      <c r="L1288" s="62"/>
      <c r="M1288" s="62"/>
      <c r="N1288" s="62"/>
      <c r="O1288" s="62"/>
      <c r="P1288" s="62"/>
      <c r="Q1288" s="62"/>
    </row>
    <row r="1289" spans="1:17" ht="15" customHeight="1" x14ac:dyDescent="0.3">
      <c r="A1289" s="62"/>
      <c r="B1289" s="62"/>
      <c r="C1289" s="62"/>
      <c r="D1289" s="62"/>
      <c r="E1289" s="62"/>
      <c r="F1289" s="62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  <c r="Q1289" s="62"/>
    </row>
    <row r="1290" spans="1:17" ht="15" customHeight="1" x14ac:dyDescent="0.3">
      <c r="A1290" s="62"/>
      <c r="B1290" s="62"/>
      <c r="C1290" s="62"/>
      <c r="D1290" s="62"/>
      <c r="E1290" s="62"/>
      <c r="F1290" s="62"/>
      <c r="G1290" s="62"/>
      <c r="H1290" s="62"/>
      <c r="I1290" s="62"/>
      <c r="J1290" s="62"/>
      <c r="K1290" s="62"/>
      <c r="L1290" s="62"/>
      <c r="M1290" s="62"/>
      <c r="N1290" s="62"/>
      <c r="O1290" s="62"/>
      <c r="P1290" s="62"/>
      <c r="Q1290" s="62"/>
    </row>
    <row r="1291" spans="1:17" ht="15" customHeight="1" x14ac:dyDescent="0.3">
      <c r="A1291" s="62"/>
      <c r="B1291" s="62"/>
      <c r="C1291" s="62"/>
      <c r="D1291" s="62"/>
      <c r="E1291" s="62"/>
      <c r="F1291" s="62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  <c r="Q1291" s="62"/>
    </row>
    <row r="1292" spans="1:17" ht="15" customHeight="1" x14ac:dyDescent="0.3">
      <c r="A1292" s="62"/>
      <c r="B1292" s="62"/>
      <c r="C1292" s="62"/>
      <c r="D1292" s="62"/>
      <c r="E1292" s="62"/>
      <c r="F1292" s="62"/>
      <c r="G1292" s="62"/>
      <c r="H1292" s="62"/>
      <c r="I1292" s="62"/>
      <c r="J1292" s="62"/>
      <c r="K1292" s="62"/>
      <c r="L1292" s="62"/>
      <c r="M1292" s="62"/>
      <c r="N1292" s="62"/>
      <c r="O1292" s="62"/>
      <c r="P1292" s="62"/>
      <c r="Q1292" s="62"/>
    </row>
    <row r="1293" spans="1:17" ht="15" customHeight="1" x14ac:dyDescent="0.3">
      <c r="A1293" s="62"/>
      <c r="B1293" s="62"/>
      <c r="C1293" s="62"/>
      <c r="D1293" s="62"/>
      <c r="E1293" s="62"/>
      <c r="F1293" s="62"/>
      <c r="G1293" s="62"/>
      <c r="H1293" s="62"/>
      <c r="I1293" s="62"/>
      <c r="J1293" s="62"/>
      <c r="K1293" s="62"/>
      <c r="L1293" s="62"/>
      <c r="M1293" s="62"/>
      <c r="N1293" s="62"/>
      <c r="O1293" s="62"/>
      <c r="P1293" s="62"/>
      <c r="Q1293" s="62"/>
    </row>
    <row r="1294" spans="1:17" ht="15" customHeight="1" x14ac:dyDescent="0.3">
      <c r="A1294" s="62"/>
      <c r="B1294" s="62"/>
      <c r="C1294" s="62"/>
      <c r="D1294" s="62"/>
      <c r="E1294" s="62"/>
      <c r="F1294" s="62"/>
      <c r="G1294" s="62"/>
      <c r="H1294" s="62"/>
      <c r="I1294" s="62"/>
      <c r="J1294" s="62"/>
      <c r="K1294" s="62"/>
      <c r="L1294" s="62"/>
      <c r="M1294" s="62"/>
      <c r="N1294" s="62"/>
      <c r="O1294" s="62"/>
      <c r="P1294" s="62"/>
      <c r="Q1294" s="62"/>
    </row>
    <row r="1295" spans="1:17" ht="15" customHeight="1" x14ac:dyDescent="0.3">
      <c r="A1295" s="62"/>
      <c r="B1295" s="62"/>
      <c r="C1295" s="62"/>
      <c r="D1295" s="62"/>
      <c r="E1295" s="62"/>
      <c r="F1295" s="62"/>
      <c r="G1295" s="62"/>
      <c r="H1295" s="62"/>
      <c r="I1295" s="62"/>
      <c r="J1295" s="62"/>
      <c r="K1295" s="62"/>
      <c r="L1295" s="62"/>
      <c r="M1295" s="62"/>
      <c r="N1295" s="62"/>
      <c r="O1295" s="62"/>
      <c r="P1295" s="62"/>
      <c r="Q1295" s="62"/>
    </row>
    <row r="1296" spans="1:17" ht="15" customHeight="1" x14ac:dyDescent="0.3">
      <c r="A1296" s="62"/>
      <c r="B1296" s="62"/>
      <c r="C1296" s="62"/>
      <c r="D1296" s="62"/>
      <c r="E1296" s="62"/>
      <c r="F1296" s="62"/>
      <c r="G1296" s="62"/>
      <c r="H1296" s="62"/>
      <c r="I1296" s="62"/>
      <c r="J1296" s="62"/>
      <c r="K1296" s="62"/>
      <c r="L1296" s="62"/>
      <c r="M1296" s="62"/>
      <c r="N1296" s="62"/>
      <c r="O1296" s="62"/>
      <c r="P1296" s="62"/>
      <c r="Q1296" s="62"/>
    </row>
    <row r="1297" spans="1:17" ht="15" customHeight="1" x14ac:dyDescent="0.3">
      <c r="A1297" s="62"/>
      <c r="B1297" s="62"/>
      <c r="C1297" s="62"/>
      <c r="D1297" s="62"/>
      <c r="E1297" s="62"/>
      <c r="F1297" s="62"/>
      <c r="G1297" s="62"/>
      <c r="H1297" s="62"/>
      <c r="I1297" s="62"/>
      <c r="J1297" s="62"/>
      <c r="K1297" s="62"/>
      <c r="L1297" s="62"/>
      <c r="M1297" s="62"/>
      <c r="N1297" s="62"/>
      <c r="O1297" s="62"/>
      <c r="P1297" s="62"/>
      <c r="Q1297" s="62"/>
    </row>
    <row r="1298" spans="1:17" ht="15" customHeight="1" x14ac:dyDescent="0.3">
      <c r="A1298" s="62"/>
      <c r="B1298" s="62"/>
      <c r="C1298" s="62"/>
      <c r="D1298" s="62"/>
      <c r="E1298" s="62"/>
      <c r="F1298" s="62"/>
      <c r="G1298" s="62"/>
      <c r="H1298" s="62"/>
      <c r="I1298" s="62"/>
      <c r="J1298" s="62"/>
      <c r="K1298" s="62"/>
      <c r="L1298" s="62"/>
      <c r="M1298" s="62"/>
      <c r="N1298" s="62"/>
      <c r="O1298" s="62"/>
      <c r="P1298" s="62"/>
      <c r="Q1298" s="62"/>
    </row>
    <row r="1299" spans="1:17" ht="15" customHeight="1" x14ac:dyDescent="0.3">
      <c r="A1299" s="62"/>
      <c r="B1299" s="62"/>
      <c r="C1299" s="62"/>
      <c r="D1299" s="62"/>
      <c r="E1299" s="62"/>
      <c r="F1299" s="62"/>
      <c r="G1299" s="62"/>
      <c r="H1299" s="62"/>
      <c r="I1299" s="62"/>
      <c r="J1299" s="62"/>
      <c r="K1299" s="62"/>
      <c r="L1299" s="62"/>
      <c r="M1299" s="62"/>
      <c r="N1299" s="62"/>
      <c r="O1299" s="62"/>
      <c r="P1299" s="62"/>
      <c r="Q1299" s="62"/>
    </row>
    <row r="1300" spans="1:17" ht="15" customHeight="1" x14ac:dyDescent="0.3">
      <c r="A1300" s="62"/>
      <c r="B1300" s="62"/>
      <c r="C1300" s="62"/>
      <c r="D1300" s="62"/>
      <c r="E1300" s="62"/>
      <c r="F1300" s="62"/>
      <c r="G1300" s="62"/>
      <c r="H1300" s="62"/>
      <c r="I1300" s="62"/>
      <c r="J1300" s="62"/>
      <c r="K1300" s="62"/>
      <c r="L1300" s="62"/>
      <c r="M1300" s="62"/>
      <c r="N1300" s="62"/>
      <c r="O1300" s="62"/>
      <c r="P1300" s="62"/>
      <c r="Q1300" s="62"/>
    </row>
    <row r="1301" spans="1:17" ht="15" customHeight="1" x14ac:dyDescent="0.3">
      <c r="A1301" s="62"/>
      <c r="B1301" s="62"/>
      <c r="C1301" s="62"/>
      <c r="D1301" s="62"/>
      <c r="E1301" s="62"/>
      <c r="F1301" s="62"/>
      <c r="G1301" s="62"/>
      <c r="H1301" s="62"/>
      <c r="I1301" s="62"/>
      <c r="J1301" s="62"/>
      <c r="K1301" s="62"/>
      <c r="L1301" s="62"/>
      <c r="M1301" s="62"/>
      <c r="N1301" s="62"/>
      <c r="O1301" s="62"/>
      <c r="P1301" s="62"/>
      <c r="Q1301" s="62"/>
    </row>
    <row r="1302" spans="1:17" ht="15" customHeight="1" x14ac:dyDescent="0.3">
      <c r="A1302" s="62"/>
      <c r="B1302" s="62"/>
      <c r="C1302" s="62"/>
      <c r="D1302" s="62"/>
      <c r="E1302" s="62"/>
      <c r="F1302" s="62"/>
      <c r="G1302" s="62"/>
      <c r="H1302" s="62"/>
      <c r="I1302" s="62"/>
      <c r="J1302" s="62"/>
      <c r="K1302" s="62"/>
      <c r="L1302" s="62"/>
      <c r="M1302" s="62"/>
      <c r="N1302" s="62"/>
      <c r="O1302" s="62"/>
      <c r="P1302" s="62"/>
      <c r="Q1302" s="62"/>
    </row>
    <row r="1303" spans="1:17" ht="15" customHeight="1" x14ac:dyDescent="0.3">
      <c r="A1303" s="62"/>
      <c r="B1303" s="62"/>
      <c r="C1303" s="62"/>
      <c r="D1303" s="62"/>
      <c r="E1303" s="62"/>
      <c r="F1303" s="62"/>
      <c r="G1303" s="62"/>
      <c r="H1303" s="62"/>
      <c r="I1303" s="62"/>
      <c r="J1303" s="62"/>
      <c r="K1303" s="62"/>
      <c r="L1303" s="62"/>
      <c r="M1303" s="62"/>
      <c r="N1303" s="62"/>
      <c r="O1303" s="62"/>
      <c r="P1303" s="62"/>
      <c r="Q1303" s="62"/>
    </row>
    <row r="1304" spans="1:17" ht="15" customHeight="1" x14ac:dyDescent="0.3">
      <c r="A1304" s="62"/>
      <c r="B1304" s="62"/>
      <c r="C1304" s="62"/>
      <c r="D1304" s="62"/>
      <c r="E1304" s="62"/>
      <c r="F1304" s="62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  <c r="Q1304" s="62"/>
    </row>
    <row r="1305" spans="1:17" ht="15" customHeight="1" x14ac:dyDescent="0.3">
      <c r="A1305" s="62"/>
      <c r="B1305" s="62"/>
      <c r="C1305" s="62"/>
      <c r="D1305" s="62"/>
      <c r="E1305" s="62"/>
      <c r="F1305" s="62"/>
      <c r="G1305" s="62"/>
      <c r="H1305" s="62"/>
      <c r="I1305" s="62"/>
      <c r="J1305" s="62"/>
      <c r="K1305" s="62"/>
      <c r="L1305" s="62"/>
      <c r="M1305" s="62"/>
      <c r="N1305" s="62"/>
      <c r="O1305" s="62"/>
      <c r="P1305" s="62"/>
      <c r="Q1305" s="62"/>
    </row>
    <row r="1306" spans="1:17" ht="15" customHeight="1" x14ac:dyDescent="0.3">
      <c r="A1306" s="62"/>
      <c r="B1306" s="62"/>
      <c r="C1306" s="62"/>
      <c r="D1306" s="62"/>
      <c r="E1306" s="62"/>
      <c r="F1306" s="62"/>
      <c r="G1306" s="62"/>
      <c r="H1306" s="62"/>
      <c r="I1306" s="62"/>
      <c r="J1306" s="62"/>
      <c r="K1306" s="62"/>
      <c r="L1306" s="62"/>
      <c r="M1306" s="62"/>
      <c r="N1306" s="62"/>
      <c r="O1306" s="62"/>
      <c r="P1306" s="62"/>
      <c r="Q1306" s="62"/>
    </row>
    <row r="1307" spans="1:17" ht="15" customHeight="1" x14ac:dyDescent="0.3">
      <c r="A1307" s="62"/>
      <c r="B1307" s="62"/>
      <c r="C1307" s="62"/>
      <c r="D1307" s="62"/>
      <c r="E1307" s="62"/>
      <c r="F1307" s="62"/>
      <c r="G1307" s="62"/>
      <c r="H1307" s="62"/>
      <c r="I1307" s="62"/>
      <c r="J1307" s="62"/>
      <c r="K1307" s="62"/>
      <c r="L1307" s="62"/>
      <c r="M1307" s="62"/>
      <c r="N1307" s="62"/>
      <c r="O1307" s="62"/>
      <c r="P1307" s="62"/>
      <c r="Q1307" s="62"/>
    </row>
    <row r="1308" spans="1:17" ht="15" customHeight="1" x14ac:dyDescent="0.3">
      <c r="A1308" s="62"/>
      <c r="B1308" s="62"/>
      <c r="C1308" s="62"/>
      <c r="D1308" s="62"/>
      <c r="E1308" s="62"/>
      <c r="F1308" s="62"/>
      <c r="G1308" s="62"/>
      <c r="H1308" s="62"/>
      <c r="I1308" s="62"/>
      <c r="J1308" s="62"/>
      <c r="K1308" s="62"/>
      <c r="L1308" s="62"/>
      <c r="M1308" s="62"/>
      <c r="N1308" s="62"/>
      <c r="O1308" s="62"/>
      <c r="P1308" s="62"/>
      <c r="Q1308" s="62"/>
    </row>
    <row r="1309" spans="1:17" ht="15" customHeight="1" x14ac:dyDescent="0.3">
      <c r="A1309" s="62"/>
      <c r="B1309" s="62"/>
      <c r="C1309" s="62"/>
      <c r="D1309" s="62"/>
      <c r="E1309" s="62"/>
      <c r="F1309" s="62"/>
      <c r="G1309" s="62"/>
      <c r="H1309" s="62"/>
      <c r="I1309" s="62"/>
      <c r="J1309" s="62"/>
      <c r="K1309" s="62"/>
      <c r="L1309" s="62"/>
      <c r="M1309" s="62"/>
      <c r="N1309" s="62"/>
      <c r="O1309" s="62"/>
      <c r="P1309" s="62"/>
      <c r="Q1309" s="62"/>
    </row>
    <row r="1310" spans="1:17" ht="15" customHeight="1" x14ac:dyDescent="0.3">
      <c r="A1310" s="62"/>
      <c r="B1310" s="62"/>
      <c r="C1310" s="62"/>
      <c r="D1310" s="62"/>
      <c r="E1310" s="62"/>
      <c r="F1310" s="62"/>
      <c r="G1310" s="62"/>
      <c r="H1310" s="62"/>
      <c r="I1310" s="62"/>
      <c r="J1310" s="62"/>
      <c r="K1310" s="62"/>
      <c r="L1310" s="62"/>
      <c r="M1310" s="62"/>
      <c r="N1310" s="62"/>
      <c r="O1310" s="62"/>
      <c r="P1310" s="62"/>
      <c r="Q1310" s="62"/>
    </row>
    <row r="1311" spans="1:17" ht="15" customHeight="1" x14ac:dyDescent="0.3">
      <c r="A1311" s="62"/>
      <c r="B1311" s="62"/>
      <c r="C1311" s="62"/>
      <c r="D1311" s="62"/>
      <c r="E1311" s="62"/>
      <c r="F1311" s="62"/>
      <c r="G1311" s="62"/>
      <c r="H1311" s="62"/>
      <c r="I1311" s="62"/>
      <c r="J1311" s="62"/>
      <c r="K1311" s="62"/>
      <c r="L1311" s="62"/>
      <c r="M1311" s="62"/>
      <c r="N1311" s="62"/>
      <c r="O1311" s="62"/>
      <c r="P1311" s="62"/>
      <c r="Q1311" s="62"/>
    </row>
    <row r="1312" spans="1:17" ht="15" customHeight="1" x14ac:dyDescent="0.3">
      <c r="A1312" s="62"/>
      <c r="B1312" s="62"/>
      <c r="C1312" s="62"/>
      <c r="D1312" s="62"/>
      <c r="E1312" s="62"/>
      <c r="F1312" s="62"/>
      <c r="G1312" s="62"/>
      <c r="H1312" s="62"/>
      <c r="I1312" s="62"/>
      <c r="J1312" s="62"/>
      <c r="K1312" s="62"/>
      <c r="L1312" s="62"/>
      <c r="M1312" s="62"/>
      <c r="N1312" s="62"/>
      <c r="O1312" s="62"/>
      <c r="P1312" s="62"/>
      <c r="Q1312" s="62"/>
    </row>
    <row r="1313" spans="1:17" ht="15" customHeight="1" x14ac:dyDescent="0.3">
      <c r="A1313" s="62"/>
      <c r="B1313" s="62"/>
      <c r="C1313" s="62"/>
      <c r="D1313" s="62"/>
      <c r="E1313" s="62"/>
      <c r="F1313" s="62"/>
      <c r="G1313" s="62"/>
      <c r="H1313" s="62"/>
      <c r="I1313" s="62"/>
      <c r="J1313" s="62"/>
      <c r="K1313" s="62"/>
      <c r="L1313" s="62"/>
      <c r="M1313" s="62"/>
      <c r="N1313" s="62"/>
      <c r="O1313" s="62"/>
      <c r="P1313" s="62"/>
      <c r="Q1313" s="62"/>
    </row>
    <row r="1314" spans="1:17" ht="15" customHeight="1" x14ac:dyDescent="0.3">
      <c r="A1314" s="62"/>
      <c r="B1314" s="62"/>
      <c r="C1314" s="62"/>
      <c r="D1314" s="62"/>
      <c r="E1314" s="62"/>
      <c r="F1314" s="62"/>
      <c r="G1314" s="62"/>
      <c r="H1314" s="62"/>
      <c r="I1314" s="62"/>
      <c r="J1314" s="62"/>
      <c r="K1314" s="62"/>
      <c r="L1314" s="62"/>
      <c r="M1314" s="62"/>
      <c r="N1314" s="62"/>
      <c r="O1314" s="62"/>
      <c r="P1314" s="62"/>
      <c r="Q1314" s="62"/>
    </row>
    <row r="1315" spans="1:17" ht="15" customHeight="1" x14ac:dyDescent="0.3">
      <c r="A1315" s="62"/>
      <c r="B1315" s="62"/>
      <c r="C1315" s="62"/>
      <c r="D1315" s="62"/>
      <c r="E1315" s="62"/>
      <c r="F1315" s="62"/>
      <c r="G1315" s="62"/>
      <c r="H1315" s="62"/>
      <c r="I1315" s="62"/>
      <c r="J1315" s="62"/>
      <c r="K1315" s="62"/>
      <c r="L1315" s="62"/>
      <c r="M1315" s="62"/>
      <c r="N1315" s="62"/>
      <c r="O1315" s="62"/>
      <c r="P1315" s="62"/>
      <c r="Q1315" s="62"/>
    </row>
    <row r="1316" spans="1:17" ht="15" customHeight="1" x14ac:dyDescent="0.3">
      <c r="A1316" s="62"/>
      <c r="B1316" s="62"/>
      <c r="C1316" s="62"/>
      <c r="D1316" s="62"/>
      <c r="E1316" s="62"/>
      <c r="F1316" s="62"/>
      <c r="G1316" s="62"/>
      <c r="H1316" s="62"/>
      <c r="I1316" s="62"/>
      <c r="J1316" s="62"/>
      <c r="K1316" s="62"/>
      <c r="L1316" s="62"/>
      <c r="M1316" s="62"/>
      <c r="N1316" s="62"/>
      <c r="O1316" s="62"/>
      <c r="P1316" s="62"/>
      <c r="Q1316" s="62"/>
    </row>
    <row r="1317" spans="1:17" ht="15" customHeight="1" x14ac:dyDescent="0.3">
      <c r="A1317" s="62"/>
      <c r="B1317" s="62"/>
      <c r="C1317" s="62"/>
      <c r="D1317" s="62"/>
      <c r="E1317" s="62"/>
      <c r="F1317" s="62"/>
      <c r="G1317" s="62"/>
      <c r="H1317" s="62"/>
      <c r="I1317" s="62"/>
      <c r="J1317" s="62"/>
      <c r="K1317" s="62"/>
      <c r="L1317" s="62"/>
      <c r="M1317" s="62"/>
      <c r="N1317" s="62"/>
      <c r="O1317" s="62"/>
      <c r="P1317" s="62"/>
      <c r="Q1317" s="62"/>
    </row>
    <row r="1318" spans="1:17" ht="15" customHeight="1" x14ac:dyDescent="0.3">
      <c r="A1318" s="62"/>
      <c r="B1318" s="62"/>
      <c r="C1318" s="62"/>
      <c r="D1318" s="62"/>
      <c r="E1318" s="62"/>
      <c r="F1318" s="62"/>
      <c r="G1318" s="62"/>
      <c r="H1318" s="62"/>
      <c r="I1318" s="62"/>
      <c r="J1318" s="62"/>
      <c r="K1318" s="62"/>
      <c r="L1318" s="62"/>
      <c r="M1318" s="62"/>
      <c r="N1318" s="62"/>
      <c r="O1318" s="62"/>
      <c r="P1318" s="62"/>
      <c r="Q1318" s="62"/>
    </row>
    <row r="1319" spans="1:17" ht="15" customHeight="1" x14ac:dyDescent="0.3">
      <c r="A1319" s="62"/>
      <c r="B1319" s="62"/>
      <c r="C1319" s="62"/>
      <c r="D1319" s="62"/>
      <c r="E1319" s="62"/>
      <c r="F1319" s="62"/>
      <c r="G1319" s="62"/>
      <c r="H1319" s="62"/>
      <c r="I1319" s="62"/>
      <c r="J1319" s="62"/>
      <c r="K1319" s="62"/>
      <c r="L1319" s="62"/>
      <c r="M1319" s="62"/>
      <c r="N1319" s="62"/>
      <c r="O1319" s="62"/>
      <c r="P1319" s="62"/>
      <c r="Q1319" s="62"/>
    </row>
    <row r="1320" spans="1:17" ht="15" customHeight="1" x14ac:dyDescent="0.3">
      <c r="A1320" s="62"/>
      <c r="B1320" s="62"/>
      <c r="C1320" s="62"/>
      <c r="D1320" s="62"/>
      <c r="E1320" s="62"/>
      <c r="F1320" s="62"/>
      <c r="G1320" s="62"/>
      <c r="H1320" s="62"/>
      <c r="I1320" s="62"/>
      <c r="J1320" s="62"/>
      <c r="K1320" s="62"/>
      <c r="L1320" s="62"/>
      <c r="M1320" s="62"/>
      <c r="N1320" s="62"/>
      <c r="O1320" s="62"/>
      <c r="P1320" s="62"/>
      <c r="Q1320" s="62"/>
    </row>
    <row r="1321" spans="1:17" ht="15" customHeight="1" x14ac:dyDescent="0.3">
      <c r="A1321" s="62"/>
      <c r="B1321" s="62"/>
      <c r="C1321" s="62"/>
      <c r="D1321" s="62"/>
      <c r="E1321" s="62"/>
      <c r="F1321" s="62"/>
      <c r="G1321" s="62"/>
      <c r="H1321" s="62"/>
      <c r="I1321" s="62"/>
      <c r="J1321" s="62"/>
      <c r="K1321" s="62"/>
      <c r="L1321" s="62"/>
      <c r="M1321" s="62"/>
      <c r="N1321" s="62"/>
      <c r="O1321" s="62"/>
      <c r="P1321" s="62"/>
      <c r="Q1321" s="62"/>
    </row>
    <row r="1322" spans="1:17" ht="15" customHeight="1" x14ac:dyDescent="0.3">
      <c r="A1322" s="62"/>
      <c r="B1322" s="62"/>
      <c r="C1322" s="62"/>
      <c r="D1322" s="62"/>
      <c r="E1322" s="62"/>
      <c r="F1322" s="62"/>
      <c r="G1322" s="62"/>
      <c r="H1322" s="62"/>
      <c r="I1322" s="62"/>
      <c r="J1322" s="62"/>
      <c r="K1322" s="62"/>
      <c r="L1322" s="62"/>
      <c r="M1322" s="62"/>
      <c r="N1322" s="62"/>
      <c r="O1322" s="62"/>
      <c r="P1322" s="62"/>
      <c r="Q1322" s="62"/>
    </row>
    <row r="1323" spans="1:17" ht="15" customHeight="1" x14ac:dyDescent="0.3">
      <c r="A1323" s="62"/>
      <c r="B1323" s="62"/>
      <c r="C1323" s="62"/>
      <c r="D1323" s="62"/>
      <c r="E1323" s="62"/>
      <c r="F1323" s="62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  <c r="Q1323" s="62"/>
    </row>
    <row r="1324" spans="1:17" ht="15" customHeight="1" x14ac:dyDescent="0.3">
      <c r="A1324" s="62"/>
      <c r="B1324" s="62"/>
      <c r="C1324" s="62"/>
      <c r="D1324" s="62"/>
      <c r="E1324" s="62"/>
      <c r="F1324" s="62"/>
      <c r="G1324" s="62"/>
      <c r="H1324" s="62"/>
      <c r="I1324" s="62"/>
      <c r="J1324" s="62"/>
      <c r="K1324" s="62"/>
      <c r="L1324" s="62"/>
      <c r="M1324" s="62"/>
      <c r="N1324" s="62"/>
      <c r="O1324" s="62"/>
      <c r="P1324" s="62"/>
      <c r="Q1324" s="62"/>
    </row>
    <row r="1325" spans="1:17" ht="15" customHeight="1" x14ac:dyDescent="0.3">
      <c r="A1325" s="62"/>
      <c r="B1325" s="62"/>
      <c r="C1325" s="62"/>
      <c r="D1325" s="62"/>
      <c r="E1325" s="62"/>
      <c r="F1325" s="62"/>
      <c r="G1325" s="62"/>
      <c r="H1325" s="62"/>
      <c r="I1325" s="62"/>
      <c r="J1325" s="62"/>
      <c r="K1325" s="62"/>
      <c r="L1325" s="62"/>
      <c r="M1325" s="62"/>
      <c r="N1325" s="62"/>
      <c r="O1325" s="62"/>
      <c r="P1325" s="62"/>
      <c r="Q1325" s="62"/>
    </row>
    <row r="1326" spans="1:17" ht="15" customHeight="1" x14ac:dyDescent="0.3">
      <c r="A1326" s="62"/>
      <c r="B1326" s="62"/>
      <c r="C1326" s="62"/>
      <c r="D1326" s="62"/>
      <c r="E1326" s="62"/>
      <c r="F1326" s="62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  <c r="Q1326" s="62"/>
    </row>
    <row r="1327" spans="1:17" ht="15" customHeight="1" x14ac:dyDescent="0.3">
      <c r="A1327" s="62"/>
      <c r="B1327" s="62"/>
      <c r="C1327" s="62"/>
      <c r="D1327" s="62"/>
      <c r="E1327" s="62"/>
      <c r="F1327" s="62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</row>
    <row r="1328" spans="1:17" ht="15" customHeight="1" x14ac:dyDescent="0.3">
      <c r="A1328" s="62"/>
      <c r="B1328" s="62"/>
      <c r="C1328" s="62"/>
      <c r="D1328" s="62"/>
      <c r="E1328" s="62"/>
      <c r="F1328" s="62"/>
      <c r="G1328" s="62"/>
      <c r="H1328" s="62"/>
      <c r="I1328" s="62"/>
      <c r="J1328" s="62"/>
      <c r="K1328" s="62"/>
      <c r="L1328" s="62"/>
      <c r="M1328" s="62"/>
      <c r="N1328" s="62"/>
      <c r="O1328" s="62"/>
      <c r="P1328" s="62"/>
      <c r="Q1328" s="62"/>
    </row>
    <row r="1329" spans="1:17" ht="15" customHeight="1" x14ac:dyDescent="0.3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</row>
    <row r="1330" spans="1:17" ht="15" customHeight="1" x14ac:dyDescent="0.3">
      <c r="A1330" s="62"/>
      <c r="B1330" s="62"/>
      <c r="C1330" s="62"/>
      <c r="D1330" s="62"/>
      <c r="E1330" s="62"/>
      <c r="F1330" s="62"/>
      <c r="G1330" s="62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</row>
    <row r="1331" spans="1:17" ht="15" customHeight="1" x14ac:dyDescent="0.3">
      <c r="A1331" s="62"/>
      <c r="B1331" s="62"/>
      <c r="C1331" s="62"/>
      <c r="D1331" s="62"/>
      <c r="E1331" s="62"/>
      <c r="F1331" s="62"/>
      <c r="G1331" s="62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</row>
    <row r="1332" spans="1:17" ht="15" customHeight="1" x14ac:dyDescent="0.3">
      <c r="A1332" s="62"/>
      <c r="B1332" s="62"/>
      <c r="C1332" s="62"/>
      <c r="D1332" s="62"/>
      <c r="E1332" s="62"/>
      <c r="F1332" s="62"/>
      <c r="G1332" s="62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</row>
    <row r="1333" spans="1:17" ht="15" customHeight="1" x14ac:dyDescent="0.3">
      <c r="A1333" s="62"/>
      <c r="B1333" s="62"/>
      <c r="C1333" s="62"/>
      <c r="D1333" s="62"/>
      <c r="E1333" s="62"/>
      <c r="F1333" s="62"/>
      <c r="G1333" s="62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</row>
    <row r="1334" spans="1:17" ht="15" customHeight="1" x14ac:dyDescent="0.3">
      <c r="A1334" s="62"/>
      <c r="B1334" s="62"/>
      <c r="C1334" s="62"/>
      <c r="D1334" s="62"/>
      <c r="E1334" s="62"/>
      <c r="F1334" s="62"/>
      <c r="G1334" s="62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</row>
    <row r="1335" spans="1:17" ht="15" customHeight="1" x14ac:dyDescent="0.3">
      <c r="A1335" s="62"/>
      <c r="B1335" s="62"/>
      <c r="C1335" s="62"/>
      <c r="D1335" s="62"/>
      <c r="E1335" s="62"/>
      <c r="F1335" s="62"/>
      <c r="G1335" s="62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</row>
    <row r="1336" spans="1:17" ht="15" customHeight="1" x14ac:dyDescent="0.3">
      <c r="A1336" s="62"/>
      <c r="B1336" s="62"/>
      <c r="C1336" s="62"/>
      <c r="D1336" s="62"/>
      <c r="E1336" s="62"/>
      <c r="F1336" s="62"/>
      <c r="G1336" s="62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</row>
    <row r="1337" spans="1:17" ht="15" customHeight="1" x14ac:dyDescent="0.3">
      <c r="A1337" s="62"/>
      <c r="B1337" s="62"/>
      <c r="C1337" s="62"/>
      <c r="D1337" s="62"/>
      <c r="E1337" s="62"/>
      <c r="F1337" s="62"/>
      <c r="G1337" s="62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</row>
    <row r="1338" spans="1:17" ht="15" customHeight="1" x14ac:dyDescent="0.3">
      <c r="A1338" s="62"/>
      <c r="B1338" s="62"/>
      <c r="C1338" s="62"/>
      <c r="D1338" s="62"/>
      <c r="E1338" s="62"/>
      <c r="F1338" s="62"/>
      <c r="G1338" s="62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</row>
    <row r="1339" spans="1:17" ht="15" customHeight="1" x14ac:dyDescent="0.3">
      <c r="A1339" s="62"/>
      <c r="B1339" s="62"/>
      <c r="C1339" s="62"/>
      <c r="D1339" s="62"/>
      <c r="E1339" s="62"/>
      <c r="F1339" s="62"/>
      <c r="G1339" s="62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</row>
    <row r="1340" spans="1:17" ht="15" customHeight="1" x14ac:dyDescent="0.3">
      <c r="A1340" s="62"/>
      <c r="B1340" s="62"/>
      <c r="C1340" s="62"/>
      <c r="D1340" s="62"/>
      <c r="E1340" s="62"/>
      <c r="F1340" s="62"/>
      <c r="G1340" s="62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</row>
    <row r="1341" spans="1:17" ht="15" customHeight="1" x14ac:dyDescent="0.3">
      <c r="A1341" s="62"/>
      <c r="B1341" s="62"/>
      <c r="C1341" s="62"/>
      <c r="D1341" s="62"/>
      <c r="E1341" s="62"/>
      <c r="F1341" s="62"/>
      <c r="G1341" s="62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</row>
    <row r="1342" spans="1:17" ht="15" customHeight="1" x14ac:dyDescent="0.3">
      <c r="A1342" s="62"/>
      <c r="B1342" s="62"/>
      <c r="C1342" s="62"/>
      <c r="D1342" s="62"/>
      <c r="E1342" s="62"/>
      <c r="F1342" s="62"/>
      <c r="G1342" s="62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</row>
    <row r="1343" spans="1:17" ht="15" customHeight="1" x14ac:dyDescent="0.3">
      <c r="A1343" s="62"/>
      <c r="B1343" s="62"/>
      <c r="C1343" s="62"/>
      <c r="D1343" s="62"/>
      <c r="E1343" s="62"/>
      <c r="F1343" s="62"/>
      <c r="G1343" s="62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</row>
    <row r="1344" spans="1:17" ht="15" customHeight="1" x14ac:dyDescent="0.3">
      <c r="A1344" s="62"/>
      <c r="B1344" s="62"/>
      <c r="C1344" s="62"/>
      <c r="D1344" s="62"/>
      <c r="E1344" s="62"/>
      <c r="F1344" s="62"/>
      <c r="G1344" s="62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</row>
    <row r="1345" spans="1:17" ht="15" customHeight="1" x14ac:dyDescent="0.3">
      <c r="A1345" s="62"/>
      <c r="B1345" s="62"/>
      <c r="C1345" s="62"/>
      <c r="D1345" s="62"/>
      <c r="E1345" s="62"/>
      <c r="F1345" s="62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</row>
    <row r="1346" spans="1:17" ht="15" customHeight="1" x14ac:dyDescent="0.3">
      <c r="A1346" s="62"/>
      <c r="B1346" s="62"/>
      <c r="C1346" s="62"/>
      <c r="D1346" s="62"/>
      <c r="E1346" s="62"/>
      <c r="F1346" s="62"/>
      <c r="G1346" s="62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</row>
    <row r="1347" spans="1:17" ht="15" customHeight="1" x14ac:dyDescent="0.3">
      <c r="A1347" s="62"/>
      <c r="B1347" s="62"/>
      <c r="C1347" s="62"/>
      <c r="D1347" s="62"/>
      <c r="E1347" s="62"/>
      <c r="F1347" s="62"/>
      <c r="G1347" s="62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</row>
    <row r="1348" spans="1:17" ht="15" customHeight="1" x14ac:dyDescent="0.3">
      <c r="A1348" s="62"/>
      <c r="B1348" s="62"/>
      <c r="C1348" s="62"/>
      <c r="D1348" s="62"/>
      <c r="E1348" s="62"/>
      <c r="F1348" s="62"/>
      <c r="G1348" s="62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</row>
    <row r="1349" spans="1:17" ht="15" customHeight="1" x14ac:dyDescent="0.3">
      <c r="A1349" s="62"/>
      <c r="B1349" s="62"/>
      <c r="C1349" s="62"/>
      <c r="D1349" s="62"/>
      <c r="E1349" s="62"/>
      <c r="F1349" s="62"/>
      <c r="G1349" s="62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</row>
    <row r="1350" spans="1:17" ht="15" customHeight="1" x14ac:dyDescent="0.3">
      <c r="A1350" s="62"/>
      <c r="B1350" s="62"/>
      <c r="C1350" s="62"/>
      <c r="D1350" s="62"/>
      <c r="E1350" s="62"/>
      <c r="F1350" s="62"/>
      <c r="G1350" s="62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</row>
    <row r="1351" spans="1:17" ht="15" customHeight="1" x14ac:dyDescent="0.3">
      <c r="A1351" s="62"/>
      <c r="B1351" s="62"/>
      <c r="C1351" s="62"/>
      <c r="D1351" s="62"/>
      <c r="E1351" s="62"/>
      <c r="F1351" s="62"/>
      <c r="G1351" s="62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</row>
    <row r="1352" spans="1:17" ht="15" customHeight="1" x14ac:dyDescent="0.3">
      <c r="A1352" s="62"/>
      <c r="B1352" s="62"/>
      <c r="C1352" s="62"/>
      <c r="D1352" s="62"/>
      <c r="E1352" s="62"/>
      <c r="F1352" s="62"/>
      <c r="G1352" s="62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</row>
    <row r="1353" spans="1:17" ht="15" customHeight="1" x14ac:dyDescent="0.3">
      <c r="A1353" s="62"/>
      <c r="B1353" s="62"/>
      <c r="C1353" s="62"/>
      <c r="D1353" s="62"/>
      <c r="E1353" s="62"/>
      <c r="F1353" s="62"/>
      <c r="G1353" s="62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</row>
    <row r="1354" spans="1:17" ht="15" customHeight="1" x14ac:dyDescent="0.3">
      <c r="A1354" s="62"/>
      <c r="B1354" s="62"/>
      <c r="C1354" s="62"/>
      <c r="D1354" s="62"/>
      <c r="E1354" s="62"/>
      <c r="F1354" s="62"/>
      <c r="G1354" s="62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</row>
    <row r="1355" spans="1:17" ht="15" customHeight="1" x14ac:dyDescent="0.3">
      <c r="A1355" s="62"/>
      <c r="B1355" s="62"/>
      <c r="C1355" s="62"/>
      <c r="D1355" s="62"/>
      <c r="E1355" s="62"/>
      <c r="F1355" s="62"/>
      <c r="G1355" s="62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</row>
    <row r="1356" spans="1:17" ht="15" customHeight="1" x14ac:dyDescent="0.3">
      <c r="A1356" s="62"/>
      <c r="B1356" s="62"/>
      <c r="C1356" s="62"/>
      <c r="D1356" s="62"/>
      <c r="E1356" s="62"/>
      <c r="F1356" s="62"/>
      <c r="G1356" s="62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</row>
    <row r="1357" spans="1:17" ht="15" customHeight="1" x14ac:dyDescent="0.3">
      <c r="A1357" s="62"/>
      <c r="B1357" s="62"/>
      <c r="C1357" s="62"/>
      <c r="D1357" s="62"/>
      <c r="E1357" s="62"/>
      <c r="F1357" s="62"/>
      <c r="G1357" s="62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</row>
    <row r="1358" spans="1:17" ht="15" customHeight="1" x14ac:dyDescent="0.3">
      <c r="A1358" s="62"/>
      <c r="B1358" s="62"/>
      <c r="C1358" s="62"/>
      <c r="D1358" s="62"/>
      <c r="E1358" s="62"/>
      <c r="F1358" s="62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</row>
    <row r="1359" spans="1:17" ht="15" customHeight="1" x14ac:dyDescent="0.3">
      <c r="A1359" s="62"/>
      <c r="B1359" s="62"/>
      <c r="C1359" s="62"/>
      <c r="D1359" s="62"/>
      <c r="E1359" s="62"/>
      <c r="F1359" s="62"/>
      <c r="G1359" s="62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</row>
    <row r="1360" spans="1:17" ht="15" customHeight="1" x14ac:dyDescent="0.3">
      <c r="A1360" s="62"/>
      <c r="B1360" s="62"/>
      <c r="C1360" s="62"/>
      <c r="D1360" s="62"/>
      <c r="E1360" s="62"/>
      <c r="F1360" s="62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</row>
    <row r="1361" spans="1:17" ht="15" customHeight="1" x14ac:dyDescent="0.3">
      <c r="A1361" s="62"/>
      <c r="B1361" s="62"/>
      <c r="C1361" s="62"/>
      <c r="D1361" s="62"/>
      <c r="E1361" s="62"/>
      <c r="F1361" s="62"/>
      <c r="G1361" s="62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</row>
    <row r="1362" spans="1:17" ht="15" customHeight="1" x14ac:dyDescent="0.3">
      <c r="A1362" s="62"/>
      <c r="B1362" s="62"/>
      <c r="C1362" s="62"/>
      <c r="D1362" s="62"/>
      <c r="E1362" s="62"/>
      <c r="F1362" s="62"/>
      <c r="G1362" s="62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</row>
    <row r="1363" spans="1:17" ht="15" customHeight="1" x14ac:dyDescent="0.3">
      <c r="A1363" s="62"/>
      <c r="B1363" s="62"/>
      <c r="C1363" s="62"/>
      <c r="D1363" s="62"/>
      <c r="E1363" s="62"/>
      <c r="F1363" s="62"/>
      <c r="G1363" s="62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</row>
    <row r="1364" spans="1:17" ht="15" customHeight="1" x14ac:dyDescent="0.3">
      <c r="A1364" s="62"/>
      <c r="B1364" s="62"/>
      <c r="C1364" s="62"/>
      <c r="D1364" s="62"/>
      <c r="E1364" s="62"/>
      <c r="F1364" s="62"/>
      <c r="G1364" s="62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</row>
    <row r="1365" spans="1:17" ht="15" customHeight="1" x14ac:dyDescent="0.3">
      <c r="A1365" s="62"/>
      <c r="B1365" s="62"/>
      <c r="C1365" s="62"/>
      <c r="D1365" s="62"/>
      <c r="E1365" s="62"/>
      <c r="F1365" s="62"/>
      <c r="G1365" s="62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</row>
    <row r="1366" spans="1:17" ht="15" customHeight="1" x14ac:dyDescent="0.3">
      <c r="A1366" s="62"/>
      <c r="B1366" s="62"/>
      <c r="C1366" s="62"/>
      <c r="D1366" s="62"/>
      <c r="E1366" s="62"/>
      <c r="F1366" s="62"/>
      <c r="G1366" s="62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</row>
    <row r="1367" spans="1:17" ht="15" customHeight="1" x14ac:dyDescent="0.3">
      <c r="A1367" s="62"/>
      <c r="B1367" s="62"/>
      <c r="C1367" s="62"/>
      <c r="D1367" s="62"/>
      <c r="E1367" s="62"/>
      <c r="F1367" s="62"/>
      <c r="G1367" s="62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</row>
    <row r="1368" spans="1:17" ht="15" customHeight="1" x14ac:dyDescent="0.3">
      <c r="A1368" s="62"/>
      <c r="B1368" s="62"/>
      <c r="C1368" s="62"/>
      <c r="D1368" s="62"/>
      <c r="E1368" s="62"/>
      <c r="F1368" s="62"/>
      <c r="G1368" s="62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</row>
    <row r="1369" spans="1:17" ht="15" customHeight="1" x14ac:dyDescent="0.3">
      <c r="A1369" s="62"/>
      <c r="B1369" s="62"/>
      <c r="C1369" s="62"/>
      <c r="D1369" s="62"/>
      <c r="E1369" s="62"/>
      <c r="F1369" s="62"/>
      <c r="G1369" s="62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</row>
    <row r="1370" spans="1:17" ht="15" customHeight="1" x14ac:dyDescent="0.3">
      <c r="A1370" s="62"/>
      <c r="B1370" s="62"/>
      <c r="C1370" s="62"/>
      <c r="D1370" s="62"/>
      <c r="E1370" s="62"/>
      <c r="F1370" s="62"/>
      <c r="G1370" s="62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</row>
    <row r="1371" spans="1:17" ht="15" customHeight="1" x14ac:dyDescent="0.3">
      <c r="A1371" s="62"/>
      <c r="B1371" s="62"/>
      <c r="C1371" s="62"/>
      <c r="D1371" s="62"/>
      <c r="E1371" s="62"/>
      <c r="F1371" s="62"/>
      <c r="G1371" s="62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</row>
    <row r="1372" spans="1:17" ht="15" customHeight="1" x14ac:dyDescent="0.3">
      <c r="A1372" s="62"/>
      <c r="B1372" s="62"/>
      <c r="C1372" s="62"/>
      <c r="D1372" s="62"/>
      <c r="E1372" s="62"/>
      <c r="F1372" s="62"/>
      <c r="G1372" s="62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</row>
    <row r="1373" spans="1:17" ht="15" customHeight="1" x14ac:dyDescent="0.3">
      <c r="A1373" s="62"/>
      <c r="B1373" s="62"/>
      <c r="C1373" s="62"/>
      <c r="D1373" s="62"/>
      <c r="E1373" s="62"/>
      <c r="F1373" s="62"/>
      <c r="G1373" s="62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</row>
    <row r="1374" spans="1:17" ht="15" customHeight="1" x14ac:dyDescent="0.3">
      <c r="A1374" s="62"/>
      <c r="B1374" s="62"/>
      <c r="C1374" s="62"/>
      <c r="D1374" s="62"/>
      <c r="E1374" s="62"/>
      <c r="F1374" s="62"/>
      <c r="G1374" s="62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</row>
    <row r="1375" spans="1:17" ht="15" customHeight="1" x14ac:dyDescent="0.3">
      <c r="A1375" s="62"/>
      <c r="B1375" s="62"/>
      <c r="C1375" s="62"/>
      <c r="D1375" s="62"/>
      <c r="E1375" s="62"/>
      <c r="F1375" s="62"/>
      <c r="G1375" s="62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</row>
    <row r="1376" spans="1:17" ht="15" customHeight="1" x14ac:dyDescent="0.3">
      <c r="A1376" s="62"/>
      <c r="B1376" s="62"/>
      <c r="C1376" s="62"/>
      <c r="D1376" s="62"/>
      <c r="E1376" s="62"/>
      <c r="F1376" s="62"/>
      <c r="G1376" s="62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</row>
    <row r="1377" spans="1:17" ht="15" customHeight="1" x14ac:dyDescent="0.3">
      <c r="A1377" s="62"/>
      <c r="B1377" s="62"/>
      <c r="C1377" s="62"/>
      <c r="D1377" s="62"/>
      <c r="E1377" s="62"/>
      <c r="F1377" s="62"/>
      <c r="G1377" s="62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</row>
    <row r="1378" spans="1:17" ht="15" customHeight="1" x14ac:dyDescent="0.3">
      <c r="A1378" s="62"/>
      <c r="B1378" s="62"/>
      <c r="C1378" s="62"/>
      <c r="D1378" s="62"/>
      <c r="E1378" s="62"/>
      <c r="F1378" s="62"/>
      <c r="G1378" s="62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</row>
    <row r="1379" spans="1:17" ht="15" customHeight="1" x14ac:dyDescent="0.3">
      <c r="A1379" s="62"/>
      <c r="B1379" s="62"/>
      <c r="C1379" s="62"/>
      <c r="D1379" s="62"/>
      <c r="E1379" s="62"/>
      <c r="F1379" s="62"/>
      <c r="G1379" s="62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</row>
    <row r="1380" spans="1:17" ht="15" customHeight="1" x14ac:dyDescent="0.3">
      <c r="A1380" s="62"/>
      <c r="B1380" s="62"/>
      <c r="C1380" s="62"/>
      <c r="D1380" s="62"/>
      <c r="E1380" s="62"/>
      <c r="F1380" s="62"/>
      <c r="G1380" s="62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</row>
    <row r="1381" spans="1:17" ht="15" customHeight="1" x14ac:dyDescent="0.3">
      <c r="A1381" s="62"/>
      <c r="B1381" s="62"/>
      <c r="C1381" s="62"/>
      <c r="D1381" s="62"/>
      <c r="E1381" s="62"/>
      <c r="F1381" s="62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</row>
    <row r="1382" spans="1:17" ht="15" customHeight="1" x14ac:dyDescent="0.3">
      <c r="A1382" s="62"/>
      <c r="B1382" s="62"/>
      <c r="C1382" s="62"/>
      <c r="D1382" s="62"/>
      <c r="E1382" s="62"/>
      <c r="F1382" s="62"/>
      <c r="G1382" s="62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</row>
    <row r="1383" spans="1:17" ht="15" customHeight="1" x14ac:dyDescent="0.3">
      <c r="A1383" s="62"/>
      <c r="B1383" s="62"/>
      <c r="C1383" s="62"/>
      <c r="D1383" s="62"/>
      <c r="E1383" s="62"/>
      <c r="F1383" s="62"/>
      <c r="G1383" s="62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</row>
    <row r="1384" spans="1:17" ht="15" customHeight="1" x14ac:dyDescent="0.3">
      <c r="A1384" s="62"/>
      <c r="B1384" s="62"/>
      <c r="C1384" s="62"/>
      <c r="D1384" s="62"/>
      <c r="E1384" s="62"/>
      <c r="F1384" s="62"/>
      <c r="G1384" s="62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</row>
    <row r="1385" spans="1:17" ht="15" customHeight="1" x14ac:dyDescent="0.3">
      <c r="A1385" s="62"/>
      <c r="B1385" s="62"/>
      <c r="C1385" s="62"/>
      <c r="D1385" s="62"/>
      <c r="E1385" s="62"/>
      <c r="F1385" s="62"/>
      <c r="G1385" s="62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</row>
    <row r="1386" spans="1:17" ht="15" customHeight="1" x14ac:dyDescent="0.3">
      <c r="A1386" s="62"/>
      <c r="B1386" s="62"/>
      <c r="C1386" s="62"/>
      <c r="D1386" s="62"/>
      <c r="E1386" s="62"/>
      <c r="F1386" s="62"/>
      <c r="G1386" s="62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</row>
    <row r="1387" spans="1:17" ht="15" customHeight="1" x14ac:dyDescent="0.3">
      <c r="A1387" s="62"/>
      <c r="B1387" s="62"/>
      <c r="C1387" s="62"/>
      <c r="D1387" s="62"/>
      <c r="E1387" s="62"/>
      <c r="F1387" s="62"/>
      <c r="G1387" s="62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</row>
    <row r="1388" spans="1:17" ht="15" customHeight="1" x14ac:dyDescent="0.3">
      <c r="A1388" s="62"/>
      <c r="B1388" s="62"/>
      <c r="C1388" s="62"/>
      <c r="D1388" s="62"/>
      <c r="E1388" s="62"/>
      <c r="F1388" s="62"/>
      <c r="G1388" s="62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</row>
    <row r="1389" spans="1:17" ht="15" customHeight="1" x14ac:dyDescent="0.3">
      <c r="A1389" s="62"/>
      <c r="B1389" s="62"/>
      <c r="C1389" s="62"/>
      <c r="D1389" s="62"/>
      <c r="E1389" s="62"/>
      <c r="F1389" s="62"/>
      <c r="G1389" s="62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</row>
    <row r="1390" spans="1:17" ht="15" customHeight="1" x14ac:dyDescent="0.3">
      <c r="A1390" s="62"/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</row>
    <row r="1391" spans="1:17" ht="15" customHeight="1" x14ac:dyDescent="0.3">
      <c r="A1391" s="62"/>
      <c r="B1391" s="62"/>
      <c r="C1391" s="62"/>
      <c r="D1391" s="62"/>
      <c r="E1391" s="62"/>
      <c r="F1391" s="62"/>
      <c r="G1391" s="62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</row>
    <row r="1392" spans="1:17" ht="15" customHeight="1" x14ac:dyDescent="0.3">
      <c r="A1392" s="62"/>
      <c r="B1392" s="62"/>
      <c r="C1392" s="62"/>
      <c r="D1392" s="62"/>
      <c r="E1392" s="62"/>
      <c r="F1392" s="62"/>
      <c r="G1392" s="62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</row>
    <row r="1393" spans="1:17" ht="15" customHeight="1" x14ac:dyDescent="0.3">
      <c r="A1393" s="62"/>
      <c r="B1393" s="62"/>
      <c r="C1393" s="62"/>
      <c r="D1393" s="62"/>
      <c r="E1393" s="62"/>
      <c r="F1393" s="62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</row>
    <row r="1394" spans="1:17" ht="15" customHeight="1" x14ac:dyDescent="0.3">
      <c r="A1394" s="62"/>
      <c r="B1394" s="62"/>
      <c r="C1394" s="62"/>
      <c r="D1394" s="62"/>
      <c r="E1394" s="62"/>
      <c r="F1394" s="62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</row>
    <row r="1395" spans="1:17" ht="15" customHeight="1" x14ac:dyDescent="0.3">
      <c r="A1395" s="62"/>
      <c r="B1395" s="62"/>
      <c r="C1395" s="62"/>
      <c r="D1395" s="62"/>
      <c r="E1395" s="62"/>
      <c r="F1395" s="62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</row>
    <row r="1396" spans="1:17" ht="15" customHeight="1" x14ac:dyDescent="0.3">
      <c r="A1396" s="62"/>
      <c r="B1396" s="62"/>
      <c r="C1396" s="62"/>
      <c r="D1396" s="62"/>
      <c r="E1396" s="62"/>
      <c r="F1396" s="62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</row>
    <row r="1397" spans="1:17" ht="15" customHeight="1" x14ac:dyDescent="0.3">
      <c r="A1397" s="62"/>
      <c r="B1397" s="62"/>
      <c r="C1397" s="62"/>
      <c r="D1397" s="62"/>
      <c r="E1397" s="62"/>
      <c r="F1397" s="62"/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</row>
    <row r="1398" spans="1:17" ht="15" customHeight="1" x14ac:dyDescent="0.3">
      <c r="A1398" s="62"/>
      <c r="B1398" s="62"/>
      <c r="C1398" s="62"/>
      <c r="D1398" s="62"/>
      <c r="E1398" s="62"/>
      <c r="F1398" s="62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</row>
    <row r="1399" spans="1:17" ht="15" customHeight="1" x14ac:dyDescent="0.3">
      <c r="A1399" s="62"/>
      <c r="B1399" s="62"/>
      <c r="C1399" s="62"/>
      <c r="D1399" s="62"/>
      <c r="E1399" s="62"/>
      <c r="F1399" s="62"/>
      <c r="G1399" s="62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</row>
    <row r="1400" spans="1:17" ht="15" customHeight="1" x14ac:dyDescent="0.3">
      <c r="A1400" s="62"/>
      <c r="B1400" s="62"/>
      <c r="C1400" s="62"/>
      <c r="D1400" s="62"/>
      <c r="E1400" s="62"/>
      <c r="F1400" s="62"/>
      <c r="G1400" s="62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</row>
    <row r="1401" spans="1:17" ht="15" customHeight="1" x14ac:dyDescent="0.3">
      <c r="A1401" s="62"/>
      <c r="B1401" s="62"/>
      <c r="C1401" s="62"/>
      <c r="D1401" s="62"/>
      <c r="E1401" s="62"/>
      <c r="F1401" s="62"/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</row>
    <row r="1402" spans="1:17" ht="15" customHeight="1" x14ac:dyDescent="0.3">
      <c r="A1402" s="62"/>
      <c r="B1402" s="62"/>
      <c r="C1402" s="62"/>
      <c r="D1402" s="62"/>
      <c r="E1402" s="62"/>
      <c r="F1402" s="62"/>
      <c r="G1402" s="62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</row>
    <row r="1403" spans="1:17" ht="15" customHeight="1" x14ac:dyDescent="0.3">
      <c r="A1403" s="62"/>
      <c r="B1403" s="62"/>
      <c r="C1403" s="62"/>
      <c r="D1403" s="62"/>
      <c r="E1403" s="62"/>
      <c r="F1403" s="62"/>
      <c r="G1403" s="62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</row>
    <row r="1404" spans="1:17" ht="15" customHeight="1" x14ac:dyDescent="0.3">
      <c r="A1404" s="62"/>
      <c r="B1404" s="62"/>
      <c r="C1404" s="62"/>
      <c r="D1404" s="62"/>
      <c r="E1404" s="62"/>
      <c r="F1404" s="62"/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</row>
    <row r="1405" spans="1:17" ht="15" customHeight="1" x14ac:dyDescent="0.3">
      <c r="A1405" s="62"/>
      <c r="B1405" s="62"/>
      <c r="C1405" s="62"/>
      <c r="D1405" s="62"/>
      <c r="E1405" s="62"/>
      <c r="F1405" s="62"/>
      <c r="G1405" s="62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</row>
    <row r="1406" spans="1:17" ht="15" customHeight="1" x14ac:dyDescent="0.3">
      <c r="A1406" s="62"/>
      <c r="B1406" s="62"/>
      <c r="C1406" s="62"/>
      <c r="D1406" s="62"/>
      <c r="E1406" s="62"/>
      <c r="F1406" s="62"/>
      <c r="G1406" s="62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</row>
    <row r="1407" spans="1:17" ht="15" customHeight="1" x14ac:dyDescent="0.3">
      <c r="A1407" s="62"/>
      <c r="B1407" s="62"/>
      <c r="C1407" s="62"/>
      <c r="D1407" s="62"/>
      <c r="E1407" s="62"/>
      <c r="F1407" s="62"/>
      <c r="G1407" s="62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</row>
    <row r="1408" spans="1:17" ht="15" customHeight="1" x14ac:dyDescent="0.3">
      <c r="A1408" s="62"/>
      <c r="B1408" s="62"/>
      <c r="C1408" s="62"/>
      <c r="D1408" s="62"/>
      <c r="E1408" s="62"/>
      <c r="F1408" s="62"/>
      <c r="G1408" s="62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</row>
    <row r="1409" spans="1:17" ht="15" customHeight="1" x14ac:dyDescent="0.3">
      <c r="A1409" s="62"/>
      <c r="B1409" s="62"/>
      <c r="C1409" s="62"/>
      <c r="D1409" s="62"/>
      <c r="E1409" s="62"/>
      <c r="F1409" s="62"/>
      <c r="G1409" s="62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</row>
    <row r="1410" spans="1:17" ht="15" customHeight="1" x14ac:dyDescent="0.3">
      <c r="A1410" s="62"/>
      <c r="B1410" s="62"/>
      <c r="C1410" s="62"/>
      <c r="D1410" s="62"/>
      <c r="E1410" s="62"/>
      <c r="F1410" s="62"/>
      <c r="G1410" s="62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</row>
    <row r="1411" spans="1:17" ht="15" customHeight="1" x14ac:dyDescent="0.3">
      <c r="A1411" s="62"/>
      <c r="B1411" s="62"/>
      <c r="C1411" s="62"/>
      <c r="D1411" s="62"/>
      <c r="E1411" s="62"/>
      <c r="F1411" s="62"/>
      <c r="G1411" s="62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</row>
    <row r="1412" spans="1:17" ht="15" customHeight="1" x14ac:dyDescent="0.3">
      <c r="A1412" s="62"/>
      <c r="B1412" s="62"/>
      <c r="C1412" s="62"/>
      <c r="D1412" s="62"/>
      <c r="E1412" s="62"/>
      <c r="F1412" s="62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</row>
    <row r="1413" spans="1:17" ht="15" customHeight="1" x14ac:dyDescent="0.3">
      <c r="A1413" s="62"/>
      <c r="B1413" s="62"/>
      <c r="C1413" s="62"/>
      <c r="D1413" s="62"/>
      <c r="E1413" s="62"/>
      <c r="F1413" s="62"/>
      <c r="G1413" s="62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</row>
    <row r="1414" spans="1:17" ht="15" customHeight="1" x14ac:dyDescent="0.3">
      <c r="A1414" s="62"/>
      <c r="B1414" s="62"/>
      <c r="C1414" s="62"/>
      <c r="D1414" s="62"/>
      <c r="E1414" s="62"/>
      <c r="F1414" s="62"/>
      <c r="G1414" s="62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</row>
    <row r="1415" spans="1:17" ht="15" customHeight="1" x14ac:dyDescent="0.3">
      <c r="A1415" s="62"/>
      <c r="B1415" s="62"/>
      <c r="C1415" s="62"/>
      <c r="D1415" s="62"/>
      <c r="E1415" s="62"/>
      <c r="F1415" s="62"/>
      <c r="G1415" s="62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</row>
    <row r="1416" spans="1:17" ht="15" customHeight="1" x14ac:dyDescent="0.3">
      <c r="A1416" s="62"/>
      <c r="B1416" s="62"/>
      <c r="C1416" s="62"/>
      <c r="D1416" s="62"/>
      <c r="E1416" s="62"/>
      <c r="F1416" s="62"/>
      <c r="G1416" s="62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</row>
    <row r="1417" spans="1:17" ht="15" customHeight="1" x14ac:dyDescent="0.3">
      <c r="A1417" s="62"/>
      <c r="B1417" s="62"/>
      <c r="C1417" s="62"/>
      <c r="D1417" s="62"/>
      <c r="E1417" s="62"/>
      <c r="F1417" s="62"/>
      <c r="G1417" s="62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</row>
    <row r="1418" spans="1:17" ht="15" customHeight="1" x14ac:dyDescent="0.3">
      <c r="A1418" s="62"/>
      <c r="B1418" s="62"/>
      <c r="C1418" s="62"/>
      <c r="D1418" s="62"/>
      <c r="E1418" s="62"/>
      <c r="F1418" s="62"/>
      <c r="G1418" s="62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</row>
    <row r="1419" spans="1:17" ht="15" customHeight="1" x14ac:dyDescent="0.3">
      <c r="A1419" s="62"/>
      <c r="B1419" s="62"/>
      <c r="C1419" s="62"/>
      <c r="D1419" s="62"/>
      <c r="E1419" s="62"/>
      <c r="F1419" s="62"/>
      <c r="G1419" s="62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</row>
    <row r="1420" spans="1:17" ht="15" customHeight="1" x14ac:dyDescent="0.3">
      <c r="A1420" s="62"/>
      <c r="B1420" s="62"/>
      <c r="C1420" s="62"/>
      <c r="D1420" s="62"/>
      <c r="E1420" s="62"/>
      <c r="F1420" s="62"/>
      <c r="G1420" s="62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</row>
    <row r="1421" spans="1:17" ht="15" customHeight="1" x14ac:dyDescent="0.3">
      <c r="A1421" s="62"/>
      <c r="B1421" s="62"/>
      <c r="C1421" s="62"/>
      <c r="D1421" s="62"/>
      <c r="E1421" s="62"/>
      <c r="F1421" s="62"/>
      <c r="G1421" s="62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</row>
    <row r="1422" spans="1:17" ht="15" customHeight="1" x14ac:dyDescent="0.3">
      <c r="A1422" s="62"/>
      <c r="B1422" s="62"/>
      <c r="C1422" s="62"/>
      <c r="D1422" s="62"/>
      <c r="E1422" s="62"/>
      <c r="F1422" s="62"/>
      <c r="G1422" s="62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</row>
    <row r="1423" spans="1:17" ht="15" customHeight="1" x14ac:dyDescent="0.3">
      <c r="A1423" s="62"/>
      <c r="B1423" s="62"/>
      <c r="C1423" s="62"/>
      <c r="D1423" s="62"/>
      <c r="E1423" s="62"/>
      <c r="F1423" s="62"/>
      <c r="G1423" s="62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</row>
    <row r="1424" spans="1:17" ht="15" customHeight="1" x14ac:dyDescent="0.3">
      <c r="A1424" s="62"/>
      <c r="B1424" s="62"/>
      <c r="C1424" s="62"/>
      <c r="D1424" s="62"/>
      <c r="E1424" s="62"/>
      <c r="F1424" s="62"/>
      <c r="G1424" s="62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</row>
    <row r="1425" spans="1:17" ht="15" customHeight="1" x14ac:dyDescent="0.3">
      <c r="A1425" s="62"/>
      <c r="B1425" s="62"/>
      <c r="C1425" s="62"/>
      <c r="D1425" s="62"/>
      <c r="E1425" s="62"/>
      <c r="F1425" s="62"/>
      <c r="G1425" s="62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</row>
    <row r="1426" spans="1:17" ht="15" customHeight="1" x14ac:dyDescent="0.3">
      <c r="A1426" s="62"/>
      <c r="B1426" s="62"/>
      <c r="C1426" s="62"/>
      <c r="D1426" s="62"/>
      <c r="E1426" s="62"/>
      <c r="F1426" s="62"/>
      <c r="G1426" s="62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</row>
    <row r="1427" spans="1:17" ht="15" customHeight="1" x14ac:dyDescent="0.3">
      <c r="A1427" s="62"/>
      <c r="B1427" s="62"/>
      <c r="C1427" s="62"/>
      <c r="D1427" s="62"/>
      <c r="E1427" s="62"/>
      <c r="F1427" s="62"/>
      <c r="G1427" s="62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</row>
    <row r="1428" spans="1:17" ht="15" customHeight="1" x14ac:dyDescent="0.3">
      <c r="A1428" s="62"/>
      <c r="B1428" s="62"/>
      <c r="C1428" s="62"/>
      <c r="D1428" s="62"/>
      <c r="E1428" s="62"/>
      <c r="F1428" s="62"/>
      <c r="G1428" s="62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</row>
    <row r="1429" spans="1:17" ht="15" customHeight="1" x14ac:dyDescent="0.3">
      <c r="A1429" s="62"/>
      <c r="B1429" s="62"/>
      <c r="C1429" s="62"/>
      <c r="D1429" s="62"/>
      <c r="E1429" s="62"/>
      <c r="F1429" s="62"/>
      <c r="G1429" s="62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</row>
    <row r="1430" spans="1:17" ht="15" customHeight="1" x14ac:dyDescent="0.3">
      <c r="A1430" s="62"/>
      <c r="B1430" s="62"/>
      <c r="C1430" s="62"/>
      <c r="D1430" s="62"/>
      <c r="E1430" s="62"/>
      <c r="F1430" s="62"/>
      <c r="G1430" s="62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</row>
    <row r="1431" spans="1:17" ht="15" customHeight="1" x14ac:dyDescent="0.3">
      <c r="A1431" s="62"/>
      <c r="B1431" s="62"/>
      <c r="C1431" s="62"/>
      <c r="D1431" s="62"/>
      <c r="E1431" s="62"/>
      <c r="F1431" s="62"/>
      <c r="G1431" s="62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</row>
    <row r="1432" spans="1:17" ht="15" customHeight="1" x14ac:dyDescent="0.3">
      <c r="A1432" s="62"/>
      <c r="B1432" s="62"/>
      <c r="C1432" s="62"/>
      <c r="D1432" s="62"/>
      <c r="E1432" s="62"/>
      <c r="F1432" s="62"/>
      <c r="G1432" s="62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</row>
    <row r="1433" spans="1:17" ht="15" customHeight="1" x14ac:dyDescent="0.3">
      <c r="A1433" s="62"/>
      <c r="B1433" s="62"/>
      <c r="C1433" s="62"/>
      <c r="D1433" s="62"/>
      <c r="E1433" s="62"/>
      <c r="F1433" s="62"/>
      <c r="G1433" s="62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</row>
    <row r="1434" spans="1:17" ht="15" customHeight="1" x14ac:dyDescent="0.3">
      <c r="A1434" s="62"/>
      <c r="B1434" s="62"/>
      <c r="C1434" s="62"/>
      <c r="D1434" s="62"/>
      <c r="E1434" s="62"/>
      <c r="F1434" s="62"/>
      <c r="G1434" s="62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</row>
    <row r="1435" spans="1:17" ht="15" customHeight="1" x14ac:dyDescent="0.3">
      <c r="A1435" s="62"/>
      <c r="B1435" s="62"/>
      <c r="C1435" s="62"/>
      <c r="D1435" s="62"/>
      <c r="E1435" s="62"/>
      <c r="F1435" s="62"/>
      <c r="G1435" s="62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</row>
    <row r="1436" spans="1:17" ht="15" customHeight="1" x14ac:dyDescent="0.3">
      <c r="A1436" s="62"/>
      <c r="B1436" s="62"/>
      <c r="C1436" s="62"/>
      <c r="D1436" s="62"/>
      <c r="E1436" s="62"/>
      <c r="F1436" s="62"/>
      <c r="G1436" s="62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</row>
    <row r="1437" spans="1:17" ht="15" customHeight="1" x14ac:dyDescent="0.3">
      <c r="A1437" s="62"/>
      <c r="B1437" s="62"/>
      <c r="C1437" s="62"/>
      <c r="D1437" s="62"/>
      <c r="E1437" s="62"/>
      <c r="F1437" s="62"/>
      <c r="G1437" s="62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</row>
    <row r="1438" spans="1:17" ht="15" customHeight="1" x14ac:dyDescent="0.3">
      <c r="A1438" s="62"/>
      <c r="B1438" s="62"/>
      <c r="C1438" s="62"/>
      <c r="D1438" s="62"/>
      <c r="E1438" s="62"/>
      <c r="F1438" s="62"/>
      <c r="G1438" s="62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</row>
    <row r="1439" spans="1:17" ht="15" customHeight="1" x14ac:dyDescent="0.3">
      <c r="A1439" s="62"/>
      <c r="B1439" s="62"/>
      <c r="C1439" s="62"/>
      <c r="D1439" s="62"/>
      <c r="E1439" s="62"/>
      <c r="F1439" s="62"/>
      <c r="G1439" s="62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</row>
    <row r="1440" spans="1:17" ht="15" customHeight="1" x14ac:dyDescent="0.3">
      <c r="A1440" s="62"/>
      <c r="B1440" s="62"/>
      <c r="C1440" s="62"/>
      <c r="D1440" s="62"/>
      <c r="E1440" s="62"/>
      <c r="F1440" s="62"/>
      <c r="G1440" s="62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</row>
    <row r="1441" spans="1:17" ht="15" customHeight="1" x14ac:dyDescent="0.3">
      <c r="A1441" s="62"/>
      <c r="B1441" s="62"/>
      <c r="C1441" s="62"/>
      <c r="D1441" s="62"/>
      <c r="E1441" s="62"/>
      <c r="F1441" s="62"/>
      <c r="G1441" s="62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</row>
    <row r="1442" spans="1:17" ht="15" customHeight="1" x14ac:dyDescent="0.3">
      <c r="A1442" s="62"/>
      <c r="B1442" s="62"/>
      <c r="C1442" s="62"/>
      <c r="D1442" s="62"/>
      <c r="E1442" s="62"/>
      <c r="F1442" s="62"/>
      <c r="G1442" s="62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</row>
    <row r="1443" spans="1:17" ht="15" customHeight="1" x14ac:dyDescent="0.3">
      <c r="A1443" s="62"/>
      <c r="B1443" s="62"/>
      <c r="C1443" s="62"/>
      <c r="D1443" s="62"/>
      <c r="E1443" s="62"/>
      <c r="F1443" s="62"/>
      <c r="G1443" s="62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</row>
    <row r="1444" spans="1:17" ht="15" customHeight="1" x14ac:dyDescent="0.3">
      <c r="A1444" s="62"/>
      <c r="B1444" s="62"/>
      <c r="C1444" s="62"/>
      <c r="D1444" s="62"/>
      <c r="E1444" s="62"/>
      <c r="F1444" s="62"/>
      <c r="G1444" s="62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</row>
    <row r="1445" spans="1:17" ht="15" customHeight="1" x14ac:dyDescent="0.3">
      <c r="A1445" s="62"/>
      <c r="B1445" s="62"/>
      <c r="C1445" s="62"/>
      <c r="D1445" s="62"/>
      <c r="E1445" s="62"/>
      <c r="F1445" s="62"/>
      <c r="G1445" s="62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</row>
    <row r="1446" spans="1:17" ht="15" customHeight="1" x14ac:dyDescent="0.3">
      <c r="A1446" s="62"/>
      <c r="B1446" s="62"/>
      <c r="C1446" s="62"/>
      <c r="D1446" s="62"/>
      <c r="E1446" s="62"/>
      <c r="F1446" s="62"/>
      <c r="G1446" s="62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</row>
    <row r="1447" spans="1:17" ht="15" customHeight="1" x14ac:dyDescent="0.3">
      <c r="A1447" s="62"/>
      <c r="B1447" s="62"/>
      <c r="C1447" s="62"/>
      <c r="D1447" s="62"/>
      <c r="E1447" s="62"/>
      <c r="F1447" s="62"/>
      <c r="G1447" s="62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</row>
    <row r="1448" spans="1:17" ht="15" customHeight="1" x14ac:dyDescent="0.3">
      <c r="A1448" s="62"/>
      <c r="B1448" s="62"/>
      <c r="C1448" s="62"/>
      <c r="D1448" s="62"/>
      <c r="E1448" s="62"/>
      <c r="F1448" s="62"/>
      <c r="G1448" s="62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</row>
    <row r="1449" spans="1:17" ht="15" customHeight="1" x14ac:dyDescent="0.3">
      <c r="A1449" s="62"/>
      <c r="B1449" s="62"/>
      <c r="C1449" s="62"/>
      <c r="D1449" s="62"/>
      <c r="E1449" s="62"/>
      <c r="F1449" s="62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</row>
    <row r="1450" spans="1:17" ht="15" customHeight="1" x14ac:dyDescent="0.3">
      <c r="A1450" s="62"/>
      <c r="B1450" s="62"/>
      <c r="C1450" s="62"/>
      <c r="D1450" s="62"/>
      <c r="E1450" s="62"/>
      <c r="F1450" s="62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</row>
    <row r="1451" spans="1:17" ht="15" customHeight="1" x14ac:dyDescent="0.3">
      <c r="A1451" s="62"/>
      <c r="B1451" s="62"/>
      <c r="C1451" s="62"/>
      <c r="D1451" s="62"/>
      <c r="E1451" s="62"/>
      <c r="F1451" s="62"/>
      <c r="G1451" s="62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</row>
    <row r="1452" spans="1:17" ht="15" customHeight="1" x14ac:dyDescent="0.3">
      <c r="A1452" s="62"/>
      <c r="B1452" s="62"/>
      <c r="C1452" s="62"/>
      <c r="D1452" s="62"/>
      <c r="E1452" s="62"/>
      <c r="F1452" s="62"/>
      <c r="G1452" s="62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</row>
    <row r="1453" spans="1:17" ht="15" customHeight="1" x14ac:dyDescent="0.3">
      <c r="A1453" s="62"/>
      <c r="B1453" s="62"/>
      <c r="C1453" s="62"/>
      <c r="D1453" s="62"/>
      <c r="E1453" s="62"/>
      <c r="F1453" s="62"/>
      <c r="G1453" s="62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</row>
    <row r="1454" spans="1:17" ht="15" customHeight="1" x14ac:dyDescent="0.3">
      <c r="A1454" s="62"/>
      <c r="B1454" s="62"/>
      <c r="C1454" s="62"/>
      <c r="D1454" s="62"/>
      <c r="E1454" s="62"/>
      <c r="F1454" s="62"/>
      <c r="G1454" s="62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</row>
    <row r="1455" spans="1:17" ht="15" customHeight="1" x14ac:dyDescent="0.3">
      <c r="A1455" s="62"/>
      <c r="B1455" s="62"/>
      <c r="C1455" s="62"/>
      <c r="D1455" s="62"/>
      <c r="E1455" s="62"/>
      <c r="F1455" s="62"/>
      <c r="G1455" s="62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</row>
    <row r="1456" spans="1:17" ht="15" customHeight="1" x14ac:dyDescent="0.3">
      <c r="A1456" s="62"/>
      <c r="B1456" s="62"/>
      <c r="C1456" s="62"/>
      <c r="D1456" s="62"/>
      <c r="E1456" s="62"/>
      <c r="F1456" s="62"/>
      <c r="G1456" s="62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</row>
    <row r="1457" spans="1:17" ht="15" customHeight="1" x14ac:dyDescent="0.3">
      <c r="A1457" s="62"/>
      <c r="B1457" s="62"/>
      <c r="C1457" s="62"/>
      <c r="D1457" s="62"/>
      <c r="E1457" s="62"/>
      <c r="F1457" s="62"/>
      <c r="G1457" s="62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</row>
    <row r="1458" spans="1:17" ht="15" customHeight="1" x14ac:dyDescent="0.3">
      <c r="A1458" s="62"/>
      <c r="B1458" s="62"/>
      <c r="C1458" s="62"/>
      <c r="D1458" s="62"/>
      <c r="E1458" s="62"/>
      <c r="F1458" s="62"/>
      <c r="G1458" s="62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</row>
    <row r="1459" spans="1:17" ht="15" customHeight="1" x14ac:dyDescent="0.3">
      <c r="A1459" s="62"/>
      <c r="B1459" s="62"/>
      <c r="C1459" s="62"/>
      <c r="D1459" s="62"/>
      <c r="E1459" s="62"/>
      <c r="F1459" s="62"/>
      <c r="G1459" s="62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</row>
    <row r="1460" spans="1:17" ht="15" customHeight="1" x14ac:dyDescent="0.3">
      <c r="A1460" s="62"/>
      <c r="B1460" s="62"/>
      <c r="C1460" s="62"/>
      <c r="D1460" s="62"/>
      <c r="E1460" s="62"/>
      <c r="F1460" s="62"/>
      <c r="G1460" s="62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</row>
    <row r="1461" spans="1:17" ht="15" customHeight="1" x14ac:dyDescent="0.3">
      <c r="A1461" s="62"/>
      <c r="B1461" s="62"/>
      <c r="C1461" s="62"/>
      <c r="D1461" s="62"/>
      <c r="E1461" s="62"/>
      <c r="F1461" s="62"/>
      <c r="G1461" s="62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</row>
    <row r="1462" spans="1:17" ht="15" customHeight="1" x14ac:dyDescent="0.3">
      <c r="A1462" s="62"/>
      <c r="B1462" s="62"/>
      <c r="C1462" s="62"/>
      <c r="D1462" s="62"/>
      <c r="E1462" s="62"/>
      <c r="F1462" s="62"/>
      <c r="G1462" s="62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</row>
    <row r="1463" spans="1:17" ht="15" customHeight="1" x14ac:dyDescent="0.3">
      <c r="A1463" s="62"/>
      <c r="B1463" s="62"/>
      <c r="C1463" s="62"/>
      <c r="D1463" s="62"/>
      <c r="E1463" s="62"/>
      <c r="F1463" s="62"/>
      <c r="G1463" s="62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</row>
    <row r="1464" spans="1:17" ht="15" customHeight="1" x14ac:dyDescent="0.3">
      <c r="A1464" s="62"/>
      <c r="B1464" s="62"/>
      <c r="C1464" s="62"/>
      <c r="D1464" s="62"/>
      <c r="E1464" s="62"/>
      <c r="F1464" s="62"/>
      <c r="G1464" s="62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</row>
    <row r="1465" spans="1:17" ht="15" customHeight="1" x14ac:dyDescent="0.3">
      <c r="A1465" s="62"/>
      <c r="B1465" s="62"/>
      <c r="C1465" s="62"/>
      <c r="D1465" s="62"/>
      <c r="E1465" s="62"/>
      <c r="F1465" s="62"/>
      <c r="G1465" s="62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</row>
    <row r="1466" spans="1:17" ht="15" customHeight="1" x14ac:dyDescent="0.3">
      <c r="A1466" s="62"/>
      <c r="B1466" s="62"/>
      <c r="C1466" s="62"/>
      <c r="D1466" s="62"/>
      <c r="E1466" s="62"/>
      <c r="F1466" s="62"/>
      <c r="G1466" s="62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</row>
    <row r="1467" spans="1:17" ht="15" customHeight="1" x14ac:dyDescent="0.3">
      <c r="A1467" s="62"/>
      <c r="B1467" s="62"/>
      <c r="C1467" s="62"/>
      <c r="D1467" s="62"/>
      <c r="E1467" s="62"/>
      <c r="F1467" s="62"/>
      <c r="G1467" s="62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</row>
    <row r="1468" spans="1:17" ht="15" customHeight="1" x14ac:dyDescent="0.3">
      <c r="A1468" s="62"/>
      <c r="B1468" s="62"/>
      <c r="C1468" s="62"/>
      <c r="D1468" s="62"/>
      <c r="E1468" s="62"/>
      <c r="F1468" s="62"/>
      <c r="G1468" s="62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</row>
    <row r="1469" spans="1:17" ht="15" customHeight="1" x14ac:dyDescent="0.3">
      <c r="A1469" s="62"/>
      <c r="B1469" s="62"/>
      <c r="C1469" s="62"/>
      <c r="D1469" s="62"/>
      <c r="E1469" s="62"/>
      <c r="F1469" s="62"/>
      <c r="G1469" s="62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</row>
    <row r="1470" spans="1:17" ht="15" customHeight="1" x14ac:dyDescent="0.3">
      <c r="A1470" s="62"/>
      <c r="B1470" s="62"/>
      <c r="C1470" s="62"/>
      <c r="D1470" s="62"/>
      <c r="E1470" s="62"/>
      <c r="F1470" s="62"/>
      <c r="G1470" s="62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</row>
    <row r="1471" spans="1:17" ht="15" customHeight="1" x14ac:dyDescent="0.3">
      <c r="A1471" s="62"/>
      <c r="B1471" s="62"/>
      <c r="C1471" s="62"/>
      <c r="D1471" s="62"/>
      <c r="E1471" s="62"/>
      <c r="F1471" s="62"/>
      <c r="G1471" s="62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</row>
    <row r="1472" spans="1:17" ht="15" customHeight="1" x14ac:dyDescent="0.3">
      <c r="A1472" s="62"/>
      <c r="B1472" s="62"/>
      <c r="C1472" s="62"/>
      <c r="D1472" s="62"/>
      <c r="E1472" s="62"/>
      <c r="F1472" s="62"/>
      <c r="G1472" s="62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</row>
    <row r="1473" spans="1:17" ht="15" customHeight="1" x14ac:dyDescent="0.3">
      <c r="A1473" s="62"/>
      <c r="B1473" s="62"/>
      <c r="C1473" s="62"/>
      <c r="D1473" s="62"/>
      <c r="E1473" s="62"/>
      <c r="F1473" s="62"/>
      <c r="G1473" s="62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</row>
    <row r="1474" spans="1:17" ht="15" customHeight="1" x14ac:dyDescent="0.3">
      <c r="A1474" s="62"/>
      <c r="B1474" s="62"/>
      <c r="C1474" s="62"/>
      <c r="D1474" s="62"/>
      <c r="E1474" s="62"/>
      <c r="F1474" s="62"/>
      <c r="G1474" s="62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</row>
    <row r="1475" spans="1:17" ht="15" customHeight="1" x14ac:dyDescent="0.3">
      <c r="A1475" s="62"/>
      <c r="B1475" s="62"/>
      <c r="C1475" s="62"/>
      <c r="D1475" s="62"/>
      <c r="E1475" s="62"/>
      <c r="F1475" s="62"/>
      <c r="G1475" s="62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</row>
    <row r="1476" spans="1:17" ht="15" customHeight="1" x14ac:dyDescent="0.3">
      <c r="A1476" s="62"/>
      <c r="B1476" s="62"/>
      <c r="C1476" s="62"/>
      <c r="D1476" s="62"/>
      <c r="E1476" s="62"/>
      <c r="F1476" s="62"/>
      <c r="G1476" s="62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</row>
    <row r="1477" spans="1:17" ht="15" customHeight="1" x14ac:dyDescent="0.3">
      <c r="A1477" s="62"/>
      <c r="B1477" s="62"/>
      <c r="C1477" s="62"/>
      <c r="D1477" s="62"/>
      <c r="E1477" s="62"/>
      <c r="F1477" s="62"/>
      <c r="G1477" s="62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</row>
    <row r="1478" spans="1:17" ht="15" customHeight="1" x14ac:dyDescent="0.3">
      <c r="A1478" s="62"/>
      <c r="B1478" s="62"/>
      <c r="C1478" s="62"/>
      <c r="D1478" s="62"/>
      <c r="E1478" s="62"/>
      <c r="F1478" s="62"/>
      <c r="G1478" s="62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</row>
    <row r="1479" spans="1:17" ht="15" customHeight="1" x14ac:dyDescent="0.3">
      <c r="A1479" s="62"/>
      <c r="B1479" s="62"/>
      <c r="C1479" s="62"/>
      <c r="D1479" s="62"/>
      <c r="E1479" s="62"/>
      <c r="F1479" s="62"/>
      <c r="G1479" s="62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</row>
    <row r="1480" spans="1:17" ht="15" customHeight="1" x14ac:dyDescent="0.3">
      <c r="A1480" s="62"/>
      <c r="B1480" s="62"/>
      <c r="C1480" s="62"/>
      <c r="D1480" s="62"/>
      <c r="E1480" s="62"/>
      <c r="F1480" s="62"/>
      <c r="G1480" s="62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</row>
    <row r="1481" spans="1:17" ht="15" customHeight="1" x14ac:dyDescent="0.3">
      <c r="A1481" s="62"/>
      <c r="B1481" s="62"/>
      <c r="C1481" s="62"/>
      <c r="D1481" s="62"/>
      <c r="E1481" s="62"/>
      <c r="F1481" s="62"/>
      <c r="G1481" s="62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</row>
    <row r="1482" spans="1:17" ht="15" customHeight="1" x14ac:dyDescent="0.3">
      <c r="A1482" s="62"/>
      <c r="B1482" s="62"/>
      <c r="C1482" s="62"/>
      <c r="D1482" s="62"/>
      <c r="E1482" s="62"/>
      <c r="F1482" s="62"/>
      <c r="G1482" s="62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</row>
    <row r="1483" spans="1:17" ht="15" customHeight="1" x14ac:dyDescent="0.3">
      <c r="A1483" s="62"/>
      <c r="B1483" s="62"/>
      <c r="C1483" s="62"/>
      <c r="D1483" s="62"/>
      <c r="E1483" s="62"/>
      <c r="F1483" s="62"/>
      <c r="G1483" s="62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</row>
    <row r="1484" spans="1:17" ht="15" customHeight="1" x14ac:dyDescent="0.3">
      <c r="A1484" s="62"/>
      <c r="B1484" s="62"/>
      <c r="C1484" s="62"/>
      <c r="D1484" s="62"/>
      <c r="E1484" s="62"/>
      <c r="F1484" s="62"/>
      <c r="G1484" s="62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</row>
    <row r="1485" spans="1:17" ht="15" customHeight="1" x14ac:dyDescent="0.3">
      <c r="A1485" s="62"/>
      <c r="B1485" s="62"/>
      <c r="C1485" s="62"/>
      <c r="D1485" s="62"/>
      <c r="E1485" s="62"/>
      <c r="F1485" s="62"/>
      <c r="G1485" s="62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</row>
    <row r="1486" spans="1:17" ht="15" customHeight="1" x14ac:dyDescent="0.3">
      <c r="A1486" s="62"/>
      <c r="B1486" s="62"/>
      <c r="C1486" s="62"/>
      <c r="D1486" s="62"/>
      <c r="E1486" s="62"/>
      <c r="F1486" s="62"/>
      <c r="G1486" s="62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</row>
    <row r="1487" spans="1:17" ht="15" customHeight="1" x14ac:dyDescent="0.3">
      <c r="A1487" s="62"/>
      <c r="B1487" s="62"/>
      <c r="C1487" s="62"/>
      <c r="D1487" s="62"/>
      <c r="E1487" s="62"/>
      <c r="F1487" s="62"/>
      <c r="G1487" s="62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</row>
    <row r="1488" spans="1:17" ht="15" customHeight="1" x14ac:dyDescent="0.3">
      <c r="A1488" s="62"/>
      <c r="B1488" s="62"/>
      <c r="C1488" s="62"/>
      <c r="D1488" s="62"/>
      <c r="E1488" s="62"/>
      <c r="F1488" s="62"/>
      <c r="G1488" s="62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</row>
    <row r="1489" spans="1:17" ht="15" customHeight="1" x14ac:dyDescent="0.3">
      <c r="A1489" s="62"/>
      <c r="B1489" s="62"/>
      <c r="C1489" s="62"/>
      <c r="D1489" s="62"/>
      <c r="E1489" s="62"/>
      <c r="F1489" s="62"/>
      <c r="G1489" s="62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</row>
    <row r="1490" spans="1:17" ht="15" customHeight="1" x14ac:dyDescent="0.3">
      <c r="A1490" s="62"/>
      <c r="B1490" s="62"/>
      <c r="C1490" s="62"/>
      <c r="D1490" s="62"/>
      <c r="E1490" s="62"/>
      <c r="F1490" s="62"/>
      <c r="G1490" s="62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</row>
    <row r="1491" spans="1:17" ht="15" customHeight="1" x14ac:dyDescent="0.3">
      <c r="A1491" s="62"/>
      <c r="B1491" s="62"/>
      <c r="C1491" s="62"/>
      <c r="D1491" s="62"/>
      <c r="E1491" s="62"/>
      <c r="F1491" s="62"/>
      <c r="G1491" s="62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</row>
    <row r="1492" spans="1:17" ht="15" customHeight="1" x14ac:dyDescent="0.3">
      <c r="A1492" s="62"/>
      <c r="B1492" s="62"/>
      <c r="C1492" s="62"/>
      <c r="D1492" s="62"/>
      <c r="E1492" s="62"/>
      <c r="F1492" s="62"/>
      <c r="G1492" s="62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</row>
    <row r="1493" spans="1:17" ht="15" customHeight="1" x14ac:dyDescent="0.3">
      <c r="A1493" s="62"/>
      <c r="B1493" s="62"/>
      <c r="C1493" s="62"/>
      <c r="D1493" s="62"/>
      <c r="E1493" s="62"/>
      <c r="F1493" s="62"/>
      <c r="G1493" s="62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</row>
    <row r="1494" spans="1:17" ht="15" customHeight="1" x14ac:dyDescent="0.3">
      <c r="A1494" s="62"/>
      <c r="B1494" s="62"/>
      <c r="C1494" s="62"/>
      <c r="D1494" s="62"/>
      <c r="E1494" s="62"/>
      <c r="F1494" s="62"/>
      <c r="G1494" s="62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</row>
    <row r="1495" spans="1:17" ht="15" customHeight="1" x14ac:dyDescent="0.3">
      <c r="A1495" s="62"/>
      <c r="B1495" s="62"/>
      <c r="C1495" s="62"/>
      <c r="D1495" s="62"/>
      <c r="E1495" s="62"/>
      <c r="F1495" s="62"/>
      <c r="G1495" s="62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</row>
    <row r="1496" spans="1:17" ht="15" customHeight="1" x14ac:dyDescent="0.3">
      <c r="A1496" s="62"/>
      <c r="B1496" s="62"/>
      <c r="C1496" s="62"/>
      <c r="D1496" s="62"/>
      <c r="E1496" s="62"/>
      <c r="F1496" s="62"/>
      <c r="G1496" s="62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</row>
    <row r="1497" spans="1:17" ht="15" customHeight="1" x14ac:dyDescent="0.3">
      <c r="A1497" s="62"/>
      <c r="B1497" s="62"/>
      <c r="C1497" s="62"/>
      <c r="D1497" s="62"/>
      <c r="E1497" s="62"/>
      <c r="F1497" s="62"/>
      <c r="G1497" s="62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</row>
    <row r="1498" spans="1:17" ht="15" customHeight="1" x14ac:dyDescent="0.3">
      <c r="A1498" s="62"/>
      <c r="B1498" s="62"/>
      <c r="C1498" s="62"/>
      <c r="D1498" s="62"/>
      <c r="E1498" s="62"/>
      <c r="F1498" s="62"/>
      <c r="G1498" s="62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</row>
    <row r="1499" spans="1:17" ht="15" customHeight="1" x14ac:dyDescent="0.3">
      <c r="A1499" s="62"/>
      <c r="B1499" s="62"/>
      <c r="C1499" s="62"/>
      <c r="D1499" s="62"/>
      <c r="E1499" s="62"/>
      <c r="F1499" s="62"/>
      <c r="G1499" s="62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</row>
    <row r="1500" spans="1:17" ht="15" customHeight="1" x14ac:dyDescent="0.3">
      <c r="A1500" s="62"/>
      <c r="B1500" s="62"/>
      <c r="C1500" s="62"/>
      <c r="D1500" s="62"/>
      <c r="E1500" s="62"/>
      <c r="F1500" s="62"/>
      <c r="G1500" s="62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</row>
    <row r="1501" spans="1:17" ht="15" customHeight="1" x14ac:dyDescent="0.3">
      <c r="A1501" s="62"/>
      <c r="B1501" s="62"/>
      <c r="C1501" s="62"/>
      <c r="D1501" s="62"/>
      <c r="E1501" s="62"/>
      <c r="F1501" s="62"/>
      <c r="G1501" s="62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</row>
    <row r="1502" spans="1:17" ht="15" customHeight="1" x14ac:dyDescent="0.3">
      <c r="A1502" s="62"/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</row>
    <row r="1503" spans="1:17" ht="15" customHeight="1" x14ac:dyDescent="0.3">
      <c r="A1503" s="62"/>
      <c r="B1503" s="62"/>
      <c r="C1503" s="62"/>
      <c r="D1503" s="62"/>
      <c r="E1503" s="62"/>
      <c r="F1503" s="62"/>
      <c r="G1503" s="62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</row>
    <row r="1504" spans="1:17" ht="15" customHeight="1" x14ac:dyDescent="0.3">
      <c r="A1504" s="62"/>
      <c r="B1504" s="62"/>
      <c r="C1504" s="62"/>
      <c r="D1504" s="62"/>
      <c r="E1504" s="62"/>
      <c r="F1504" s="62"/>
      <c r="G1504" s="62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</row>
    <row r="1505" spans="1:17" ht="15" customHeight="1" x14ac:dyDescent="0.3">
      <c r="A1505" s="62"/>
      <c r="B1505" s="62"/>
      <c r="C1505" s="62"/>
      <c r="D1505" s="62"/>
      <c r="E1505" s="62"/>
      <c r="F1505" s="62"/>
      <c r="G1505" s="62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</row>
    <row r="1506" spans="1:17" ht="15" customHeight="1" x14ac:dyDescent="0.3">
      <c r="A1506" s="62"/>
      <c r="B1506" s="62"/>
      <c r="C1506" s="62"/>
      <c r="D1506" s="62"/>
      <c r="E1506" s="62"/>
      <c r="F1506" s="62"/>
      <c r="G1506" s="62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</row>
    <row r="1507" spans="1:17" ht="15" customHeight="1" x14ac:dyDescent="0.3">
      <c r="A1507" s="62"/>
      <c r="B1507" s="62"/>
      <c r="C1507" s="62"/>
      <c r="D1507" s="62"/>
      <c r="E1507" s="62"/>
      <c r="F1507" s="62"/>
      <c r="G1507" s="62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</row>
    <row r="1508" spans="1:17" ht="15" customHeight="1" x14ac:dyDescent="0.3">
      <c r="A1508" s="62"/>
      <c r="B1508" s="62"/>
      <c r="C1508" s="62"/>
      <c r="D1508" s="62"/>
      <c r="E1508" s="62"/>
      <c r="F1508" s="62"/>
      <c r="G1508" s="62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</row>
    <row r="1509" spans="1:17" ht="15" customHeight="1" x14ac:dyDescent="0.3">
      <c r="A1509" s="62"/>
      <c r="B1509" s="62"/>
      <c r="C1509" s="62"/>
      <c r="D1509" s="62"/>
      <c r="E1509" s="62"/>
      <c r="F1509" s="62"/>
      <c r="G1509" s="62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</row>
    <row r="1510" spans="1:17" ht="15" customHeight="1" x14ac:dyDescent="0.3">
      <c r="A1510" s="62"/>
      <c r="B1510" s="62"/>
      <c r="C1510" s="62"/>
      <c r="D1510" s="62"/>
      <c r="E1510" s="62"/>
      <c r="F1510" s="62"/>
      <c r="G1510" s="62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</row>
    <row r="1511" spans="1:17" ht="15" customHeight="1" x14ac:dyDescent="0.3">
      <c r="A1511" s="62"/>
      <c r="B1511" s="62"/>
      <c r="C1511" s="62"/>
      <c r="D1511" s="62"/>
      <c r="E1511" s="62"/>
      <c r="F1511" s="62"/>
      <c r="G1511" s="62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</row>
    <row r="1512" spans="1:17" ht="15" customHeight="1" x14ac:dyDescent="0.3">
      <c r="A1512" s="62"/>
      <c r="B1512" s="62"/>
      <c r="C1512" s="62"/>
      <c r="D1512" s="62"/>
      <c r="E1512" s="62"/>
      <c r="F1512" s="62"/>
      <c r="G1512" s="62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</row>
    <row r="1513" spans="1:17" ht="15" customHeight="1" x14ac:dyDescent="0.3">
      <c r="A1513" s="62"/>
      <c r="B1513" s="62"/>
      <c r="C1513" s="62"/>
      <c r="D1513" s="62"/>
      <c r="E1513" s="62"/>
      <c r="F1513" s="62"/>
      <c r="G1513" s="62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</row>
    <row r="1514" spans="1:17" ht="15" customHeight="1" x14ac:dyDescent="0.3">
      <c r="A1514" s="62"/>
      <c r="B1514" s="62"/>
      <c r="C1514" s="62"/>
      <c r="D1514" s="62"/>
      <c r="E1514" s="62"/>
      <c r="F1514" s="62"/>
      <c r="G1514" s="62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</row>
    <row r="1515" spans="1:17" ht="15" customHeight="1" x14ac:dyDescent="0.3">
      <c r="A1515" s="62"/>
      <c r="B1515" s="62"/>
      <c r="C1515" s="62"/>
      <c r="D1515" s="62"/>
      <c r="E1515" s="62"/>
      <c r="F1515" s="62"/>
      <c r="G1515" s="62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</row>
    <row r="1516" spans="1:17" ht="15" customHeight="1" x14ac:dyDescent="0.3">
      <c r="A1516" s="62"/>
      <c r="B1516" s="62"/>
      <c r="C1516" s="62"/>
      <c r="D1516" s="62"/>
      <c r="E1516" s="62"/>
      <c r="F1516" s="62"/>
      <c r="G1516" s="62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</row>
    <row r="1517" spans="1:17" ht="15" customHeight="1" x14ac:dyDescent="0.3">
      <c r="A1517" s="62"/>
      <c r="B1517" s="62"/>
      <c r="C1517" s="62"/>
      <c r="D1517" s="62"/>
      <c r="E1517" s="62"/>
      <c r="F1517" s="62"/>
      <c r="G1517" s="62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</row>
    <row r="1518" spans="1:17" ht="15" customHeight="1" x14ac:dyDescent="0.3">
      <c r="A1518" s="62"/>
      <c r="B1518" s="62"/>
      <c r="C1518" s="62"/>
      <c r="D1518" s="62"/>
      <c r="E1518" s="62"/>
      <c r="F1518" s="62"/>
      <c r="G1518" s="62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</row>
    <row r="1519" spans="1:17" ht="15" customHeight="1" x14ac:dyDescent="0.3">
      <c r="A1519" s="62"/>
      <c r="B1519" s="62"/>
      <c r="C1519" s="62"/>
      <c r="D1519" s="62"/>
      <c r="E1519" s="62"/>
      <c r="F1519" s="62"/>
      <c r="G1519" s="62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</row>
    <row r="1520" spans="1:17" ht="15" customHeight="1" x14ac:dyDescent="0.3">
      <c r="A1520" s="62"/>
      <c r="B1520" s="62"/>
      <c r="C1520" s="62"/>
      <c r="D1520" s="62"/>
      <c r="E1520" s="62"/>
      <c r="F1520" s="62"/>
      <c r="G1520" s="62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</row>
    <row r="1521" spans="1:17" ht="15" customHeight="1" x14ac:dyDescent="0.3">
      <c r="A1521" s="62"/>
      <c r="B1521" s="62"/>
      <c r="C1521" s="62"/>
      <c r="D1521" s="62"/>
      <c r="E1521" s="62"/>
      <c r="F1521" s="62"/>
      <c r="G1521" s="62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</row>
    <row r="1522" spans="1:17" ht="15" customHeight="1" x14ac:dyDescent="0.3">
      <c r="A1522" s="62"/>
      <c r="B1522" s="62"/>
      <c r="C1522" s="62"/>
      <c r="D1522" s="62"/>
      <c r="E1522" s="62"/>
      <c r="F1522" s="62"/>
      <c r="G1522" s="62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</row>
    <row r="1523" spans="1:17" ht="15" customHeight="1" x14ac:dyDescent="0.3">
      <c r="A1523" s="62"/>
      <c r="B1523" s="62"/>
      <c r="C1523" s="62"/>
      <c r="D1523" s="62"/>
      <c r="E1523" s="62"/>
      <c r="F1523" s="62"/>
      <c r="G1523" s="62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</row>
    <row r="1524" spans="1:17" ht="15" customHeight="1" x14ac:dyDescent="0.3">
      <c r="A1524" s="62"/>
      <c r="B1524" s="62"/>
      <c r="C1524" s="62"/>
      <c r="D1524" s="62"/>
      <c r="E1524" s="62"/>
      <c r="F1524" s="62"/>
      <c r="G1524" s="62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</row>
    <row r="1525" spans="1:17" ht="15" customHeight="1" x14ac:dyDescent="0.3">
      <c r="A1525" s="62"/>
      <c r="B1525" s="62"/>
      <c r="C1525" s="62"/>
      <c r="D1525" s="62"/>
      <c r="E1525" s="62"/>
      <c r="F1525" s="62"/>
      <c r="G1525" s="62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</row>
    <row r="1526" spans="1:17" ht="15" customHeight="1" x14ac:dyDescent="0.3">
      <c r="A1526" s="62"/>
      <c r="B1526" s="62"/>
      <c r="C1526" s="62"/>
      <c r="D1526" s="62"/>
      <c r="E1526" s="62"/>
      <c r="F1526" s="62"/>
      <c r="G1526" s="62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</row>
    <row r="1527" spans="1:17" ht="15" customHeight="1" x14ac:dyDescent="0.3">
      <c r="A1527" s="62"/>
      <c r="B1527" s="62"/>
      <c r="C1527" s="62"/>
      <c r="D1527" s="62"/>
      <c r="E1527" s="62"/>
      <c r="F1527" s="62"/>
      <c r="G1527" s="62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</row>
    <row r="1528" spans="1:17" ht="15" customHeight="1" x14ac:dyDescent="0.3">
      <c r="A1528" s="62"/>
      <c r="B1528" s="62"/>
      <c r="C1528" s="62"/>
      <c r="D1528" s="62"/>
      <c r="E1528" s="62"/>
      <c r="F1528" s="62"/>
      <c r="G1528" s="62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</row>
    <row r="1529" spans="1:17" ht="15" customHeight="1" x14ac:dyDescent="0.3">
      <c r="A1529" s="62"/>
      <c r="B1529" s="62"/>
      <c r="C1529" s="62"/>
      <c r="D1529" s="62"/>
      <c r="E1529" s="62"/>
      <c r="F1529" s="62"/>
      <c r="G1529" s="62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</row>
    <row r="1530" spans="1:17" ht="15" customHeight="1" x14ac:dyDescent="0.3">
      <c r="A1530" s="62"/>
      <c r="B1530" s="62"/>
      <c r="C1530" s="62"/>
      <c r="D1530" s="62"/>
      <c r="E1530" s="62"/>
      <c r="F1530" s="62"/>
      <c r="G1530" s="62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</row>
    <row r="1531" spans="1:17" ht="15" customHeight="1" x14ac:dyDescent="0.3">
      <c r="A1531" s="62"/>
      <c r="B1531" s="62"/>
      <c r="C1531" s="62"/>
      <c r="D1531" s="62"/>
      <c r="E1531" s="62"/>
      <c r="F1531" s="62"/>
      <c r="G1531" s="62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</row>
    <row r="1532" spans="1:17" ht="15" customHeight="1" x14ac:dyDescent="0.3">
      <c r="A1532" s="62"/>
      <c r="B1532" s="62"/>
      <c r="C1532" s="62"/>
      <c r="D1532" s="62"/>
      <c r="E1532" s="62"/>
      <c r="F1532" s="62"/>
      <c r="G1532" s="62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</row>
    <row r="1533" spans="1:17" ht="15" customHeight="1" x14ac:dyDescent="0.3">
      <c r="A1533" s="62"/>
      <c r="B1533" s="62"/>
      <c r="C1533" s="62"/>
      <c r="D1533" s="62"/>
      <c r="E1533" s="62"/>
      <c r="F1533" s="62"/>
      <c r="G1533" s="62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</row>
    <row r="1534" spans="1:17" ht="15" customHeight="1" x14ac:dyDescent="0.3">
      <c r="A1534" s="62"/>
      <c r="B1534" s="62"/>
      <c r="C1534" s="62"/>
      <c r="D1534" s="62"/>
      <c r="E1534" s="62"/>
      <c r="F1534" s="62"/>
      <c r="G1534" s="62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</row>
    <row r="1535" spans="1:17" ht="15" customHeight="1" x14ac:dyDescent="0.3">
      <c r="A1535" s="62"/>
      <c r="B1535" s="62"/>
      <c r="C1535" s="62"/>
      <c r="D1535" s="62"/>
      <c r="E1535" s="62"/>
      <c r="F1535" s="62"/>
      <c r="G1535" s="62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</row>
    <row r="1536" spans="1:17" ht="15" customHeight="1" x14ac:dyDescent="0.3">
      <c r="A1536" s="62"/>
      <c r="B1536" s="62"/>
      <c r="C1536" s="62"/>
      <c r="D1536" s="62"/>
      <c r="E1536" s="62"/>
      <c r="F1536" s="62"/>
      <c r="G1536" s="62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</row>
    <row r="1537" spans="1:17" ht="15" customHeight="1" x14ac:dyDescent="0.3">
      <c r="A1537" s="62"/>
      <c r="B1537" s="62"/>
      <c r="C1537" s="62"/>
      <c r="D1537" s="62"/>
      <c r="E1537" s="62"/>
      <c r="F1537" s="62"/>
      <c r="G1537" s="62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</row>
    <row r="1538" spans="1:17" ht="15" customHeight="1" x14ac:dyDescent="0.3">
      <c r="A1538" s="62"/>
      <c r="B1538" s="62"/>
      <c r="C1538" s="62"/>
      <c r="D1538" s="62"/>
      <c r="E1538" s="62"/>
      <c r="F1538" s="62"/>
      <c r="G1538" s="62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</row>
    <row r="1539" spans="1:17" ht="15" customHeight="1" x14ac:dyDescent="0.3">
      <c r="A1539" s="62"/>
      <c r="B1539" s="62"/>
      <c r="C1539" s="62"/>
      <c r="D1539" s="62"/>
      <c r="E1539" s="62"/>
      <c r="F1539" s="62"/>
      <c r="G1539" s="62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</row>
    <row r="1540" spans="1:17" ht="15" customHeight="1" x14ac:dyDescent="0.3">
      <c r="A1540" s="62"/>
      <c r="B1540" s="62"/>
      <c r="C1540" s="62"/>
      <c r="D1540" s="62"/>
      <c r="E1540" s="62"/>
      <c r="F1540" s="62"/>
      <c r="G1540" s="62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</row>
    <row r="1541" spans="1:17" ht="15" customHeight="1" x14ac:dyDescent="0.3">
      <c r="A1541" s="62"/>
      <c r="B1541" s="62"/>
      <c r="C1541" s="62"/>
      <c r="D1541" s="62"/>
      <c r="E1541" s="62"/>
      <c r="F1541" s="62"/>
      <c r="G1541" s="62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</row>
    <row r="1542" spans="1:17" ht="15" customHeight="1" x14ac:dyDescent="0.3">
      <c r="A1542" s="62"/>
      <c r="B1542" s="62"/>
      <c r="C1542" s="62"/>
      <c r="D1542" s="62"/>
      <c r="E1542" s="62"/>
      <c r="F1542" s="62"/>
      <c r="G1542" s="62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</row>
    <row r="1543" spans="1:17" ht="15" customHeight="1" x14ac:dyDescent="0.3">
      <c r="A1543" s="62"/>
      <c r="B1543" s="62"/>
      <c r="C1543" s="62"/>
      <c r="D1543" s="62"/>
      <c r="E1543" s="62"/>
      <c r="F1543" s="62"/>
      <c r="G1543" s="62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</row>
    <row r="1544" spans="1:17" ht="15" customHeight="1" x14ac:dyDescent="0.3">
      <c r="A1544" s="62"/>
      <c r="B1544" s="62"/>
      <c r="C1544" s="62"/>
      <c r="D1544" s="62"/>
      <c r="E1544" s="62"/>
      <c r="F1544" s="62"/>
      <c r="G1544" s="62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</row>
    <row r="1545" spans="1:17" ht="15" customHeight="1" x14ac:dyDescent="0.3">
      <c r="A1545" s="62"/>
      <c r="B1545" s="62"/>
      <c r="C1545" s="62"/>
      <c r="D1545" s="62"/>
      <c r="E1545" s="62"/>
      <c r="F1545" s="62"/>
      <c r="G1545" s="62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</row>
    <row r="1546" spans="1:17" ht="15" customHeight="1" x14ac:dyDescent="0.3">
      <c r="A1546" s="62"/>
      <c r="B1546" s="62"/>
      <c r="C1546" s="62"/>
      <c r="D1546" s="62"/>
      <c r="E1546" s="62"/>
      <c r="F1546" s="62"/>
      <c r="G1546" s="62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</row>
    <row r="1547" spans="1:17" ht="15" customHeight="1" x14ac:dyDescent="0.3">
      <c r="A1547" s="62"/>
      <c r="B1547" s="62"/>
      <c r="C1547" s="62"/>
      <c r="D1547" s="62"/>
      <c r="E1547" s="62"/>
      <c r="F1547" s="62"/>
      <c r="G1547" s="62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</row>
    <row r="1548" spans="1:17" ht="15" customHeight="1" x14ac:dyDescent="0.3">
      <c r="A1548" s="62"/>
      <c r="B1548" s="62"/>
      <c r="C1548" s="62"/>
      <c r="D1548" s="62"/>
      <c r="E1548" s="62"/>
      <c r="F1548" s="62"/>
      <c r="G1548" s="62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</row>
    <row r="1549" spans="1:17" ht="15" customHeight="1" x14ac:dyDescent="0.3">
      <c r="A1549" s="62"/>
      <c r="B1549" s="62"/>
      <c r="C1549" s="62"/>
      <c r="D1549" s="62"/>
      <c r="E1549" s="62"/>
      <c r="F1549" s="62"/>
      <c r="G1549" s="62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</row>
    <row r="1550" spans="1:17" ht="15" customHeight="1" x14ac:dyDescent="0.3">
      <c r="A1550" s="62"/>
      <c r="B1550" s="62"/>
      <c r="C1550" s="62"/>
      <c r="D1550" s="62"/>
      <c r="E1550" s="62"/>
      <c r="F1550" s="62"/>
      <c r="G1550" s="62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</row>
    <row r="1551" spans="1:17" ht="15" customHeight="1" x14ac:dyDescent="0.3">
      <c r="A1551" s="62"/>
      <c r="B1551" s="62"/>
      <c r="C1551" s="62"/>
      <c r="D1551" s="62"/>
      <c r="E1551" s="62"/>
      <c r="F1551" s="62"/>
      <c r="G1551" s="62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</row>
    <row r="1552" spans="1:17" ht="15" customHeight="1" x14ac:dyDescent="0.3">
      <c r="A1552" s="62"/>
      <c r="B1552" s="62"/>
      <c r="C1552" s="62"/>
      <c r="D1552" s="62"/>
      <c r="E1552" s="62"/>
      <c r="F1552" s="62"/>
      <c r="G1552" s="62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</row>
    <row r="1553" spans="1:17" ht="15" customHeight="1" x14ac:dyDescent="0.3">
      <c r="A1553" s="62"/>
      <c r="B1553" s="62"/>
      <c r="C1553" s="62"/>
      <c r="D1553" s="62"/>
      <c r="E1553" s="62"/>
      <c r="F1553" s="62"/>
      <c r="G1553" s="62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</row>
    <row r="1554" spans="1:17" ht="15" customHeight="1" x14ac:dyDescent="0.3">
      <c r="A1554" s="62"/>
      <c r="B1554" s="62"/>
      <c r="C1554" s="62"/>
      <c r="D1554" s="62"/>
      <c r="E1554" s="62"/>
      <c r="F1554" s="62"/>
      <c r="G1554" s="62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</row>
    <row r="1555" spans="1:17" ht="15" customHeight="1" x14ac:dyDescent="0.3">
      <c r="A1555" s="62"/>
      <c r="B1555" s="62"/>
      <c r="C1555" s="62"/>
      <c r="D1555" s="62"/>
      <c r="E1555" s="62"/>
      <c r="F1555" s="62"/>
      <c r="G1555" s="62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</row>
    <row r="1556" spans="1:17" ht="15" customHeight="1" x14ac:dyDescent="0.3">
      <c r="A1556" s="62"/>
      <c r="B1556" s="62"/>
      <c r="C1556" s="62"/>
      <c r="D1556" s="62"/>
      <c r="E1556" s="62"/>
      <c r="F1556" s="62"/>
      <c r="G1556" s="62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</row>
    <row r="1557" spans="1:17" ht="15" customHeight="1" x14ac:dyDescent="0.3">
      <c r="A1557" s="62"/>
      <c r="B1557" s="62"/>
      <c r="C1557" s="62"/>
      <c r="D1557" s="62"/>
      <c r="E1557" s="62"/>
      <c r="F1557" s="62"/>
      <c r="G1557" s="62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</row>
    <row r="1558" spans="1:17" ht="15" customHeight="1" x14ac:dyDescent="0.3">
      <c r="A1558" s="62"/>
      <c r="B1558" s="62"/>
      <c r="C1558" s="62"/>
      <c r="D1558" s="62"/>
      <c r="E1558" s="62"/>
      <c r="F1558" s="62"/>
      <c r="G1558" s="62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</row>
    <row r="1559" spans="1:17" ht="15" customHeight="1" x14ac:dyDescent="0.3">
      <c r="A1559" s="62"/>
      <c r="B1559" s="62"/>
      <c r="C1559" s="62"/>
      <c r="D1559" s="62"/>
      <c r="E1559" s="62"/>
      <c r="F1559" s="62"/>
      <c r="G1559" s="62"/>
      <c r="H1559" s="62"/>
      <c r="I1559" s="62"/>
      <c r="J1559" s="62"/>
      <c r="K1559" s="62"/>
      <c r="L1559" s="62"/>
      <c r="M1559" s="62"/>
      <c r="N1559" s="62"/>
      <c r="O1559" s="62"/>
      <c r="P1559" s="62"/>
      <c r="Q1559" s="62"/>
    </row>
    <row r="1560" spans="1:17" ht="15" customHeight="1" x14ac:dyDescent="0.3">
      <c r="A1560" s="62"/>
      <c r="B1560" s="62"/>
      <c r="C1560" s="62"/>
      <c r="D1560" s="62"/>
      <c r="E1560" s="62"/>
      <c r="F1560" s="62"/>
      <c r="G1560" s="62"/>
      <c r="H1560" s="62"/>
      <c r="I1560" s="62"/>
      <c r="J1560" s="62"/>
      <c r="K1560" s="62"/>
      <c r="L1560" s="62"/>
      <c r="M1560" s="62"/>
      <c r="N1560" s="62"/>
      <c r="O1560" s="62"/>
      <c r="P1560" s="62"/>
      <c r="Q1560" s="62"/>
    </row>
    <row r="1561" spans="1:17" ht="15" customHeight="1" x14ac:dyDescent="0.3">
      <c r="A1561" s="62"/>
      <c r="B1561" s="62"/>
      <c r="C1561" s="62"/>
      <c r="D1561" s="62"/>
      <c r="E1561" s="62"/>
      <c r="F1561" s="62"/>
      <c r="G1561" s="62"/>
      <c r="H1561" s="62"/>
      <c r="I1561" s="62"/>
      <c r="J1561" s="62"/>
      <c r="K1561" s="62"/>
      <c r="L1561" s="62"/>
      <c r="M1561" s="62"/>
      <c r="N1561" s="62"/>
      <c r="O1561" s="62"/>
      <c r="P1561" s="62"/>
      <c r="Q1561" s="62"/>
    </row>
    <row r="1562" spans="1:17" ht="15" customHeight="1" x14ac:dyDescent="0.3">
      <c r="A1562" s="62"/>
      <c r="B1562" s="62"/>
      <c r="C1562" s="62"/>
      <c r="D1562" s="62"/>
      <c r="E1562" s="62"/>
      <c r="F1562" s="62"/>
      <c r="G1562" s="62"/>
      <c r="H1562" s="62"/>
      <c r="I1562" s="62"/>
      <c r="J1562" s="62"/>
      <c r="K1562" s="62"/>
      <c r="L1562" s="62"/>
      <c r="M1562" s="62"/>
      <c r="N1562" s="62"/>
      <c r="O1562" s="62"/>
      <c r="P1562" s="62"/>
      <c r="Q1562" s="62"/>
    </row>
    <row r="1563" spans="1:17" ht="15" customHeight="1" x14ac:dyDescent="0.3">
      <c r="A1563" s="62"/>
      <c r="B1563" s="62"/>
      <c r="C1563" s="62"/>
      <c r="D1563" s="62"/>
      <c r="E1563" s="62"/>
      <c r="F1563" s="62"/>
      <c r="G1563" s="62"/>
      <c r="H1563" s="62"/>
      <c r="I1563" s="62"/>
      <c r="J1563" s="62"/>
      <c r="K1563" s="62"/>
      <c r="L1563" s="62"/>
      <c r="M1563" s="62"/>
      <c r="N1563" s="62"/>
      <c r="O1563" s="62"/>
      <c r="P1563" s="62"/>
      <c r="Q1563" s="62"/>
    </row>
    <row r="1564" spans="1:17" ht="15" customHeight="1" x14ac:dyDescent="0.3">
      <c r="A1564" s="62"/>
      <c r="B1564" s="62"/>
      <c r="C1564" s="62"/>
      <c r="D1564" s="62"/>
      <c r="E1564" s="62"/>
      <c r="F1564" s="62"/>
      <c r="G1564" s="62"/>
      <c r="H1564" s="62"/>
      <c r="I1564" s="62"/>
      <c r="J1564" s="62"/>
      <c r="K1564" s="62"/>
      <c r="L1564" s="62"/>
      <c r="M1564" s="62"/>
      <c r="N1564" s="62"/>
      <c r="O1564" s="62"/>
      <c r="P1564" s="62"/>
      <c r="Q1564" s="62"/>
    </row>
    <row r="1565" spans="1:17" ht="15" customHeight="1" x14ac:dyDescent="0.3">
      <c r="A1565" s="62"/>
      <c r="B1565" s="62"/>
      <c r="C1565" s="62"/>
      <c r="D1565" s="62"/>
      <c r="E1565" s="62"/>
      <c r="F1565" s="62"/>
      <c r="G1565" s="62"/>
      <c r="H1565" s="62"/>
      <c r="I1565" s="62"/>
      <c r="J1565" s="62"/>
      <c r="K1565" s="62"/>
      <c r="L1565" s="62"/>
      <c r="M1565" s="62"/>
      <c r="N1565" s="62"/>
      <c r="O1565" s="62"/>
      <c r="P1565" s="62"/>
      <c r="Q1565" s="62"/>
    </row>
    <row r="1566" spans="1:17" ht="15" customHeight="1" x14ac:dyDescent="0.3">
      <c r="A1566" s="62"/>
      <c r="B1566" s="62"/>
      <c r="C1566" s="62"/>
      <c r="D1566" s="62"/>
      <c r="E1566" s="62"/>
      <c r="F1566" s="62"/>
      <c r="G1566" s="62"/>
      <c r="H1566" s="62"/>
      <c r="I1566" s="62"/>
      <c r="J1566" s="62"/>
      <c r="K1566" s="62"/>
      <c r="L1566" s="62"/>
      <c r="M1566" s="62"/>
      <c r="N1566" s="62"/>
      <c r="O1566" s="62"/>
      <c r="P1566" s="62"/>
      <c r="Q1566" s="62"/>
    </row>
    <row r="1567" spans="1:17" ht="15" customHeight="1" x14ac:dyDescent="0.3">
      <c r="A1567" s="62"/>
      <c r="B1567" s="62"/>
      <c r="C1567" s="62"/>
      <c r="D1567" s="62"/>
      <c r="E1567" s="62"/>
      <c r="F1567" s="62"/>
      <c r="G1567" s="62"/>
      <c r="H1567" s="62"/>
      <c r="I1567" s="62"/>
      <c r="J1567" s="62"/>
      <c r="K1567" s="62"/>
      <c r="L1567" s="62"/>
      <c r="M1567" s="62"/>
      <c r="N1567" s="62"/>
      <c r="O1567" s="62"/>
      <c r="P1567" s="62"/>
      <c r="Q1567" s="62"/>
    </row>
    <row r="1568" spans="1:17" ht="15" customHeight="1" x14ac:dyDescent="0.3">
      <c r="A1568" s="62"/>
      <c r="B1568" s="62"/>
      <c r="C1568" s="62"/>
      <c r="D1568" s="62"/>
      <c r="E1568" s="62"/>
      <c r="F1568" s="62"/>
      <c r="G1568" s="62"/>
      <c r="H1568" s="62"/>
      <c r="I1568" s="62"/>
      <c r="J1568" s="62"/>
      <c r="K1568" s="62"/>
      <c r="L1568" s="62"/>
      <c r="M1568" s="62"/>
      <c r="N1568" s="62"/>
      <c r="O1568" s="62"/>
      <c r="P1568" s="62"/>
      <c r="Q1568" s="62"/>
    </row>
    <row r="1569" spans="1:17" ht="15" customHeight="1" x14ac:dyDescent="0.3">
      <c r="A1569" s="62"/>
      <c r="B1569" s="62"/>
      <c r="C1569" s="62"/>
      <c r="D1569" s="62"/>
      <c r="E1569" s="62"/>
      <c r="F1569" s="62"/>
      <c r="G1569" s="62"/>
      <c r="H1569" s="62"/>
      <c r="I1569" s="62"/>
      <c r="J1569" s="62"/>
      <c r="K1569" s="62"/>
      <c r="L1569" s="62"/>
      <c r="M1569" s="62"/>
      <c r="N1569" s="62"/>
      <c r="O1569" s="62"/>
      <c r="P1569" s="62"/>
      <c r="Q1569" s="62"/>
    </row>
    <row r="1570" spans="1:17" ht="15" customHeight="1" x14ac:dyDescent="0.3">
      <c r="A1570" s="62"/>
      <c r="B1570" s="62"/>
      <c r="C1570" s="62"/>
      <c r="D1570" s="62"/>
      <c r="E1570" s="62"/>
      <c r="F1570" s="62"/>
      <c r="G1570" s="62"/>
      <c r="H1570" s="62"/>
      <c r="I1570" s="62"/>
      <c r="J1570" s="62"/>
      <c r="K1570" s="62"/>
      <c r="L1570" s="62"/>
      <c r="M1570" s="62"/>
      <c r="N1570" s="62"/>
      <c r="O1570" s="62"/>
      <c r="P1570" s="62"/>
      <c r="Q1570" s="62"/>
    </row>
    <row r="1571" spans="1:17" ht="15" customHeight="1" x14ac:dyDescent="0.3">
      <c r="A1571" s="62"/>
      <c r="B1571" s="62"/>
      <c r="C1571" s="62"/>
      <c r="D1571" s="62"/>
      <c r="E1571" s="62"/>
      <c r="F1571" s="62"/>
      <c r="G1571" s="62"/>
      <c r="H1571" s="62"/>
      <c r="I1571" s="62"/>
      <c r="J1571" s="62"/>
      <c r="K1571" s="62"/>
      <c r="L1571" s="62"/>
      <c r="M1571" s="62"/>
      <c r="N1571" s="62"/>
      <c r="O1571" s="62"/>
      <c r="P1571" s="62"/>
      <c r="Q1571" s="62"/>
    </row>
    <row r="1572" spans="1:17" ht="15" customHeight="1" x14ac:dyDescent="0.3">
      <c r="A1572" s="62"/>
      <c r="B1572" s="62"/>
      <c r="C1572" s="62"/>
      <c r="D1572" s="62"/>
      <c r="E1572" s="62"/>
      <c r="F1572" s="62"/>
      <c r="G1572" s="62"/>
      <c r="H1572" s="62"/>
      <c r="I1572" s="62"/>
      <c r="J1572" s="62"/>
      <c r="K1572" s="62"/>
      <c r="L1572" s="62"/>
      <c r="M1572" s="62"/>
      <c r="N1572" s="62"/>
      <c r="O1572" s="62"/>
      <c r="P1572" s="62"/>
      <c r="Q1572" s="62"/>
    </row>
    <row r="1573" spans="1:17" ht="15" customHeight="1" x14ac:dyDescent="0.3">
      <c r="A1573" s="62"/>
      <c r="B1573" s="62"/>
      <c r="C1573" s="62"/>
      <c r="D1573" s="62"/>
      <c r="E1573" s="62"/>
      <c r="F1573" s="62"/>
      <c r="G1573" s="62"/>
      <c r="H1573" s="62"/>
      <c r="I1573" s="62"/>
      <c r="J1573" s="62"/>
      <c r="K1573" s="62"/>
      <c r="L1573" s="62"/>
      <c r="M1573" s="62"/>
      <c r="N1573" s="62"/>
      <c r="O1573" s="62"/>
      <c r="P1573" s="62"/>
      <c r="Q1573" s="62"/>
    </row>
    <row r="1574" spans="1:17" ht="15" customHeight="1" x14ac:dyDescent="0.3">
      <c r="A1574" s="62"/>
      <c r="B1574" s="62"/>
      <c r="C1574" s="62"/>
      <c r="D1574" s="62"/>
      <c r="E1574" s="62"/>
      <c r="F1574" s="62"/>
      <c r="G1574" s="62"/>
      <c r="H1574" s="62"/>
      <c r="I1574" s="62"/>
      <c r="J1574" s="62"/>
      <c r="K1574" s="62"/>
      <c r="L1574" s="62"/>
      <c r="M1574" s="62"/>
      <c r="N1574" s="62"/>
      <c r="O1574" s="62"/>
      <c r="P1574" s="62"/>
      <c r="Q1574" s="62"/>
    </row>
    <row r="1575" spans="1:17" ht="15" customHeight="1" x14ac:dyDescent="0.3">
      <c r="A1575" s="62"/>
      <c r="B1575" s="62"/>
      <c r="C1575" s="62"/>
      <c r="D1575" s="62"/>
      <c r="E1575" s="62"/>
      <c r="F1575" s="62"/>
      <c r="G1575" s="62"/>
      <c r="H1575" s="62"/>
      <c r="I1575" s="62"/>
      <c r="J1575" s="62"/>
      <c r="K1575" s="62"/>
      <c r="L1575" s="62"/>
      <c r="M1575" s="62"/>
      <c r="N1575" s="62"/>
      <c r="O1575" s="62"/>
      <c r="P1575" s="62"/>
      <c r="Q1575" s="62"/>
    </row>
    <row r="1576" spans="1:17" ht="15" customHeight="1" x14ac:dyDescent="0.3">
      <c r="A1576" s="62"/>
      <c r="B1576" s="62"/>
      <c r="C1576" s="62"/>
      <c r="D1576" s="62"/>
      <c r="E1576" s="62"/>
      <c r="F1576" s="62"/>
      <c r="G1576" s="62"/>
      <c r="H1576" s="62"/>
      <c r="I1576" s="62"/>
      <c r="J1576" s="62"/>
      <c r="K1576" s="62"/>
      <c r="L1576" s="62"/>
      <c r="M1576" s="62"/>
      <c r="N1576" s="62"/>
      <c r="O1576" s="62"/>
      <c r="P1576" s="62"/>
      <c r="Q1576" s="62"/>
    </row>
    <row r="1577" spans="1:17" ht="15" customHeight="1" x14ac:dyDescent="0.3">
      <c r="A1577" s="62"/>
      <c r="B1577" s="62"/>
      <c r="C1577" s="62"/>
      <c r="D1577" s="62"/>
      <c r="E1577" s="62"/>
      <c r="F1577" s="62"/>
      <c r="G1577" s="62"/>
      <c r="H1577" s="62"/>
      <c r="I1577" s="62"/>
      <c r="J1577" s="62"/>
      <c r="K1577" s="62"/>
      <c r="L1577" s="62"/>
      <c r="M1577" s="62"/>
      <c r="N1577" s="62"/>
      <c r="O1577" s="62"/>
      <c r="P1577" s="62"/>
      <c r="Q1577" s="62"/>
    </row>
    <row r="1578" spans="1:17" ht="15" customHeight="1" x14ac:dyDescent="0.3">
      <c r="A1578" s="62"/>
      <c r="B1578" s="62"/>
      <c r="C1578" s="62"/>
      <c r="D1578" s="62"/>
      <c r="E1578" s="62"/>
      <c r="F1578" s="62"/>
      <c r="G1578" s="62"/>
      <c r="H1578" s="62"/>
      <c r="I1578" s="62"/>
      <c r="J1578" s="62"/>
      <c r="K1578" s="62"/>
      <c r="L1578" s="62"/>
      <c r="M1578" s="62"/>
      <c r="N1578" s="62"/>
      <c r="O1578" s="62"/>
      <c r="P1578" s="62"/>
      <c r="Q1578" s="62"/>
    </row>
    <row r="1579" spans="1:17" ht="15" customHeight="1" x14ac:dyDescent="0.3">
      <c r="A1579" s="62"/>
      <c r="B1579" s="62"/>
      <c r="C1579" s="62"/>
      <c r="D1579" s="62"/>
      <c r="E1579" s="62"/>
      <c r="F1579" s="62"/>
      <c r="G1579" s="62"/>
      <c r="H1579" s="62"/>
      <c r="I1579" s="62"/>
      <c r="J1579" s="62"/>
      <c r="K1579" s="62"/>
      <c r="L1579" s="62"/>
      <c r="M1579" s="62"/>
      <c r="N1579" s="62"/>
      <c r="O1579" s="62"/>
      <c r="P1579" s="62"/>
      <c r="Q1579" s="62"/>
    </row>
    <row r="1580" spans="1:17" ht="15" customHeight="1" x14ac:dyDescent="0.3">
      <c r="A1580" s="62"/>
      <c r="B1580" s="62"/>
      <c r="C1580" s="62"/>
      <c r="D1580" s="62"/>
      <c r="E1580" s="62"/>
      <c r="F1580" s="62"/>
      <c r="G1580" s="62"/>
      <c r="H1580" s="62"/>
      <c r="I1580" s="62"/>
      <c r="J1580" s="62"/>
      <c r="K1580" s="62"/>
      <c r="L1580" s="62"/>
      <c r="M1580" s="62"/>
      <c r="N1580" s="62"/>
      <c r="O1580" s="62"/>
      <c r="P1580" s="62"/>
      <c r="Q1580" s="62"/>
    </row>
    <row r="1581" spans="1:17" ht="15" customHeight="1" x14ac:dyDescent="0.3">
      <c r="A1581" s="62"/>
      <c r="B1581" s="62"/>
      <c r="C1581" s="62"/>
      <c r="D1581" s="62"/>
      <c r="E1581" s="62"/>
      <c r="F1581" s="62"/>
      <c r="G1581" s="62"/>
      <c r="H1581" s="62"/>
      <c r="I1581" s="62"/>
      <c r="J1581" s="62"/>
      <c r="K1581" s="62"/>
      <c r="L1581" s="62"/>
      <c r="M1581" s="62"/>
      <c r="N1581" s="62"/>
      <c r="O1581" s="62"/>
      <c r="P1581" s="62"/>
      <c r="Q1581" s="62"/>
    </row>
    <row r="1582" spans="1:17" ht="15" customHeight="1" x14ac:dyDescent="0.3">
      <c r="A1582" s="62"/>
      <c r="B1582" s="62"/>
      <c r="C1582" s="62"/>
      <c r="D1582" s="62"/>
      <c r="E1582" s="62"/>
      <c r="F1582" s="62"/>
      <c r="G1582" s="62"/>
      <c r="H1582" s="62"/>
      <c r="I1582" s="62"/>
      <c r="J1582" s="62"/>
      <c r="K1582" s="62"/>
      <c r="L1582" s="62"/>
      <c r="M1582" s="62"/>
      <c r="N1582" s="62"/>
      <c r="O1582" s="62"/>
      <c r="P1582" s="62"/>
      <c r="Q1582" s="62"/>
    </row>
    <row r="1583" spans="1:17" ht="15" customHeight="1" x14ac:dyDescent="0.3">
      <c r="A1583" s="62"/>
      <c r="B1583" s="62"/>
      <c r="C1583" s="62"/>
      <c r="D1583" s="62"/>
      <c r="E1583" s="62"/>
      <c r="F1583" s="62"/>
      <c r="G1583" s="62"/>
      <c r="H1583" s="62"/>
      <c r="I1583" s="62"/>
      <c r="J1583" s="62"/>
      <c r="K1583" s="62"/>
      <c r="L1583" s="62"/>
      <c r="M1583" s="62"/>
      <c r="N1583" s="62"/>
      <c r="O1583" s="62"/>
      <c r="P1583" s="62"/>
      <c r="Q1583" s="62"/>
    </row>
    <row r="1584" spans="1:17" ht="15" customHeight="1" x14ac:dyDescent="0.3">
      <c r="A1584" s="62"/>
      <c r="B1584" s="62"/>
      <c r="C1584" s="62"/>
      <c r="D1584" s="62"/>
      <c r="E1584" s="62"/>
      <c r="F1584" s="62"/>
      <c r="G1584" s="62"/>
      <c r="H1584" s="62"/>
      <c r="I1584" s="62"/>
      <c r="J1584" s="62"/>
      <c r="K1584" s="62"/>
      <c r="L1584" s="62"/>
      <c r="M1584" s="62"/>
      <c r="N1584" s="62"/>
      <c r="O1584" s="62"/>
      <c r="P1584" s="62"/>
      <c r="Q1584" s="62"/>
    </row>
    <row r="1585" spans="1:17" ht="15" customHeight="1" x14ac:dyDescent="0.3">
      <c r="A1585" s="62"/>
      <c r="B1585" s="62"/>
      <c r="C1585" s="62"/>
      <c r="D1585" s="62"/>
      <c r="E1585" s="62"/>
      <c r="F1585" s="62"/>
      <c r="G1585" s="62"/>
      <c r="H1585" s="62"/>
      <c r="I1585" s="62"/>
      <c r="J1585" s="62"/>
      <c r="K1585" s="62"/>
      <c r="L1585" s="62"/>
      <c r="M1585" s="62"/>
      <c r="N1585" s="62"/>
      <c r="O1585" s="62"/>
      <c r="P1585" s="62"/>
      <c r="Q1585" s="62"/>
    </row>
    <row r="1586" spans="1:17" ht="15" customHeight="1" x14ac:dyDescent="0.3">
      <c r="A1586" s="62"/>
      <c r="B1586" s="62"/>
      <c r="C1586" s="62"/>
      <c r="D1586" s="62"/>
      <c r="E1586" s="62"/>
      <c r="F1586" s="62"/>
      <c r="G1586" s="62"/>
      <c r="H1586" s="62"/>
      <c r="I1586" s="62"/>
      <c r="J1586" s="62"/>
      <c r="K1586" s="62"/>
      <c r="L1586" s="62"/>
      <c r="M1586" s="62"/>
      <c r="N1586" s="62"/>
      <c r="O1586" s="62"/>
      <c r="P1586" s="62"/>
      <c r="Q1586" s="62"/>
    </row>
    <row r="1587" spans="1:17" ht="15" customHeight="1" x14ac:dyDescent="0.3">
      <c r="A1587" s="62"/>
      <c r="B1587" s="62"/>
      <c r="C1587" s="62"/>
      <c r="D1587" s="62"/>
      <c r="E1587" s="62"/>
      <c r="F1587" s="62"/>
      <c r="G1587" s="62"/>
      <c r="H1587" s="62"/>
      <c r="I1587" s="62"/>
      <c r="J1587" s="62"/>
      <c r="K1587" s="62"/>
      <c r="L1587" s="62"/>
      <c r="M1587" s="62"/>
      <c r="N1587" s="62"/>
      <c r="O1587" s="62"/>
      <c r="P1587" s="62"/>
      <c r="Q1587" s="62"/>
    </row>
    <row r="1588" spans="1:17" ht="15" customHeight="1" x14ac:dyDescent="0.3">
      <c r="A1588" s="62"/>
      <c r="B1588" s="62"/>
      <c r="C1588" s="62"/>
      <c r="D1588" s="62"/>
      <c r="E1588" s="62"/>
      <c r="F1588" s="62"/>
      <c r="G1588" s="62"/>
      <c r="H1588" s="62"/>
      <c r="I1588" s="62"/>
      <c r="J1588" s="62"/>
      <c r="K1588" s="62"/>
      <c r="L1588" s="62"/>
      <c r="M1588" s="62"/>
      <c r="N1588" s="62"/>
      <c r="O1588" s="62"/>
      <c r="P1588" s="62"/>
      <c r="Q1588" s="62"/>
    </row>
    <row r="1589" spans="1:17" ht="15" customHeight="1" x14ac:dyDescent="0.3">
      <c r="A1589" s="62"/>
      <c r="B1589" s="62"/>
      <c r="C1589" s="62"/>
      <c r="D1589" s="62"/>
      <c r="E1589" s="62"/>
      <c r="F1589" s="62"/>
      <c r="G1589" s="62"/>
      <c r="H1589" s="62"/>
      <c r="I1589" s="62"/>
      <c r="J1589" s="62"/>
      <c r="K1589" s="62"/>
      <c r="L1589" s="62"/>
      <c r="M1589" s="62"/>
      <c r="N1589" s="62"/>
      <c r="O1589" s="62"/>
      <c r="P1589" s="62"/>
      <c r="Q1589" s="62"/>
    </row>
    <row r="1590" spans="1:17" ht="15" customHeight="1" x14ac:dyDescent="0.3">
      <c r="A1590" s="62"/>
      <c r="B1590" s="62"/>
      <c r="C1590" s="62"/>
      <c r="D1590" s="62"/>
      <c r="E1590" s="62"/>
      <c r="F1590" s="62"/>
      <c r="G1590" s="62"/>
      <c r="H1590" s="62"/>
      <c r="I1590" s="62"/>
      <c r="J1590" s="62"/>
      <c r="K1590" s="62"/>
      <c r="L1590" s="62"/>
      <c r="M1590" s="62"/>
      <c r="N1590" s="62"/>
      <c r="O1590" s="62"/>
      <c r="P1590" s="62"/>
      <c r="Q1590" s="62"/>
    </row>
    <row r="1591" spans="1:17" ht="15" customHeight="1" x14ac:dyDescent="0.3">
      <c r="A1591" s="62"/>
      <c r="B1591" s="62"/>
      <c r="C1591" s="62"/>
      <c r="D1591" s="62"/>
      <c r="E1591" s="62"/>
      <c r="F1591" s="62"/>
      <c r="G1591" s="62"/>
      <c r="H1591" s="62"/>
      <c r="I1591" s="62"/>
      <c r="J1591" s="62"/>
      <c r="K1591" s="62"/>
      <c r="L1591" s="62"/>
      <c r="M1591" s="62"/>
      <c r="N1591" s="62"/>
      <c r="O1591" s="62"/>
      <c r="P1591" s="62"/>
      <c r="Q1591" s="62"/>
    </row>
    <row r="1592" spans="1:17" ht="15" customHeight="1" x14ac:dyDescent="0.3">
      <c r="A1592" s="62"/>
      <c r="B1592" s="62"/>
      <c r="C1592" s="62"/>
      <c r="D1592" s="62"/>
      <c r="E1592" s="62"/>
      <c r="F1592" s="62"/>
      <c r="G1592" s="62"/>
      <c r="H1592" s="62"/>
      <c r="I1592" s="62"/>
      <c r="J1592" s="62"/>
      <c r="K1592" s="62"/>
      <c r="L1592" s="62"/>
      <c r="M1592" s="62"/>
      <c r="N1592" s="62"/>
      <c r="O1592" s="62"/>
      <c r="P1592" s="62"/>
      <c r="Q1592" s="62"/>
    </row>
    <row r="1593" spans="1:17" ht="15" customHeight="1" x14ac:dyDescent="0.3">
      <c r="A1593" s="62"/>
      <c r="B1593" s="62"/>
      <c r="C1593" s="62"/>
      <c r="D1593" s="62"/>
      <c r="E1593" s="62"/>
      <c r="F1593" s="62"/>
      <c r="G1593" s="62"/>
      <c r="H1593" s="62"/>
      <c r="I1593" s="62"/>
      <c r="J1593" s="62"/>
      <c r="K1593" s="62"/>
      <c r="L1593" s="62"/>
      <c r="M1593" s="62"/>
      <c r="N1593" s="62"/>
      <c r="O1593" s="62"/>
      <c r="P1593" s="62"/>
      <c r="Q1593" s="62"/>
    </row>
    <row r="1594" spans="1:17" ht="15" customHeight="1" x14ac:dyDescent="0.3">
      <c r="A1594" s="62"/>
      <c r="B1594" s="62"/>
      <c r="C1594" s="62"/>
      <c r="D1594" s="62"/>
      <c r="E1594" s="62"/>
      <c r="F1594" s="62"/>
      <c r="G1594" s="62"/>
      <c r="H1594" s="62"/>
      <c r="I1594" s="62"/>
      <c r="J1594" s="62"/>
      <c r="K1594" s="62"/>
      <c r="L1594" s="62"/>
      <c r="M1594" s="62"/>
      <c r="N1594" s="62"/>
      <c r="O1594" s="62"/>
      <c r="P1594" s="62"/>
      <c r="Q1594" s="62"/>
    </row>
    <row r="1595" spans="1:17" ht="15" customHeight="1" x14ac:dyDescent="0.3">
      <c r="A1595" s="62"/>
      <c r="B1595" s="62"/>
      <c r="C1595" s="62"/>
      <c r="D1595" s="62"/>
      <c r="E1595" s="62"/>
      <c r="F1595" s="62"/>
      <c r="G1595" s="62"/>
      <c r="H1595" s="62"/>
      <c r="I1595" s="62"/>
      <c r="J1595" s="62"/>
      <c r="K1595" s="62"/>
      <c r="L1595" s="62"/>
      <c r="M1595" s="62"/>
      <c r="N1595" s="62"/>
      <c r="O1595" s="62"/>
      <c r="P1595" s="62"/>
      <c r="Q1595" s="62"/>
    </row>
    <row r="1596" spans="1:17" ht="15" customHeight="1" x14ac:dyDescent="0.3">
      <c r="A1596" s="62"/>
      <c r="B1596" s="62"/>
      <c r="C1596" s="62"/>
      <c r="D1596" s="62"/>
      <c r="E1596" s="62"/>
      <c r="F1596" s="62"/>
      <c r="G1596" s="62"/>
      <c r="H1596" s="62"/>
      <c r="I1596" s="62"/>
      <c r="J1596" s="62"/>
      <c r="K1596" s="62"/>
      <c r="L1596" s="62"/>
      <c r="M1596" s="62"/>
      <c r="N1596" s="62"/>
      <c r="O1596" s="62"/>
      <c r="P1596" s="62"/>
      <c r="Q1596" s="62"/>
    </row>
    <row r="1597" spans="1:17" ht="15" customHeight="1" x14ac:dyDescent="0.3">
      <c r="A1597" s="62"/>
      <c r="B1597" s="62"/>
      <c r="C1597" s="62"/>
      <c r="D1597" s="62"/>
      <c r="E1597" s="62"/>
      <c r="F1597" s="62"/>
      <c r="G1597" s="62"/>
      <c r="H1597" s="62"/>
      <c r="I1597" s="62"/>
      <c r="J1597" s="62"/>
      <c r="K1597" s="62"/>
      <c r="L1597" s="62"/>
      <c r="M1597" s="62"/>
      <c r="N1597" s="62"/>
      <c r="O1597" s="62"/>
      <c r="P1597" s="62"/>
      <c r="Q1597" s="62"/>
    </row>
    <row r="1598" spans="1:17" ht="15" customHeight="1" x14ac:dyDescent="0.3">
      <c r="A1598" s="62"/>
      <c r="B1598" s="62"/>
      <c r="C1598" s="62"/>
      <c r="D1598" s="62"/>
      <c r="E1598" s="62"/>
      <c r="F1598" s="62"/>
      <c r="G1598" s="62"/>
      <c r="H1598" s="62"/>
      <c r="I1598" s="62"/>
      <c r="J1598" s="62"/>
      <c r="K1598" s="62"/>
      <c r="L1598" s="62"/>
      <c r="M1598" s="62"/>
      <c r="N1598" s="62"/>
      <c r="O1598" s="62"/>
      <c r="P1598" s="62"/>
      <c r="Q1598" s="62"/>
    </row>
    <row r="1599" spans="1:17" ht="15" customHeight="1" x14ac:dyDescent="0.3">
      <c r="A1599" s="62"/>
      <c r="B1599" s="62"/>
      <c r="C1599" s="62"/>
      <c r="D1599" s="62"/>
      <c r="E1599" s="62"/>
      <c r="F1599" s="62"/>
      <c r="G1599" s="62"/>
      <c r="H1599" s="62"/>
      <c r="I1599" s="62"/>
      <c r="J1599" s="62"/>
      <c r="K1599" s="62"/>
      <c r="L1599" s="62"/>
      <c r="M1599" s="62"/>
      <c r="N1599" s="62"/>
      <c r="O1599" s="62"/>
      <c r="P1599" s="62"/>
      <c r="Q1599" s="62"/>
    </row>
    <row r="1600" spans="1:17" ht="15" customHeight="1" x14ac:dyDescent="0.3">
      <c r="A1600" s="62"/>
      <c r="B1600" s="62"/>
      <c r="C1600" s="62"/>
      <c r="D1600" s="62"/>
      <c r="E1600" s="62"/>
      <c r="F1600" s="62"/>
      <c r="G1600" s="62"/>
      <c r="H1600" s="62"/>
      <c r="I1600" s="62"/>
      <c r="J1600" s="62"/>
      <c r="K1600" s="62"/>
      <c r="L1600" s="62"/>
      <c r="M1600" s="62"/>
      <c r="N1600" s="62"/>
      <c r="O1600" s="62"/>
      <c r="P1600" s="62"/>
      <c r="Q1600" s="62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0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0</v>
      </c>
      <c r="M2" s="14"/>
      <c r="N2" s="15">
        <v>46304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16</v>
      </c>
      <c r="G3" s="14"/>
      <c r="H3" s="7">
        <v>0.22222222222222221</v>
      </c>
      <c r="I3" s="12">
        <v>0.25694444444444442</v>
      </c>
      <c r="J3" s="13" t="s">
        <v>17</v>
      </c>
      <c r="K3" s="9">
        <v>17.7</v>
      </c>
      <c r="L3" s="10">
        <v>4</v>
      </c>
      <c r="M3" s="14"/>
      <c r="N3" s="15">
        <v>46304</v>
      </c>
      <c r="O3" s="16">
        <v>0.9</v>
      </c>
      <c r="P3" s="16">
        <v>0.57999999999999996</v>
      </c>
      <c r="Q3" s="17" t="str">
        <f t="shared" si="0"/>
        <v>ok</v>
      </c>
      <c r="R3" s="18">
        <f t="shared" si="1"/>
        <v>6.944444444444442E-2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0.2361111111111111</v>
      </c>
      <c r="D4" s="8" t="s">
        <v>17</v>
      </c>
      <c r="E4" s="9">
        <v>18</v>
      </c>
      <c r="F4" s="10">
        <v>26</v>
      </c>
      <c r="G4" s="14"/>
      <c r="H4" s="7">
        <v>0.23749999999999999</v>
      </c>
      <c r="I4" s="7">
        <v>0.27500000000000002</v>
      </c>
      <c r="J4" s="13" t="s">
        <v>17</v>
      </c>
      <c r="K4" s="9">
        <v>17.7</v>
      </c>
      <c r="L4" s="10">
        <v>2</v>
      </c>
      <c r="M4" s="14"/>
      <c r="N4" s="15">
        <v>46304</v>
      </c>
      <c r="O4" s="16">
        <v>0.9</v>
      </c>
      <c r="P4" s="16">
        <v>0.61</v>
      </c>
      <c r="Q4" s="17" t="str">
        <f t="shared" si="0"/>
        <v>ok</v>
      </c>
      <c r="R4" s="18">
        <f t="shared" si="1"/>
        <v>7.0138888888888917E-2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12</v>
      </c>
      <c r="B5" s="6">
        <v>0.21875</v>
      </c>
      <c r="C5" s="7">
        <v>0.26319444444444445</v>
      </c>
      <c r="D5" s="8" t="s">
        <v>17</v>
      </c>
      <c r="E5" s="9">
        <v>18</v>
      </c>
      <c r="F5" s="10">
        <v>43</v>
      </c>
      <c r="G5" s="14"/>
      <c r="H5" s="7">
        <v>0.2638888888888889</v>
      </c>
      <c r="I5" s="12">
        <v>0.3</v>
      </c>
      <c r="J5" s="13" t="s">
        <v>17</v>
      </c>
      <c r="K5" s="9">
        <v>17.7</v>
      </c>
      <c r="L5" s="10">
        <v>10</v>
      </c>
      <c r="M5" s="14"/>
      <c r="N5" s="15">
        <v>46304</v>
      </c>
      <c r="O5" s="16">
        <v>0.91</v>
      </c>
      <c r="P5" s="16">
        <v>0.55000000000000004</v>
      </c>
      <c r="Q5" s="17" t="str">
        <f t="shared" si="0"/>
        <v>ok</v>
      </c>
      <c r="R5" s="18">
        <f t="shared" si="1"/>
        <v>8.1249999999999989E-2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0.28263888888888888</v>
      </c>
      <c r="D6" s="8" t="s">
        <v>17</v>
      </c>
      <c r="E6" s="9">
        <v>18</v>
      </c>
      <c r="F6" s="10">
        <v>62</v>
      </c>
      <c r="G6" s="14"/>
      <c r="H6" s="7">
        <v>0.28333333333333333</v>
      </c>
      <c r="I6" s="7">
        <v>0.32222222222222224</v>
      </c>
      <c r="J6" s="13" t="s">
        <v>17</v>
      </c>
      <c r="K6" s="9">
        <v>17.7</v>
      </c>
      <c r="L6" s="10">
        <v>6</v>
      </c>
      <c r="M6" s="14"/>
      <c r="N6" s="15">
        <v>46304</v>
      </c>
      <c r="O6" s="16">
        <v>0.91</v>
      </c>
      <c r="P6" s="16">
        <v>0.54</v>
      </c>
      <c r="Q6" s="17" t="str">
        <f t="shared" si="0"/>
        <v>ok</v>
      </c>
      <c r="R6" s="18">
        <f t="shared" si="1"/>
        <v>8.9583333333333348E-2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0.30694444444444446</v>
      </c>
      <c r="D7" s="8" t="s">
        <v>17</v>
      </c>
      <c r="E7" s="9">
        <v>18</v>
      </c>
      <c r="F7" s="10">
        <v>55</v>
      </c>
      <c r="G7" s="14"/>
      <c r="H7" s="7">
        <v>0.30902777777777779</v>
      </c>
      <c r="I7" s="12">
        <v>0.35</v>
      </c>
      <c r="J7" s="13" t="s">
        <v>17</v>
      </c>
      <c r="K7" s="9">
        <v>17.7</v>
      </c>
      <c r="L7" s="10">
        <v>7</v>
      </c>
      <c r="M7" s="14"/>
      <c r="N7" s="15">
        <v>46304</v>
      </c>
      <c r="O7" s="16">
        <v>0.9</v>
      </c>
      <c r="P7" s="16">
        <v>0.55000000000000004</v>
      </c>
      <c r="Q7" s="17" t="str">
        <f t="shared" si="0"/>
        <v>ok</v>
      </c>
      <c r="R7" s="18">
        <f t="shared" si="1"/>
        <v>0.10347222222222219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15</v>
      </c>
      <c r="B8" s="6">
        <v>0.26041666666666669</v>
      </c>
      <c r="C8" s="20">
        <v>0.31666666666666665</v>
      </c>
      <c r="D8" s="8" t="s">
        <v>17</v>
      </c>
      <c r="E8" s="9">
        <v>18</v>
      </c>
      <c r="F8" s="10">
        <v>59</v>
      </c>
      <c r="G8" s="14"/>
      <c r="H8" s="7">
        <v>0.31666666666666665</v>
      </c>
      <c r="I8" s="7">
        <v>0.3527777777777778</v>
      </c>
      <c r="J8" s="13" t="s">
        <v>17</v>
      </c>
      <c r="K8" s="9">
        <v>17.7</v>
      </c>
      <c r="L8" s="10">
        <v>1</v>
      </c>
      <c r="M8" s="14"/>
      <c r="N8" s="15">
        <v>46304</v>
      </c>
      <c r="O8" s="16">
        <v>0.92</v>
      </c>
      <c r="P8" s="16">
        <v>0.57999999999999996</v>
      </c>
      <c r="Q8" s="17" t="str">
        <f t="shared" si="0"/>
        <v>ok</v>
      </c>
      <c r="R8" s="18">
        <f t="shared" si="1"/>
        <v>9.2361111111111116E-2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0.33680555555555558</v>
      </c>
      <c r="D9" s="8" t="s">
        <v>17</v>
      </c>
      <c r="E9" s="9">
        <v>18</v>
      </c>
      <c r="F9" s="10">
        <v>52</v>
      </c>
      <c r="G9" s="14"/>
      <c r="H9" s="7">
        <v>0.34027777777777779</v>
      </c>
      <c r="I9" s="12">
        <v>0.37847222222222221</v>
      </c>
      <c r="J9" s="13" t="s">
        <v>17</v>
      </c>
      <c r="K9" s="9">
        <v>17.7</v>
      </c>
      <c r="L9" s="10">
        <v>2</v>
      </c>
      <c r="M9" s="14"/>
      <c r="N9" s="15">
        <v>46304</v>
      </c>
      <c r="O9" s="16">
        <v>0.91</v>
      </c>
      <c r="P9" s="16">
        <v>0.55000000000000004</v>
      </c>
      <c r="Q9" s="17" t="str">
        <f t="shared" si="0"/>
        <v>ok</v>
      </c>
      <c r="R9" s="18">
        <f t="shared" si="1"/>
        <v>0.10069444444444442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0.34930555555555554</v>
      </c>
      <c r="D10" s="8" t="s">
        <v>17</v>
      </c>
      <c r="E10" s="9">
        <v>18</v>
      </c>
      <c r="F10" s="10">
        <v>29</v>
      </c>
      <c r="G10" s="14"/>
      <c r="H10" s="7">
        <v>0.35069444444444442</v>
      </c>
      <c r="I10" s="12">
        <v>0.3923611111111111</v>
      </c>
      <c r="J10" s="13" t="s">
        <v>17</v>
      </c>
      <c r="K10" s="9">
        <v>17.7</v>
      </c>
      <c r="L10" s="10">
        <v>6</v>
      </c>
      <c r="M10" s="14"/>
      <c r="N10" s="15">
        <v>46304</v>
      </c>
      <c r="O10" s="16">
        <v>0.91</v>
      </c>
      <c r="P10" s="16">
        <v>0.53</v>
      </c>
      <c r="Q10" s="17" t="str">
        <f t="shared" si="0"/>
        <v>ok</v>
      </c>
      <c r="R10" s="18">
        <f t="shared" si="1"/>
        <v>9.722222222222221E-2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0.35972222222222222</v>
      </c>
      <c r="D11" s="8" t="s">
        <v>17</v>
      </c>
      <c r="E11" s="9">
        <v>18</v>
      </c>
      <c r="F11" s="10">
        <v>24</v>
      </c>
      <c r="G11" s="14"/>
      <c r="H11" s="7">
        <v>0.3611111111111111</v>
      </c>
      <c r="I11" s="7">
        <v>0.3972222222222222</v>
      </c>
      <c r="J11" s="13" t="s">
        <v>17</v>
      </c>
      <c r="K11" s="9">
        <v>17.7</v>
      </c>
      <c r="L11" s="10">
        <v>2</v>
      </c>
      <c r="M11" s="14"/>
      <c r="N11" s="15">
        <v>46304</v>
      </c>
      <c r="O11" s="16">
        <v>0.91</v>
      </c>
      <c r="P11" s="16">
        <v>0.56000000000000005</v>
      </c>
      <c r="Q11" s="17" t="str">
        <f t="shared" si="0"/>
        <v>ok</v>
      </c>
      <c r="R11" s="18">
        <f t="shared" si="1"/>
        <v>8.4722222222222199E-2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12</v>
      </c>
      <c r="B12" s="6">
        <v>0.3298611111111111</v>
      </c>
      <c r="C12" s="7">
        <v>0.37152777777777779</v>
      </c>
      <c r="D12" s="8" t="s">
        <v>17</v>
      </c>
      <c r="E12" s="9">
        <v>18</v>
      </c>
      <c r="F12" s="10">
        <v>10</v>
      </c>
      <c r="G12" s="14"/>
      <c r="H12" s="7">
        <v>0.375</v>
      </c>
      <c r="I12" s="7">
        <v>0.41319444444444442</v>
      </c>
      <c r="J12" s="13" t="s">
        <v>17</v>
      </c>
      <c r="K12" s="9">
        <v>17.7</v>
      </c>
      <c r="L12" s="10">
        <v>2</v>
      </c>
      <c r="M12" s="14"/>
      <c r="N12" s="15">
        <v>46304</v>
      </c>
      <c r="O12" s="16">
        <v>0.91</v>
      </c>
      <c r="P12" s="16">
        <v>0.59</v>
      </c>
      <c r="Q12" s="17" t="str">
        <f t="shared" si="0"/>
        <v>ok</v>
      </c>
      <c r="R12" s="18">
        <f t="shared" si="1"/>
        <v>8.3333333333333315E-2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18</v>
      </c>
      <c r="G13" s="11" t="s">
        <v>18</v>
      </c>
      <c r="H13" s="7">
        <v>0.39374999999999999</v>
      </c>
      <c r="I13" s="7">
        <v>0.43263888888888891</v>
      </c>
      <c r="J13" s="13" t="s">
        <v>17</v>
      </c>
      <c r="K13" s="9">
        <v>17.7</v>
      </c>
      <c r="L13" s="10">
        <v>2</v>
      </c>
      <c r="M13" s="14"/>
      <c r="N13" s="15">
        <v>46304</v>
      </c>
      <c r="O13" s="16">
        <v>0.91</v>
      </c>
      <c r="P13" s="16">
        <v>0.56000000000000005</v>
      </c>
      <c r="Q13" s="17" t="str">
        <f t="shared" si="0"/>
        <v>ok</v>
      </c>
      <c r="R13" s="18">
        <f t="shared" si="1"/>
        <v>8.5416666666666696E-2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0.40833333333333333</v>
      </c>
      <c r="D14" s="8" t="s">
        <v>17</v>
      </c>
      <c r="E14" s="9">
        <v>18</v>
      </c>
      <c r="F14" s="10">
        <v>12</v>
      </c>
      <c r="G14" s="14"/>
      <c r="H14" s="7">
        <v>0.40902777777777777</v>
      </c>
      <c r="I14" s="7">
        <v>0.4513888888888889</v>
      </c>
      <c r="J14" s="13" t="s">
        <v>17</v>
      </c>
      <c r="K14" s="9">
        <v>17.7</v>
      </c>
      <c r="L14" s="10">
        <v>2</v>
      </c>
      <c r="M14" s="14"/>
      <c r="N14" s="15">
        <v>46304</v>
      </c>
      <c r="O14" s="16">
        <v>0.82</v>
      </c>
      <c r="P14" s="16">
        <v>0.51</v>
      </c>
      <c r="Q14" s="17" t="str">
        <f t="shared" si="0"/>
        <v>ok</v>
      </c>
      <c r="R14" s="18">
        <f t="shared" si="1"/>
        <v>8.680555555555558E-2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15</v>
      </c>
      <c r="B15" s="6">
        <v>0.38194444444444442</v>
      </c>
      <c r="C15" s="7">
        <v>0.4236111111111111</v>
      </c>
      <c r="D15" s="8" t="s">
        <v>17</v>
      </c>
      <c r="E15" s="9">
        <v>18</v>
      </c>
      <c r="F15" s="23">
        <v>12</v>
      </c>
      <c r="G15" s="14"/>
      <c r="H15" s="7">
        <v>0.4236111111111111</v>
      </c>
      <c r="I15" s="7">
        <v>0.46875</v>
      </c>
      <c r="J15" s="13" t="s">
        <v>17</v>
      </c>
      <c r="K15" s="9">
        <v>17.7</v>
      </c>
      <c r="L15" s="23">
        <v>0</v>
      </c>
      <c r="M15" s="14"/>
      <c r="N15" s="15">
        <v>46304</v>
      </c>
      <c r="O15" s="16">
        <v>0.92</v>
      </c>
      <c r="P15" s="16">
        <v>0.59</v>
      </c>
      <c r="Q15" s="17" t="str">
        <f t="shared" si="0"/>
        <v>ok</v>
      </c>
      <c r="R15" s="18">
        <f t="shared" si="1"/>
        <v>8.680555555555558E-2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0.43402777777777779</v>
      </c>
      <c r="D16" s="8" t="s">
        <v>17</v>
      </c>
      <c r="E16" s="9">
        <v>18</v>
      </c>
      <c r="F16" s="10">
        <v>7</v>
      </c>
      <c r="G16" s="14"/>
      <c r="H16" s="7">
        <v>0.4375</v>
      </c>
      <c r="I16" s="7">
        <v>0.47916666666666669</v>
      </c>
      <c r="J16" s="13" t="s">
        <v>17</v>
      </c>
      <c r="K16" s="9">
        <v>17.7</v>
      </c>
      <c r="L16" s="10">
        <v>6</v>
      </c>
      <c r="M16" s="14"/>
      <c r="N16" s="15">
        <v>46304</v>
      </c>
      <c r="O16" s="16">
        <v>0.9</v>
      </c>
      <c r="P16" s="16">
        <v>0.55000000000000004</v>
      </c>
      <c r="Q16" s="17" t="str">
        <f t="shared" si="0"/>
        <v>ok</v>
      </c>
      <c r="R16" s="18">
        <f t="shared" si="1"/>
        <v>7.9861111111111105E-2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0.45555555555555555</v>
      </c>
      <c r="D17" s="8" t="s">
        <v>17</v>
      </c>
      <c r="E17" s="9">
        <v>18</v>
      </c>
      <c r="F17" s="10">
        <v>6</v>
      </c>
      <c r="G17" s="14"/>
      <c r="H17" s="7">
        <v>0.45833333333333331</v>
      </c>
      <c r="I17" s="7">
        <v>0.5</v>
      </c>
      <c r="J17" s="13" t="s">
        <v>17</v>
      </c>
      <c r="K17" s="9">
        <v>17.7</v>
      </c>
      <c r="L17" s="10">
        <v>6</v>
      </c>
      <c r="M17" s="14"/>
      <c r="N17" s="15">
        <v>46304</v>
      </c>
      <c r="O17" s="16">
        <v>0.9</v>
      </c>
      <c r="P17" s="16">
        <v>0.55000000000000004</v>
      </c>
      <c r="Q17" s="17" t="str">
        <f t="shared" si="0"/>
        <v>ok</v>
      </c>
      <c r="R17" s="18">
        <f t="shared" si="1"/>
        <v>8.3333333333333315E-2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0.47083333333333333</v>
      </c>
      <c r="D18" s="8" t="s">
        <v>17</v>
      </c>
      <c r="E18" s="9">
        <v>18</v>
      </c>
      <c r="F18" s="10">
        <v>1</v>
      </c>
      <c r="G18" s="14"/>
      <c r="H18" s="7">
        <v>0.47222222222222221</v>
      </c>
      <c r="I18" s="7">
        <v>0.52013888888888893</v>
      </c>
      <c r="J18" s="13" t="s">
        <v>17</v>
      </c>
      <c r="K18" s="9">
        <v>17.7</v>
      </c>
      <c r="L18" s="10">
        <v>4</v>
      </c>
      <c r="M18" s="14"/>
      <c r="N18" s="15">
        <v>46304</v>
      </c>
      <c r="O18" s="16">
        <v>0.92</v>
      </c>
      <c r="P18" s="16">
        <v>0.55000000000000004</v>
      </c>
      <c r="Q18" s="17" t="str">
        <f t="shared" si="0"/>
        <v>ok</v>
      </c>
      <c r="R18" s="18">
        <f t="shared" si="1"/>
        <v>8.6111111111111138E-2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4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2</v>
      </c>
      <c r="G19" s="14"/>
      <c r="H19" s="7">
        <v>0.49305555555555558</v>
      </c>
      <c r="I19" s="7">
        <v>0.52777777777777779</v>
      </c>
      <c r="J19" s="13" t="s">
        <v>17</v>
      </c>
      <c r="K19" s="9">
        <v>17.7</v>
      </c>
      <c r="L19" s="10">
        <v>6</v>
      </c>
      <c r="M19" s="14"/>
      <c r="N19" s="15">
        <v>46304</v>
      </c>
      <c r="O19" s="16">
        <v>0.92</v>
      </c>
      <c r="P19" s="16">
        <v>0.56999999999999995</v>
      </c>
      <c r="Q19" s="17" t="str">
        <f t="shared" si="0"/>
        <v>ok</v>
      </c>
      <c r="R19" s="18">
        <f t="shared" si="1"/>
        <v>7.6388888888888895E-2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0.50763888888888886</v>
      </c>
      <c r="D20" s="8" t="s">
        <v>17</v>
      </c>
      <c r="E20" s="9">
        <v>18</v>
      </c>
      <c r="F20" s="10">
        <v>10</v>
      </c>
      <c r="G20" s="14"/>
      <c r="H20" s="7">
        <v>0.50902777777777775</v>
      </c>
      <c r="I20" s="12">
        <v>0.54791666666666672</v>
      </c>
      <c r="J20" s="13" t="s">
        <v>17</v>
      </c>
      <c r="K20" s="9">
        <v>17.7</v>
      </c>
      <c r="L20" s="10">
        <v>9</v>
      </c>
      <c r="M20" s="14"/>
      <c r="N20" s="15">
        <v>46304</v>
      </c>
      <c r="O20" s="16">
        <v>0.91</v>
      </c>
      <c r="P20" s="16">
        <v>0.55000000000000004</v>
      </c>
      <c r="Q20" s="17" t="str">
        <f t="shared" si="0"/>
        <v>ok</v>
      </c>
      <c r="R20" s="18">
        <f t="shared" si="1"/>
        <v>7.9166666666666718E-2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0.52638888888888891</v>
      </c>
      <c r="D21" s="8" t="s">
        <v>17</v>
      </c>
      <c r="E21" s="9">
        <v>18</v>
      </c>
      <c r="F21" s="10">
        <v>5</v>
      </c>
      <c r="G21" s="14"/>
      <c r="H21" s="7">
        <v>0.52708333333333335</v>
      </c>
      <c r="I21" s="12">
        <v>0.56944444444444442</v>
      </c>
      <c r="J21" s="13" t="s">
        <v>17</v>
      </c>
      <c r="K21" s="9">
        <v>17.7</v>
      </c>
      <c r="L21" s="10">
        <v>15</v>
      </c>
      <c r="M21" s="14"/>
      <c r="N21" s="15">
        <v>46304</v>
      </c>
      <c r="O21" s="16">
        <v>0.91</v>
      </c>
      <c r="P21" s="16">
        <v>0.53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0.54305555555555551</v>
      </c>
      <c r="D22" s="8" t="s">
        <v>17</v>
      </c>
      <c r="E22" s="9">
        <v>18</v>
      </c>
      <c r="F22" s="10">
        <v>8</v>
      </c>
      <c r="G22" s="14"/>
      <c r="H22" s="7">
        <v>0.54305555555555551</v>
      </c>
      <c r="I22" s="7">
        <v>0.58680555555555558</v>
      </c>
      <c r="J22" s="13" t="s">
        <v>17</v>
      </c>
      <c r="K22" s="9">
        <v>17.7</v>
      </c>
      <c r="L22" s="10">
        <v>14</v>
      </c>
      <c r="M22" s="14"/>
      <c r="N22" s="15">
        <v>46304</v>
      </c>
      <c r="O22" s="16">
        <v>0.9</v>
      </c>
      <c r="P22" s="16">
        <v>0.54</v>
      </c>
      <c r="Q22" s="17" t="str">
        <f t="shared" si="0"/>
        <v>ok</v>
      </c>
      <c r="R22" s="18">
        <f t="shared" si="1"/>
        <v>8.333333333333337E-2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0.55208333333333337</v>
      </c>
      <c r="D23" s="8" t="s">
        <v>17</v>
      </c>
      <c r="E23" s="9">
        <v>18</v>
      </c>
      <c r="F23" s="10">
        <v>7</v>
      </c>
      <c r="G23" s="14"/>
      <c r="H23" s="7">
        <v>0.55555555555555558</v>
      </c>
      <c r="I23" s="7">
        <v>0.60416666666666663</v>
      </c>
      <c r="J23" s="13" t="s">
        <v>17</v>
      </c>
      <c r="K23" s="9">
        <v>17.7</v>
      </c>
      <c r="L23" s="10">
        <v>6</v>
      </c>
      <c r="M23" s="14"/>
      <c r="N23" s="15">
        <v>46304</v>
      </c>
      <c r="O23" s="16">
        <v>0.9</v>
      </c>
      <c r="P23" s="16">
        <v>0.51</v>
      </c>
      <c r="Q23" s="17" t="str">
        <f t="shared" si="0"/>
        <v>ok</v>
      </c>
      <c r="R23" s="18">
        <f t="shared" si="1"/>
        <v>8.3333333333333259E-2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13</v>
      </c>
      <c r="G24" s="14"/>
      <c r="H24" s="7">
        <v>0.57986111111111116</v>
      </c>
      <c r="I24" s="12">
        <v>0.62152777777777779</v>
      </c>
      <c r="J24" s="13" t="s">
        <v>17</v>
      </c>
      <c r="K24" s="9">
        <v>17.7</v>
      </c>
      <c r="L24" s="10">
        <v>7</v>
      </c>
      <c r="M24" s="14"/>
      <c r="N24" s="15">
        <v>46304</v>
      </c>
      <c r="O24" s="16">
        <v>0.9</v>
      </c>
      <c r="P24" s="16">
        <v>0.53</v>
      </c>
      <c r="Q24" s="17" t="str">
        <f t="shared" si="0"/>
        <v>ok</v>
      </c>
      <c r="R24" s="18">
        <f t="shared" si="1"/>
        <v>8.333333333333337E-2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0.59236111111111112</v>
      </c>
      <c r="D25" s="24" t="s">
        <v>17</v>
      </c>
      <c r="E25" s="9">
        <v>18</v>
      </c>
      <c r="F25" s="10">
        <v>7</v>
      </c>
      <c r="G25" s="14"/>
      <c r="H25" s="7">
        <v>0.59375</v>
      </c>
      <c r="I25" s="12">
        <v>0.63541666666666663</v>
      </c>
      <c r="J25" s="13" t="s">
        <v>17</v>
      </c>
      <c r="K25" s="9">
        <v>17.7</v>
      </c>
      <c r="L25" s="10">
        <v>4</v>
      </c>
      <c r="M25" s="14"/>
      <c r="N25" s="15">
        <v>46304</v>
      </c>
      <c r="O25" s="16">
        <v>0.91</v>
      </c>
      <c r="P25" s="16">
        <v>0.54</v>
      </c>
      <c r="Q25" s="17" t="str">
        <f t="shared" si="0"/>
        <v>ok</v>
      </c>
      <c r="R25" s="18">
        <f t="shared" si="1"/>
        <v>7.9861111111111049E-2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0.62291666666666667</v>
      </c>
      <c r="D26" s="24" t="s">
        <v>17</v>
      </c>
      <c r="E26" s="9">
        <v>18</v>
      </c>
      <c r="F26" s="10">
        <v>9</v>
      </c>
      <c r="G26" s="14"/>
      <c r="H26" s="7">
        <v>0.62291666666666667</v>
      </c>
      <c r="I26" s="7">
        <v>0.66666666666666663</v>
      </c>
      <c r="J26" s="13" t="s">
        <v>17</v>
      </c>
      <c r="K26" s="9">
        <v>17.7</v>
      </c>
      <c r="L26" s="10">
        <v>10</v>
      </c>
      <c r="M26" s="14"/>
      <c r="N26" s="15">
        <v>46304</v>
      </c>
      <c r="O26" s="16">
        <v>0.63</v>
      </c>
      <c r="P26" s="16">
        <v>0.38</v>
      </c>
      <c r="Q26" s="17" t="str">
        <f t="shared" si="0"/>
        <v>ok</v>
      </c>
      <c r="R26" s="18">
        <f t="shared" si="1"/>
        <v>9.375E-2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0.63055555555555554</v>
      </c>
      <c r="D27" s="24" t="s">
        <v>17</v>
      </c>
      <c r="E27" s="9">
        <v>18</v>
      </c>
      <c r="F27" s="10">
        <v>5</v>
      </c>
      <c r="G27" s="14"/>
      <c r="H27" s="7">
        <v>0.63194444444444442</v>
      </c>
      <c r="I27" s="12">
        <v>0.68541666666666667</v>
      </c>
      <c r="J27" s="13" t="s">
        <v>17</v>
      </c>
      <c r="K27" s="9">
        <v>17.7</v>
      </c>
      <c r="L27" s="10">
        <v>27</v>
      </c>
      <c r="M27" s="11"/>
      <c r="N27" s="15">
        <v>46304</v>
      </c>
      <c r="O27" s="16">
        <v>0.91</v>
      </c>
      <c r="P27" s="16">
        <v>0.52</v>
      </c>
      <c r="Q27" s="17" t="str">
        <f t="shared" si="0"/>
        <v>ok</v>
      </c>
      <c r="R27" s="18">
        <f t="shared" si="1"/>
        <v>9.5138888888888884E-2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0.64861111111111114</v>
      </c>
      <c r="D28" s="24" t="s">
        <v>17</v>
      </c>
      <c r="E28" s="9">
        <v>18</v>
      </c>
      <c r="F28" s="10">
        <v>4</v>
      </c>
      <c r="G28" s="14"/>
      <c r="H28" s="7">
        <v>0.64930555555555558</v>
      </c>
      <c r="I28" s="12">
        <v>0.7</v>
      </c>
      <c r="J28" s="13" t="s">
        <v>17</v>
      </c>
      <c r="K28" s="9">
        <v>17.7</v>
      </c>
      <c r="L28" s="10">
        <v>19</v>
      </c>
      <c r="M28" s="14"/>
      <c r="N28" s="15">
        <v>46304</v>
      </c>
      <c r="O28" s="16">
        <v>0.93</v>
      </c>
      <c r="P28" s="16">
        <v>0.57999999999999996</v>
      </c>
      <c r="Q28" s="17" t="str">
        <f t="shared" si="0"/>
        <v>ok</v>
      </c>
      <c r="R28" s="18">
        <f t="shared" si="1"/>
        <v>9.2361111111111116E-2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12</v>
      </c>
      <c r="B29" s="6">
        <v>0.625</v>
      </c>
      <c r="C29" s="7">
        <v>0.66319444444444442</v>
      </c>
      <c r="D29" s="24" t="s">
        <v>17</v>
      </c>
      <c r="E29" s="9">
        <v>18</v>
      </c>
      <c r="F29" s="10">
        <v>3</v>
      </c>
      <c r="G29" s="14"/>
      <c r="H29" s="7">
        <v>0.66319444444444442</v>
      </c>
      <c r="I29" s="12">
        <v>0.71527777777777779</v>
      </c>
      <c r="J29" s="13" t="s">
        <v>17</v>
      </c>
      <c r="K29" s="9">
        <v>17.7</v>
      </c>
      <c r="L29" s="10">
        <v>18</v>
      </c>
      <c r="M29" s="14"/>
      <c r="N29" s="15">
        <v>46304</v>
      </c>
      <c r="O29" s="16">
        <v>0.9</v>
      </c>
      <c r="P29" s="16">
        <v>0.56999999999999995</v>
      </c>
      <c r="Q29" s="17" t="str">
        <f t="shared" si="0"/>
        <v>ok</v>
      </c>
      <c r="R29" s="18">
        <f t="shared" si="1"/>
        <v>9.027777777777779E-2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3</v>
      </c>
      <c r="G30" s="14"/>
      <c r="H30" s="7">
        <v>0.6791666666666667</v>
      </c>
      <c r="I30" s="7">
        <v>0.72569444444444442</v>
      </c>
      <c r="J30" s="24" t="s">
        <v>17</v>
      </c>
      <c r="K30" s="9">
        <v>17.7</v>
      </c>
      <c r="L30" s="23">
        <v>25</v>
      </c>
      <c r="M30" s="14"/>
      <c r="N30" s="15">
        <v>46304</v>
      </c>
      <c r="O30" s="16">
        <v>0.9</v>
      </c>
      <c r="P30" s="16">
        <v>0.5</v>
      </c>
      <c r="Q30" s="17" t="str">
        <f t="shared" si="0"/>
        <v>ok</v>
      </c>
      <c r="R30" s="18">
        <f t="shared" si="1"/>
        <v>8.3333333333333259E-2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1</v>
      </c>
      <c r="G31" s="14"/>
      <c r="H31" s="7">
        <v>0.69791666666666663</v>
      </c>
      <c r="I31" s="12">
        <v>0.75902777777777775</v>
      </c>
      <c r="J31" s="24" t="s">
        <v>17</v>
      </c>
      <c r="K31" s="9">
        <v>17.7</v>
      </c>
      <c r="L31" s="10">
        <v>44</v>
      </c>
      <c r="M31" s="14"/>
      <c r="N31" s="15">
        <v>46304</v>
      </c>
      <c r="O31" s="16">
        <v>0.9</v>
      </c>
      <c r="P31" s="16">
        <v>0.54</v>
      </c>
      <c r="Q31" s="17" t="str">
        <f t="shared" si="0"/>
        <v>ok</v>
      </c>
      <c r="R31" s="18">
        <f t="shared" si="1"/>
        <v>9.9305555555555536E-2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8</v>
      </c>
      <c r="B32" s="6">
        <v>0.67708333333333337</v>
      </c>
      <c r="C32" s="7">
        <v>0.71458333333333335</v>
      </c>
      <c r="D32" s="24" t="s">
        <v>17</v>
      </c>
      <c r="E32" s="9">
        <v>18</v>
      </c>
      <c r="F32" s="10">
        <v>7</v>
      </c>
      <c r="G32" s="14"/>
      <c r="H32" s="7">
        <v>0.71597222222222223</v>
      </c>
      <c r="I32" s="12">
        <v>0.77430555555555558</v>
      </c>
      <c r="J32" s="24" t="s">
        <v>17</v>
      </c>
      <c r="K32" s="9">
        <v>17.7</v>
      </c>
      <c r="L32" s="10">
        <v>55</v>
      </c>
      <c r="M32" s="14"/>
      <c r="N32" s="15">
        <v>46304</v>
      </c>
      <c r="O32" s="16">
        <v>0.91</v>
      </c>
      <c r="P32" s="16">
        <v>0.44</v>
      </c>
      <c r="Q32" s="17" t="str">
        <f t="shared" si="0"/>
        <v>ok</v>
      </c>
      <c r="R32" s="18">
        <f t="shared" si="1"/>
        <v>9.722222222222221E-2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7</v>
      </c>
      <c r="B33" s="6">
        <v>0.69444444444444442</v>
      </c>
      <c r="C33" s="7">
        <v>0.7319444444444444</v>
      </c>
      <c r="D33" s="24" t="s">
        <v>17</v>
      </c>
      <c r="E33" s="9">
        <v>18</v>
      </c>
      <c r="F33" s="10">
        <v>7</v>
      </c>
      <c r="G33" s="14"/>
      <c r="H33" s="7">
        <v>0.73263888888888884</v>
      </c>
      <c r="I33" s="7">
        <v>0.79027777777777775</v>
      </c>
      <c r="J33" s="24" t="s">
        <v>17</v>
      </c>
      <c r="K33" s="9">
        <v>17.7</v>
      </c>
      <c r="L33" s="10">
        <v>42</v>
      </c>
      <c r="M33" s="14"/>
      <c r="N33" s="15">
        <v>46304</v>
      </c>
      <c r="O33" s="16">
        <v>0.9</v>
      </c>
      <c r="P33" s="16">
        <v>0.51</v>
      </c>
      <c r="Q33" s="17" t="str">
        <f t="shared" si="0"/>
        <v>ok</v>
      </c>
      <c r="R33" s="18">
        <f t="shared" si="1"/>
        <v>9.5833333333333326E-2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0.75694444444444442</v>
      </c>
      <c r="D34" s="24" t="s">
        <v>17</v>
      </c>
      <c r="E34" s="9">
        <v>18</v>
      </c>
      <c r="F34" s="10">
        <v>12</v>
      </c>
      <c r="G34" s="14"/>
      <c r="H34" s="7">
        <v>0.7583333333333333</v>
      </c>
      <c r="I34" s="12">
        <v>0.80972222222222223</v>
      </c>
      <c r="J34" s="24" t="s">
        <v>17</v>
      </c>
      <c r="K34" s="9">
        <v>17.7</v>
      </c>
      <c r="L34" s="10">
        <v>37</v>
      </c>
      <c r="M34" s="14"/>
      <c r="N34" s="15">
        <v>46304</v>
      </c>
      <c r="O34" s="16">
        <v>0.91</v>
      </c>
      <c r="P34" s="16">
        <v>0.5</v>
      </c>
      <c r="Q34" s="17" t="str">
        <f t="shared" si="0"/>
        <v>ok</v>
      </c>
      <c r="R34" s="18">
        <f t="shared" si="1"/>
        <v>9.4444444444444442E-2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0.7729166666666667</v>
      </c>
      <c r="D35" s="24" t="s">
        <v>17</v>
      </c>
      <c r="E35" s="9">
        <v>18</v>
      </c>
      <c r="F35" s="10">
        <v>15</v>
      </c>
      <c r="G35" s="14"/>
      <c r="H35" s="7">
        <v>0.77361111111111114</v>
      </c>
      <c r="I35" s="12">
        <v>0.81874999999999998</v>
      </c>
      <c r="J35" s="24" t="s">
        <v>17</v>
      </c>
      <c r="K35" s="9">
        <v>17.7</v>
      </c>
      <c r="L35" s="10">
        <v>24</v>
      </c>
      <c r="M35" s="14"/>
      <c r="N35" s="15">
        <v>46304</v>
      </c>
      <c r="O35" s="16">
        <v>0.92</v>
      </c>
      <c r="P35" s="16">
        <v>0.57999999999999996</v>
      </c>
      <c r="Q35" s="17" t="str">
        <f t="shared" si="0"/>
        <v>ok</v>
      </c>
      <c r="R35" s="18">
        <f t="shared" si="1"/>
        <v>8.2638888888888817E-2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12</v>
      </c>
      <c r="G36" s="14"/>
      <c r="H36" s="7">
        <v>0.79166666666666663</v>
      </c>
      <c r="I36" s="12">
        <v>0.82986111111111116</v>
      </c>
      <c r="J36" s="24" t="s">
        <v>17</v>
      </c>
      <c r="K36" s="9">
        <v>17.7</v>
      </c>
      <c r="L36" s="10">
        <v>9</v>
      </c>
      <c r="M36" s="14"/>
      <c r="N36" s="15">
        <v>46304</v>
      </c>
      <c r="O36" s="16">
        <v>0.9</v>
      </c>
      <c r="P36" s="16">
        <v>0.57999999999999996</v>
      </c>
      <c r="Q36" s="17" t="str">
        <f t="shared" si="0"/>
        <v>ok</v>
      </c>
      <c r="R36" s="18">
        <f t="shared" si="1"/>
        <v>7.2916666666666741E-2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0.81527777777777777</v>
      </c>
      <c r="D37" s="24" t="s">
        <v>17</v>
      </c>
      <c r="E37" s="9">
        <v>18</v>
      </c>
      <c r="F37" s="10">
        <v>6</v>
      </c>
      <c r="G37" s="26"/>
      <c r="H37" s="7">
        <v>0.81597222222222221</v>
      </c>
      <c r="I37" s="7">
        <v>0.85416666666666663</v>
      </c>
      <c r="J37" s="24" t="s">
        <v>17</v>
      </c>
      <c r="K37" s="9">
        <v>17.7</v>
      </c>
      <c r="L37" s="10">
        <v>6</v>
      </c>
      <c r="M37" s="26"/>
      <c r="N37" s="15">
        <v>46304</v>
      </c>
      <c r="O37" s="16">
        <v>0.9</v>
      </c>
      <c r="P37" s="16">
        <v>0.57999999999999996</v>
      </c>
      <c r="Q37" s="17" t="str">
        <f t="shared" si="0"/>
        <v>ok</v>
      </c>
      <c r="R37" s="18">
        <f t="shared" si="1"/>
        <v>7.638888888888884E-2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0.79861111111111116</v>
      </c>
      <c r="C38" s="7">
        <v>0.83194444444444449</v>
      </c>
      <c r="D38" s="24" t="s">
        <v>17</v>
      </c>
      <c r="E38" s="9">
        <v>18</v>
      </c>
      <c r="F38" s="10">
        <v>3</v>
      </c>
      <c r="G38" s="14"/>
      <c r="H38" s="7">
        <v>0.83333333333333337</v>
      </c>
      <c r="I38" s="12">
        <v>0.86875000000000002</v>
      </c>
      <c r="J38" s="24" t="s">
        <v>17</v>
      </c>
      <c r="K38" s="9">
        <v>17.7</v>
      </c>
      <c r="L38" s="10">
        <v>8</v>
      </c>
      <c r="M38" s="14"/>
      <c r="N38" s="15">
        <v>46304</v>
      </c>
      <c r="O38" s="16">
        <v>0.35</v>
      </c>
      <c r="P38" s="16">
        <v>0.5</v>
      </c>
      <c r="Q38" s="17" t="str">
        <f t="shared" si="0"/>
        <v>ok</v>
      </c>
      <c r="R38" s="18">
        <f t="shared" si="1"/>
        <v>7.0138888888888862E-2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27</v>
      </c>
      <c r="B39" s="6">
        <v>0.81944444444444442</v>
      </c>
      <c r="C39" s="7">
        <v>0.85416666666666663</v>
      </c>
      <c r="D39" s="24" t="s">
        <v>17</v>
      </c>
      <c r="E39" s="9">
        <v>18</v>
      </c>
      <c r="F39" s="10">
        <v>12</v>
      </c>
      <c r="G39" s="14"/>
      <c r="H39" s="7">
        <v>0.85486111111111107</v>
      </c>
      <c r="I39" s="7">
        <v>0.88888888888888884</v>
      </c>
      <c r="J39" s="24" t="s">
        <v>17</v>
      </c>
      <c r="K39" s="9">
        <v>17.7</v>
      </c>
      <c r="L39" s="10">
        <v>5</v>
      </c>
      <c r="M39" s="14"/>
      <c r="N39" s="15">
        <v>46304</v>
      </c>
      <c r="O39" s="16">
        <v>0.85</v>
      </c>
      <c r="P39" s="16">
        <v>0.55000000000000004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14</v>
      </c>
      <c r="B40" s="6">
        <v>0.84375</v>
      </c>
      <c r="C40" s="7">
        <v>0.87638888888888888</v>
      </c>
      <c r="D40" s="24" t="s">
        <v>17</v>
      </c>
      <c r="E40" s="9">
        <v>18</v>
      </c>
      <c r="F40" s="10">
        <v>9</v>
      </c>
      <c r="G40" s="14"/>
      <c r="H40" s="7">
        <v>0.87777777777777777</v>
      </c>
      <c r="I40" s="12">
        <v>0.90972222222222221</v>
      </c>
      <c r="J40" s="24" t="s">
        <v>17</v>
      </c>
      <c r="K40" s="9">
        <v>17.7</v>
      </c>
      <c r="L40" s="10">
        <v>3</v>
      </c>
      <c r="M40" s="14"/>
      <c r="N40" s="15">
        <v>46304</v>
      </c>
      <c r="O40" s="16">
        <v>0.88</v>
      </c>
      <c r="P40" s="16">
        <v>0.57999999999999996</v>
      </c>
      <c r="Q40" s="17" t="str">
        <f t="shared" si="0"/>
        <v>ok</v>
      </c>
      <c r="R40" s="18">
        <f t="shared" si="1"/>
        <v>6.597222222222221E-2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0.90625</v>
      </c>
      <c r="D41" s="24" t="s">
        <v>17</v>
      </c>
      <c r="E41" s="9">
        <v>18</v>
      </c>
      <c r="F41" s="10">
        <v>12</v>
      </c>
      <c r="G41" s="14"/>
      <c r="H41" s="7">
        <v>0.90694444444444444</v>
      </c>
      <c r="I41" s="12">
        <v>0.9375</v>
      </c>
      <c r="J41" s="24" t="s">
        <v>17</v>
      </c>
      <c r="K41" s="9">
        <v>17.7</v>
      </c>
      <c r="L41" s="10">
        <v>2</v>
      </c>
      <c r="M41" s="14"/>
      <c r="N41" s="15">
        <v>46304</v>
      </c>
      <c r="O41" s="16">
        <v>0.85</v>
      </c>
      <c r="P41" s="16">
        <v>0.56000000000000005</v>
      </c>
      <c r="Q41" s="17" t="str">
        <f t="shared" si="0"/>
        <v>ok</v>
      </c>
      <c r="R41" s="18">
        <f t="shared" si="1"/>
        <v>6.944444444444442E-2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0.89236111111111116</v>
      </c>
      <c r="C42" s="12">
        <v>0.92708333333333337</v>
      </c>
      <c r="D42" s="24" t="s">
        <v>17</v>
      </c>
      <c r="E42" s="9">
        <v>18</v>
      </c>
      <c r="F42" s="10">
        <v>18</v>
      </c>
      <c r="G42" s="14"/>
      <c r="H42" s="7">
        <v>0.92847222222222225</v>
      </c>
      <c r="I42" s="12">
        <v>0.9604166666666667</v>
      </c>
      <c r="J42" s="24" t="s">
        <v>17</v>
      </c>
      <c r="K42" s="9">
        <v>17.7</v>
      </c>
      <c r="L42" s="10">
        <v>2</v>
      </c>
      <c r="M42" s="14"/>
      <c r="N42" s="15">
        <v>46304</v>
      </c>
      <c r="O42" s="16">
        <v>0.85</v>
      </c>
      <c r="P42" s="16">
        <v>0.56000000000000005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27</v>
      </c>
      <c r="B43" s="6">
        <v>0.91666666666666663</v>
      </c>
      <c r="C43" s="7">
        <v>0.95</v>
      </c>
      <c r="D43" s="24" t="s">
        <v>17</v>
      </c>
      <c r="E43" s="9">
        <v>18</v>
      </c>
      <c r="F43" s="10">
        <v>4</v>
      </c>
      <c r="G43" s="14"/>
      <c r="H43" s="7">
        <v>0.95138888888888884</v>
      </c>
      <c r="I43" s="12">
        <v>0.98750000000000004</v>
      </c>
      <c r="J43" s="24" t="s">
        <v>17</v>
      </c>
      <c r="K43" s="9">
        <v>17.7</v>
      </c>
      <c r="L43" s="10">
        <v>4</v>
      </c>
      <c r="M43" s="14"/>
      <c r="N43" s="15">
        <v>46304</v>
      </c>
      <c r="O43" s="16">
        <v>0.88</v>
      </c>
      <c r="P43" s="16">
        <v>0.6</v>
      </c>
      <c r="Q43" s="17" t="str">
        <f t="shared" si="0"/>
        <v>ok</v>
      </c>
      <c r="R43" s="18">
        <f t="shared" si="1"/>
        <v>7.0833333333333415E-2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3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1</v>
      </c>
      <c r="M44" s="14"/>
      <c r="N44" s="15">
        <v>46304</v>
      </c>
      <c r="O44" s="16">
        <v>0.88</v>
      </c>
      <c r="P44" s="16">
        <v>0.61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2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5</v>
      </c>
      <c r="M45" s="14"/>
      <c r="N45" s="15">
        <v>46304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0.98958333333333337</v>
      </c>
      <c r="C46" s="7">
        <v>2.1527777777777778E-2</v>
      </c>
      <c r="D46" s="24" t="s">
        <v>17</v>
      </c>
      <c r="E46" s="9">
        <v>18</v>
      </c>
      <c r="F46" s="10">
        <v>6</v>
      </c>
      <c r="G46" s="14"/>
      <c r="H46" s="7">
        <v>2.2916666666666665E-2</v>
      </c>
      <c r="I46" s="12">
        <v>5.4166666666666669E-2</v>
      </c>
      <c r="J46" s="24" t="s">
        <v>17</v>
      </c>
      <c r="K46" s="9">
        <v>17.7</v>
      </c>
      <c r="L46" s="10">
        <v>4</v>
      </c>
      <c r="M46" s="14"/>
      <c r="N46" s="15">
        <v>46304</v>
      </c>
      <c r="O46" s="16">
        <v>0.85</v>
      </c>
      <c r="P46" s="16">
        <v>0.57999999999999996</v>
      </c>
      <c r="Q46" s="17" t="str">
        <f t="shared" si="0"/>
        <v>ok</v>
      </c>
      <c r="R46" s="18">
        <f t="shared" si="1"/>
        <v>-0.93541666666666667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27</v>
      </c>
      <c r="B47" s="6">
        <v>1.3888888888888888E-2</v>
      </c>
      <c r="C47" s="7">
        <v>5.2083333333333336E-2</v>
      </c>
      <c r="D47" s="24" t="s">
        <v>17</v>
      </c>
      <c r="E47" s="9">
        <v>18</v>
      </c>
      <c r="F47" s="10">
        <v>1</v>
      </c>
      <c r="G47" s="14"/>
      <c r="H47" s="7">
        <v>6.25E-2</v>
      </c>
      <c r="I47" s="12">
        <v>9.583333333333334E-2</v>
      </c>
      <c r="J47" s="24" t="s">
        <v>17</v>
      </c>
      <c r="K47" s="9">
        <v>17.7</v>
      </c>
      <c r="L47" s="10">
        <v>2</v>
      </c>
      <c r="M47" s="14"/>
      <c r="N47" s="15">
        <v>46304</v>
      </c>
      <c r="O47" s="16">
        <v>0.85</v>
      </c>
      <c r="P47" s="16">
        <v>0.67</v>
      </c>
      <c r="Q47" s="17" t="str">
        <f t="shared" si="0"/>
        <v>ok</v>
      </c>
      <c r="R47" s="18">
        <f t="shared" si="1"/>
        <v>8.1944444444444459E-2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638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475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2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1</v>
      </c>
      <c r="M2" s="14"/>
      <c r="N2" s="15">
        <v>46335</v>
      </c>
      <c r="O2" s="16">
        <v>0.9</v>
      </c>
      <c r="P2" s="16">
        <v>0.62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11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2</v>
      </c>
      <c r="M3" s="14"/>
      <c r="N3" s="15">
        <v>46335</v>
      </c>
      <c r="O3" s="16">
        <v>0.92</v>
      </c>
      <c r="P3" s="16">
        <v>0.6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10">
        <v>28</v>
      </c>
      <c r="G4" s="14"/>
      <c r="H4" s="7">
        <v>0.23958333333333334</v>
      </c>
      <c r="I4" s="7">
        <v>0.27291666666666664</v>
      </c>
      <c r="J4" s="13" t="s">
        <v>17</v>
      </c>
      <c r="K4" s="9">
        <v>17.7</v>
      </c>
      <c r="L4" s="10">
        <v>6</v>
      </c>
      <c r="M4" s="14"/>
      <c r="N4" s="15">
        <v>46335</v>
      </c>
      <c r="O4" s="16">
        <v>0.9</v>
      </c>
      <c r="P4" s="16">
        <v>0.52</v>
      </c>
      <c r="Q4" s="17" t="str">
        <f t="shared" si="0"/>
        <v>ok</v>
      </c>
      <c r="R4" s="18">
        <f t="shared" si="1"/>
        <v>6.8055555555555536E-2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42</v>
      </c>
      <c r="G5" s="14"/>
      <c r="H5" s="7">
        <v>0.2638888888888889</v>
      </c>
      <c r="I5" s="12">
        <v>0.2986111111111111</v>
      </c>
      <c r="J5" s="13" t="s">
        <v>17</v>
      </c>
      <c r="K5" s="9">
        <v>17.7</v>
      </c>
      <c r="L5" s="10">
        <v>10</v>
      </c>
      <c r="M5" s="14"/>
      <c r="N5" s="15">
        <v>46335</v>
      </c>
      <c r="O5" s="16">
        <v>0.91</v>
      </c>
      <c r="P5" s="16">
        <v>0.55000000000000004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0.28263888888888888</v>
      </c>
      <c r="D6" s="8" t="s">
        <v>17</v>
      </c>
      <c r="E6" s="9">
        <v>18</v>
      </c>
      <c r="F6" s="10">
        <v>52</v>
      </c>
      <c r="G6" s="14"/>
      <c r="H6" s="7">
        <v>0.28402777777777777</v>
      </c>
      <c r="I6" s="7">
        <v>0.32291666666666669</v>
      </c>
      <c r="J6" s="13" t="s">
        <v>17</v>
      </c>
      <c r="K6" s="9">
        <v>17.7</v>
      </c>
      <c r="L6" s="10">
        <v>8</v>
      </c>
      <c r="M6" s="14"/>
      <c r="N6" s="15">
        <v>46335</v>
      </c>
      <c r="O6" s="16">
        <v>0.91</v>
      </c>
      <c r="P6" s="16">
        <v>0.52</v>
      </c>
      <c r="Q6" s="17" t="str">
        <f t="shared" si="0"/>
        <v>ok</v>
      </c>
      <c r="R6" s="18">
        <f t="shared" si="1"/>
        <v>9.027777777777779E-2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0.2986111111111111</v>
      </c>
      <c r="D7" s="8" t="s">
        <v>17</v>
      </c>
      <c r="E7" s="9">
        <v>18</v>
      </c>
      <c r="F7" s="10">
        <v>49</v>
      </c>
      <c r="G7" s="14"/>
      <c r="H7" s="7">
        <v>0.30208333333333331</v>
      </c>
      <c r="I7" s="12">
        <v>0.34027777777777779</v>
      </c>
      <c r="J7" s="13" t="s">
        <v>17</v>
      </c>
      <c r="K7" s="9">
        <v>17.7</v>
      </c>
      <c r="L7" s="10">
        <v>7</v>
      </c>
      <c r="M7" s="14"/>
      <c r="N7" s="15">
        <v>46335</v>
      </c>
      <c r="O7" s="16">
        <v>0.9</v>
      </c>
      <c r="P7" s="16">
        <v>0.48</v>
      </c>
      <c r="Q7" s="17" t="str">
        <f t="shared" si="0"/>
        <v>ok</v>
      </c>
      <c r="R7" s="18">
        <f t="shared" si="1"/>
        <v>9.375E-2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0.31666666666666665</v>
      </c>
      <c r="D8" s="8" t="s">
        <v>17</v>
      </c>
      <c r="E8" s="9">
        <v>18</v>
      </c>
      <c r="F8" s="10">
        <v>52</v>
      </c>
      <c r="G8" s="14"/>
      <c r="H8" s="7">
        <v>0.31736111111111109</v>
      </c>
      <c r="I8" s="7">
        <v>0.35902777777777778</v>
      </c>
      <c r="J8" s="13" t="s">
        <v>17</v>
      </c>
      <c r="K8" s="9">
        <v>17.7</v>
      </c>
      <c r="L8" s="10">
        <v>7</v>
      </c>
      <c r="M8" s="14"/>
      <c r="N8" s="15">
        <v>46335</v>
      </c>
      <c r="O8" s="16">
        <v>0.9</v>
      </c>
      <c r="P8" s="16">
        <v>0.55000000000000004</v>
      </c>
      <c r="Q8" s="17" t="str">
        <f t="shared" si="0"/>
        <v>ok</v>
      </c>
      <c r="R8" s="18">
        <f t="shared" si="1"/>
        <v>9.8611111111111094E-2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0.33333333333333331</v>
      </c>
      <c r="D9" s="8" t="s">
        <v>17</v>
      </c>
      <c r="E9" s="9">
        <v>18</v>
      </c>
      <c r="F9" s="10">
        <v>54</v>
      </c>
      <c r="G9" s="14"/>
      <c r="H9" s="7">
        <v>0.33680555555555558</v>
      </c>
      <c r="I9" s="12">
        <v>0.375</v>
      </c>
      <c r="J9" s="13" t="s">
        <v>17</v>
      </c>
      <c r="K9" s="9">
        <v>17.7</v>
      </c>
      <c r="L9" s="10">
        <v>2</v>
      </c>
      <c r="M9" s="14"/>
      <c r="N9" s="15">
        <v>46335</v>
      </c>
      <c r="O9" s="16">
        <v>0.9</v>
      </c>
      <c r="P9" s="16">
        <v>0.53</v>
      </c>
      <c r="Q9" s="17" t="str">
        <f t="shared" si="0"/>
        <v>ok</v>
      </c>
      <c r="R9" s="18">
        <f t="shared" si="1"/>
        <v>9.722222222222221E-2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0.3527777777777778</v>
      </c>
      <c r="D10" s="8" t="s">
        <v>17</v>
      </c>
      <c r="E10" s="9">
        <v>18</v>
      </c>
      <c r="F10" s="10">
        <v>42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4</v>
      </c>
      <c r="M10" s="14"/>
      <c r="N10" s="15">
        <v>46335</v>
      </c>
      <c r="O10" s="16">
        <v>0.91</v>
      </c>
      <c r="P10" s="16">
        <v>0.5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0.3611111111111111</v>
      </c>
      <c r="D11" s="8" t="s">
        <v>17</v>
      </c>
      <c r="E11" s="9">
        <v>18</v>
      </c>
      <c r="F11" s="10">
        <v>26</v>
      </c>
      <c r="G11" s="14"/>
      <c r="H11" s="7">
        <v>0.36249999999999999</v>
      </c>
      <c r="I11" s="7">
        <v>0.40069444444444446</v>
      </c>
      <c r="J11" s="13" t="s">
        <v>17</v>
      </c>
      <c r="K11" s="9">
        <v>17.7</v>
      </c>
      <c r="L11" s="10">
        <v>1</v>
      </c>
      <c r="M11" s="14"/>
      <c r="N11" s="15">
        <v>46335</v>
      </c>
      <c r="O11" s="16">
        <v>0.9</v>
      </c>
      <c r="P11" s="16">
        <v>0.52</v>
      </c>
      <c r="Q11" s="17" t="str">
        <f t="shared" si="0"/>
        <v>ok</v>
      </c>
      <c r="R11" s="18">
        <f t="shared" si="1"/>
        <v>8.8194444444444464E-2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10">
        <v>17</v>
      </c>
      <c r="G12" s="14"/>
      <c r="H12" s="7">
        <v>0.38194444444444442</v>
      </c>
      <c r="I12" s="7">
        <v>0.41666666666666669</v>
      </c>
      <c r="J12" s="13" t="s">
        <v>17</v>
      </c>
      <c r="K12" s="9">
        <v>17.7</v>
      </c>
      <c r="L12" s="10">
        <v>1</v>
      </c>
      <c r="M12" s="14"/>
      <c r="N12" s="15">
        <v>46335</v>
      </c>
      <c r="O12" s="16">
        <v>0.91</v>
      </c>
      <c r="P12" s="16">
        <v>0.56999999999999995</v>
      </c>
      <c r="Q12" s="17" t="str">
        <f t="shared" si="0"/>
        <v>ok</v>
      </c>
      <c r="R12" s="18">
        <f t="shared" si="1"/>
        <v>8.680555555555558E-2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0.3972222222222222</v>
      </c>
      <c r="D13" s="8" t="s">
        <v>17</v>
      </c>
      <c r="E13" s="9">
        <v>18</v>
      </c>
      <c r="F13" s="10">
        <v>15</v>
      </c>
      <c r="G13" s="11" t="s">
        <v>18</v>
      </c>
      <c r="H13" s="7">
        <v>0.39791666666666664</v>
      </c>
      <c r="I13" s="7">
        <v>0.44027777777777777</v>
      </c>
      <c r="J13" s="13" t="s">
        <v>17</v>
      </c>
      <c r="K13" s="9">
        <v>17.7</v>
      </c>
      <c r="L13" s="10">
        <v>2</v>
      </c>
      <c r="M13" s="14"/>
      <c r="N13" s="15">
        <v>46335</v>
      </c>
      <c r="O13" s="16">
        <v>0.91</v>
      </c>
      <c r="P13" s="16">
        <v>0.54</v>
      </c>
      <c r="Q13" s="17" t="str">
        <f t="shared" si="0"/>
        <v>ok</v>
      </c>
      <c r="R13" s="18">
        <f t="shared" si="1"/>
        <v>9.3055555555555558E-2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9</v>
      </c>
      <c r="G14" s="14"/>
      <c r="H14" s="7">
        <v>0.40625</v>
      </c>
      <c r="I14" s="7">
        <v>0.44791666666666669</v>
      </c>
      <c r="J14" s="13" t="s">
        <v>17</v>
      </c>
      <c r="K14" s="9">
        <v>17.7</v>
      </c>
      <c r="L14" s="10">
        <v>1</v>
      </c>
      <c r="M14" s="14"/>
      <c r="N14" s="15">
        <v>46335</v>
      </c>
      <c r="O14" s="16">
        <v>0.9</v>
      </c>
      <c r="P14" s="16">
        <v>0.56999999999999995</v>
      </c>
      <c r="Q14" s="17" t="str">
        <f t="shared" si="0"/>
        <v>ok</v>
      </c>
      <c r="R14" s="18">
        <f t="shared" si="1"/>
        <v>8.333333333333337E-2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6">
        <v>0.38194444444444442</v>
      </c>
      <c r="C15" s="7">
        <v>0.42638888888888887</v>
      </c>
      <c r="D15" s="8" t="s">
        <v>17</v>
      </c>
      <c r="E15" s="9">
        <v>18</v>
      </c>
      <c r="F15" s="23">
        <v>6</v>
      </c>
      <c r="G15" s="14"/>
      <c r="H15" s="7">
        <v>0.42708333333333331</v>
      </c>
      <c r="I15" s="7">
        <v>0.47222222222222221</v>
      </c>
      <c r="J15" s="13" t="s">
        <v>17</v>
      </c>
      <c r="K15" s="9">
        <v>17.7</v>
      </c>
      <c r="L15" s="23">
        <v>3</v>
      </c>
      <c r="M15" s="14"/>
      <c r="N15" s="15">
        <v>46335</v>
      </c>
      <c r="O15" s="16">
        <v>0.9</v>
      </c>
      <c r="P15" s="16">
        <v>0.61</v>
      </c>
      <c r="Q15" s="17" t="str">
        <f t="shared" si="0"/>
        <v>ok</v>
      </c>
      <c r="R15" s="18">
        <f t="shared" si="1"/>
        <v>9.027777777777779E-2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0.44097222222222221</v>
      </c>
      <c r="D16" s="8" t="s">
        <v>17</v>
      </c>
      <c r="E16" s="9">
        <v>18</v>
      </c>
      <c r="F16" s="10">
        <v>7</v>
      </c>
      <c r="G16" s="14"/>
      <c r="H16" s="7">
        <v>0.44444444444444442</v>
      </c>
      <c r="I16" s="7">
        <v>0.49305555555555558</v>
      </c>
      <c r="J16" s="13" t="s">
        <v>17</v>
      </c>
      <c r="K16" s="9">
        <v>17.7</v>
      </c>
      <c r="L16" s="10">
        <v>4</v>
      </c>
      <c r="M16" s="14"/>
      <c r="N16" s="15">
        <v>46335</v>
      </c>
      <c r="O16" s="16">
        <v>0.9</v>
      </c>
      <c r="P16" s="16">
        <v>0.57999999999999996</v>
      </c>
      <c r="Q16" s="17" t="str">
        <f t="shared" si="0"/>
        <v>ok</v>
      </c>
      <c r="R16" s="18">
        <f t="shared" si="1"/>
        <v>9.375E-2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4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13</v>
      </c>
      <c r="M17" s="14"/>
      <c r="N17" s="15">
        <v>46335</v>
      </c>
      <c r="O17" s="16">
        <v>0.91</v>
      </c>
      <c r="P17" s="16">
        <v>0.56999999999999995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0.47083333333333333</v>
      </c>
      <c r="D18" s="8" t="s">
        <v>17</v>
      </c>
      <c r="E18" s="9">
        <v>18</v>
      </c>
      <c r="F18" s="10">
        <v>3</v>
      </c>
      <c r="G18" s="14"/>
      <c r="H18" s="7">
        <v>0.47222222222222221</v>
      </c>
      <c r="I18" s="7">
        <v>0.51527777777777772</v>
      </c>
      <c r="J18" s="13" t="s">
        <v>17</v>
      </c>
      <c r="K18" s="9">
        <v>17.7</v>
      </c>
      <c r="L18" s="10">
        <v>11</v>
      </c>
      <c r="M18" s="14"/>
      <c r="N18" s="15">
        <v>46335</v>
      </c>
      <c r="O18" s="16">
        <v>0.9</v>
      </c>
      <c r="P18" s="16">
        <v>0.53</v>
      </c>
      <c r="Q18" s="17" t="str">
        <f t="shared" si="0"/>
        <v>ok</v>
      </c>
      <c r="R18" s="18">
        <f t="shared" si="1"/>
        <v>8.1249999999999933E-2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5</v>
      </c>
      <c r="G19" s="14"/>
      <c r="H19" s="7">
        <v>0.4909722222222222</v>
      </c>
      <c r="I19" s="7">
        <v>0.52986111111111112</v>
      </c>
      <c r="J19" s="13" t="s">
        <v>17</v>
      </c>
      <c r="K19" s="9">
        <v>17.7</v>
      </c>
      <c r="L19" s="10">
        <v>10</v>
      </c>
      <c r="M19" s="14"/>
      <c r="N19" s="15">
        <v>46335</v>
      </c>
      <c r="O19" s="16">
        <v>0.9</v>
      </c>
      <c r="P19" s="16">
        <v>0.56999999999999995</v>
      </c>
      <c r="Q19" s="17" t="str">
        <f t="shared" si="0"/>
        <v>ok</v>
      </c>
      <c r="R19" s="18">
        <f t="shared" si="1"/>
        <v>7.8472222222222221E-2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0.51527777777777772</v>
      </c>
      <c r="D20" s="8" t="s">
        <v>17</v>
      </c>
      <c r="E20" s="9">
        <v>18</v>
      </c>
      <c r="F20" s="10">
        <v>11</v>
      </c>
      <c r="G20" s="14"/>
      <c r="H20" s="7">
        <v>0.51597222222222228</v>
      </c>
      <c r="I20" s="12">
        <v>0.56111111111111112</v>
      </c>
      <c r="J20" s="13" t="s">
        <v>17</v>
      </c>
      <c r="K20" s="9">
        <v>17.7</v>
      </c>
      <c r="L20" s="10">
        <v>29</v>
      </c>
      <c r="M20" s="14"/>
      <c r="N20" s="15">
        <v>46335</v>
      </c>
      <c r="O20" s="16">
        <v>0.91</v>
      </c>
      <c r="P20" s="16">
        <v>0.55000000000000004</v>
      </c>
      <c r="Q20" s="17" t="str">
        <f t="shared" si="0"/>
        <v>ok</v>
      </c>
      <c r="R20" s="18">
        <f t="shared" si="1"/>
        <v>9.2361111111111116E-2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0.52083333333333337</v>
      </c>
      <c r="D21" s="8" t="s">
        <v>17</v>
      </c>
      <c r="E21" s="9">
        <v>18</v>
      </c>
      <c r="F21" s="10">
        <v>12</v>
      </c>
      <c r="G21" s="14"/>
      <c r="H21" s="7">
        <v>0.52430555555555558</v>
      </c>
      <c r="I21" s="12">
        <v>0.56944444444444442</v>
      </c>
      <c r="J21" s="13" t="s">
        <v>17</v>
      </c>
      <c r="K21" s="9">
        <v>17.7</v>
      </c>
      <c r="L21" s="10">
        <v>17</v>
      </c>
      <c r="M21" s="14"/>
      <c r="N21" s="15">
        <v>46335</v>
      </c>
      <c r="O21" s="16">
        <v>0.91</v>
      </c>
      <c r="P21" s="16">
        <v>0.54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0.54374999999999996</v>
      </c>
      <c r="D22" s="8" t="s">
        <v>17</v>
      </c>
      <c r="E22" s="9">
        <v>18</v>
      </c>
      <c r="F22" s="10">
        <v>10</v>
      </c>
      <c r="G22" s="14"/>
      <c r="H22" s="7">
        <v>0.5444444444444444</v>
      </c>
      <c r="I22" s="7">
        <v>0.58819444444444446</v>
      </c>
      <c r="J22" s="13" t="s">
        <v>17</v>
      </c>
      <c r="K22" s="9">
        <v>17.7</v>
      </c>
      <c r="L22" s="10">
        <v>29</v>
      </c>
      <c r="M22" s="14"/>
      <c r="N22" s="15">
        <v>46335</v>
      </c>
      <c r="O22" s="16">
        <v>0.9</v>
      </c>
      <c r="P22" s="16">
        <v>0.57999999999999996</v>
      </c>
      <c r="Q22" s="17" t="str">
        <f t="shared" si="0"/>
        <v>ok</v>
      </c>
      <c r="R22" s="18">
        <f t="shared" si="1"/>
        <v>8.4722222222222254E-2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0.55902777777777779</v>
      </c>
      <c r="D23" s="8" t="s">
        <v>17</v>
      </c>
      <c r="E23" s="9">
        <v>18</v>
      </c>
      <c r="F23" s="10">
        <v>7</v>
      </c>
      <c r="G23" s="14"/>
      <c r="H23" s="7">
        <v>0.5625</v>
      </c>
      <c r="I23" s="7">
        <v>0.61111111111111116</v>
      </c>
      <c r="J23" s="13" t="s">
        <v>17</v>
      </c>
      <c r="K23" s="9">
        <v>17.7</v>
      </c>
      <c r="L23" s="10">
        <v>12</v>
      </c>
      <c r="M23" s="14"/>
      <c r="N23" s="15">
        <v>46335</v>
      </c>
      <c r="O23" s="16">
        <v>0.91</v>
      </c>
      <c r="P23" s="16">
        <v>0.56000000000000005</v>
      </c>
      <c r="Q23" s="17" t="str">
        <f t="shared" si="0"/>
        <v>ok</v>
      </c>
      <c r="R23" s="18">
        <f t="shared" si="1"/>
        <v>9.027777777777779E-2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9</v>
      </c>
      <c r="G24" s="14"/>
      <c r="H24" s="7">
        <v>0.57986111111111116</v>
      </c>
      <c r="I24" s="12">
        <v>0.625</v>
      </c>
      <c r="J24" s="13" t="s">
        <v>17</v>
      </c>
      <c r="K24" s="9">
        <v>17.7</v>
      </c>
      <c r="L24" s="10">
        <v>8</v>
      </c>
      <c r="M24" s="14"/>
      <c r="N24" s="15">
        <v>46335</v>
      </c>
      <c r="O24" s="16">
        <v>0.91</v>
      </c>
      <c r="P24" s="16">
        <v>0.55000000000000004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18</v>
      </c>
      <c r="B25" s="6">
        <v>0.55555555555555558</v>
      </c>
      <c r="C25" s="7">
        <v>0.59236111111111112</v>
      </c>
      <c r="D25" s="24" t="s">
        <v>17</v>
      </c>
      <c r="E25" s="9">
        <v>18</v>
      </c>
      <c r="F25" s="10">
        <v>6</v>
      </c>
      <c r="G25" s="14"/>
      <c r="H25" s="7">
        <v>0.59375</v>
      </c>
      <c r="I25" s="12">
        <v>0.63680555555555551</v>
      </c>
      <c r="J25" s="13" t="s">
        <v>17</v>
      </c>
      <c r="K25" s="9">
        <v>17.7</v>
      </c>
      <c r="L25" s="10">
        <v>6</v>
      </c>
      <c r="M25" s="14"/>
      <c r="N25" s="15">
        <v>46335</v>
      </c>
      <c r="O25" s="16">
        <v>0.91</v>
      </c>
      <c r="P25" s="16">
        <v>0.54</v>
      </c>
      <c r="Q25" s="17" t="str">
        <f t="shared" si="0"/>
        <v>ok</v>
      </c>
      <c r="R25" s="18">
        <f t="shared" si="1"/>
        <v>8.1249999999999933E-2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10">
        <v>10</v>
      </c>
      <c r="G26" s="14"/>
      <c r="H26" s="7">
        <v>0.61805555555555558</v>
      </c>
      <c r="I26" s="7">
        <v>0.66319444444444442</v>
      </c>
      <c r="J26" s="13" t="s">
        <v>17</v>
      </c>
      <c r="K26" s="9">
        <v>17.7</v>
      </c>
      <c r="L26" s="10">
        <v>14</v>
      </c>
      <c r="M26" s="14"/>
      <c r="N26" s="15">
        <v>46335</v>
      </c>
      <c r="O26" s="16">
        <v>0.81</v>
      </c>
      <c r="P26" s="16">
        <v>0.56000000000000005</v>
      </c>
      <c r="Q26" s="17" t="str">
        <f t="shared" si="0"/>
        <v>ok</v>
      </c>
      <c r="R26" s="18">
        <f t="shared" si="1"/>
        <v>9.027777777777779E-2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0.63124999999999998</v>
      </c>
      <c r="D27" s="24" t="s">
        <v>17</v>
      </c>
      <c r="E27" s="9">
        <v>18</v>
      </c>
      <c r="F27" s="10">
        <v>5</v>
      </c>
      <c r="G27" s="14"/>
      <c r="H27" s="7">
        <v>0.63194444444444442</v>
      </c>
      <c r="I27" s="12">
        <v>0.67986111111111114</v>
      </c>
      <c r="J27" s="13" t="s">
        <v>17</v>
      </c>
      <c r="K27" s="9">
        <v>17.7</v>
      </c>
      <c r="L27" s="10">
        <v>19</v>
      </c>
      <c r="M27" s="11"/>
      <c r="N27" s="15">
        <v>46335</v>
      </c>
      <c r="O27" s="16">
        <v>0.91</v>
      </c>
      <c r="P27" s="16">
        <v>0.52</v>
      </c>
      <c r="Q27" s="17" t="str">
        <f t="shared" si="0"/>
        <v>ok</v>
      </c>
      <c r="R27" s="18">
        <f t="shared" si="1"/>
        <v>8.9583333333333348E-2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0.64722222222222225</v>
      </c>
      <c r="D28" s="24" t="s">
        <v>17</v>
      </c>
      <c r="E28" s="9">
        <v>18</v>
      </c>
      <c r="F28" s="10">
        <v>8</v>
      </c>
      <c r="G28" s="14"/>
      <c r="H28" s="7">
        <v>0.64930555555555558</v>
      </c>
      <c r="I28" s="12">
        <v>0.70486111111111116</v>
      </c>
      <c r="J28" s="13" t="s">
        <v>17</v>
      </c>
      <c r="K28" s="9">
        <v>17.7</v>
      </c>
      <c r="L28" s="10">
        <v>18</v>
      </c>
      <c r="M28" s="14"/>
      <c r="N28" s="15">
        <v>46335</v>
      </c>
      <c r="O28" s="16">
        <v>0.9</v>
      </c>
      <c r="P28" s="16">
        <v>0.51</v>
      </c>
      <c r="Q28" s="17" t="str">
        <f t="shared" si="0"/>
        <v>ok</v>
      </c>
      <c r="R28" s="18">
        <f t="shared" si="1"/>
        <v>9.7222222222222321E-2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12</v>
      </c>
      <c r="B29" s="6">
        <v>0.625</v>
      </c>
      <c r="C29" s="7">
        <v>0.66041666666666665</v>
      </c>
      <c r="D29" s="24" t="s">
        <v>17</v>
      </c>
      <c r="E29" s="9">
        <v>18</v>
      </c>
      <c r="F29" s="10">
        <v>6</v>
      </c>
      <c r="G29" s="14"/>
      <c r="H29" s="7">
        <v>0.66111111111111109</v>
      </c>
      <c r="I29" s="12">
        <v>0.71250000000000002</v>
      </c>
      <c r="J29" s="13" t="s">
        <v>17</v>
      </c>
      <c r="K29" s="9">
        <v>17.7</v>
      </c>
      <c r="L29" s="10">
        <v>15</v>
      </c>
      <c r="M29" s="14"/>
      <c r="N29" s="15">
        <v>46335</v>
      </c>
      <c r="O29" s="16">
        <v>0.91</v>
      </c>
      <c r="P29" s="16">
        <v>0.57999999999999996</v>
      </c>
      <c r="Q29" s="17" t="str">
        <f t="shared" si="0"/>
        <v>ok</v>
      </c>
      <c r="R29" s="18">
        <f t="shared" si="1"/>
        <v>8.7500000000000022E-2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8</v>
      </c>
      <c r="B30" s="6">
        <v>0.64236111111111116</v>
      </c>
      <c r="C30" s="7">
        <v>0.6791666666666667</v>
      </c>
      <c r="D30" s="24" t="s">
        <v>17</v>
      </c>
      <c r="E30" s="9">
        <v>18</v>
      </c>
      <c r="F30" s="23">
        <v>3</v>
      </c>
      <c r="G30" s="14"/>
      <c r="H30" s="7">
        <v>0.68055555555555558</v>
      </c>
      <c r="I30" s="7">
        <v>0.73263888888888884</v>
      </c>
      <c r="J30" s="24" t="s">
        <v>17</v>
      </c>
      <c r="K30" s="9">
        <v>17.7</v>
      </c>
      <c r="L30" s="23">
        <v>21</v>
      </c>
      <c r="M30" s="14"/>
      <c r="N30" s="15">
        <v>46335</v>
      </c>
      <c r="O30" s="16">
        <v>0.9</v>
      </c>
      <c r="P30" s="16">
        <v>0.5</v>
      </c>
      <c r="Q30" s="17" t="str">
        <f t="shared" si="0"/>
        <v>ok</v>
      </c>
      <c r="R30" s="18">
        <f t="shared" si="1"/>
        <v>9.0277777777777679E-2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1</v>
      </c>
      <c r="G31" s="14"/>
      <c r="H31" s="7">
        <v>0.69791666666666663</v>
      </c>
      <c r="I31" s="12">
        <v>0.75138888888888888</v>
      </c>
      <c r="J31" s="24" t="s">
        <v>17</v>
      </c>
      <c r="K31" s="9">
        <v>17.7</v>
      </c>
      <c r="L31" s="10">
        <v>32</v>
      </c>
      <c r="M31" s="14"/>
      <c r="N31" s="15">
        <v>46335</v>
      </c>
      <c r="O31" s="16">
        <v>0.9</v>
      </c>
      <c r="P31" s="16">
        <v>0.48</v>
      </c>
      <c r="Q31" s="17" t="str">
        <f t="shared" si="0"/>
        <v>ok</v>
      </c>
      <c r="R31" s="18">
        <f t="shared" si="1"/>
        <v>9.1666666666666674E-2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7</v>
      </c>
      <c r="B32" s="6">
        <v>0.67708333333333337</v>
      </c>
      <c r="C32" s="7">
        <v>0.71458333333333335</v>
      </c>
      <c r="D32" s="24" t="s">
        <v>17</v>
      </c>
      <c r="E32" s="9">
        <v>18</v>
      </c>
      <c r="F32" s="10">
        <v>7</v>
      </c>
      <c r="G32" s="14"/>
      <c r="H32" s="7">
        <v>0.71527777777777779</v>
      </c>
      <c r="I32" s="12">
        <v>0.77222222222222225</v>
      </c>
      <c r="J32" s="24" t="s">
        <v>17</v>
      </c>
      <c r="K32" s="9">
        <v>17.7</v>
      </c>
      <c r="L32" s="10">
        <v>55</v>
      </c>
      <c r="M32" s="14"/>
      <c r="N32" s="15">
        <v>46335</v>
      </c>
      <c r="O32" s="16">
        <v>0.9</v>
      </c>
      <c r="P32" s="16">
        <v>0.48</v>
      </c>
      <c r="Q32" s="17" t="str">
        <f t="shared" si="0"/>
        <v>ok</v>
      </c>
      <c r="R32" s="18">
        <f t="shared" si="1"/>
        <v>9.5138888888888884E-2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14</v>
      </c>
      <c r="B33" s="6">
        <v>0.69444444444444442</v>
      </c>
      <c r="C33" s="7">
        <v>0.73333333333333328</v>
      </c>
      <c r="D33" s="24" t="s">
        <v>17</v>
      </c>
      <c r="E33" s="9">
        <v>18</v>
      </c>
      <c r="F33" s="10">
        <v>10</v>
      </c>
      <c r="G33" s="14"/>
      <c r="H33" s="7">
        <v>0.73472222222222228</v>
      </c>
      <c r="I33" s="7">
        <v>0.78680555555555554</v>
      </c>
      <c r="J33" s="24" t="s">
        <v>17</v>
      </c>
      <c r="K33" s="9">
        <v>17.7</v>
      </c>
      <c r="L33" s="10">
        <v>49</v>
      </c>
      <c r="M33" s="14"/>
      <c r="N33" s="15">
        <v>46335</v>
      </c>
      <c r="O33" s="16">
        <v>0.9</v>
      </c>
      <c r="P33" s="16">
        <v>0.48</v>
      </c>
      <c r="Q33" s="17" t="str">
        <f t="shared" si="0"/>
        <v>ok</v>
      </c>
      <c r="R33" s="18">
        <f t="shared" si="1"/>
        <v>9.2361111111111116E-2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0.7583333333333333</v>
      </c>
      <c r="D34" s="24" t="s">
        <v>17</v>
      </c>
      <c r="E34" s="9">
        <v>18</v>
      </c>
      <c r="F34" s="10">
        <v>11</v>
      </c>
      <c r="G34" s="14"/>
      <c r="H34" s="7">
        <v>0.75902777777777775</v>
      </c>
      <c r="I34" s="12">
        <v>0.80833333333333335</v>
      </c>
      <c r="J34" s="24" t="s">
        <v>17</v>
      </c>
      <c r="K34" s="9">
        <v>17.7</v>
      </c>
      <c r="L34" s="10">
        <v>28</v>
      </c>
      <c r="M34" s="14"/>
      <c r="N34" s="15">
        <v>46335</v>
      </c>
      <c r="O34" s="16">
        <v>0.91</v>
      </c>
      <c r="P34" s="16">
        <v>0.52</v>
      </c>
      <c r="Q34" s="17" t="str">
        <f t="shared" si="0"/>
        <v>ok</v>
      </c>
      <c r="R34" s="18">
        <f t="shared" si="1"/>
        <v>9.3055555555555558E-2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0.77777777777777779</v>
      </c>
      <c r="D35" s="24" t="s">
        <v>17</v>
      </c>
      <c r="E35" s="9">
        <v>18</v>
      </c>
      <c r="F35" s="10">
        <v>17</v>
      </c>
      <c r="G35" s="14"/>
      <c r="H35" s="7">
        <v>0.77847222222222223</v>
      </c>
      <c r="I35" s="12">
        <v>0.82291666666666663</v>
      </c>
      <c r="J35" s="24" t="s">
        <v>17</v>
      </c>
      <c r="K35" s="9">
        <v>17.7</v>
      </c>
      <c r="L35" s="10">
        <v>5</v>
      </c>
      <c r="M35" s="14"/>
      <c r="N35" s="15">
        <v>46335</v>
      </c>
      <c r="O35" s="16">
        <v>0.91</v>
      </c>
      <c r="P35" s="16">
        <v>0.53</v>
      </c>
      <c r="Q35" s="17" t="str">
        <f t="shared" si="0"/>
        <v>ok</v>
      </c>
      <c r="R35" s="18">
        <f t="shared" si="1"/>
        <v>8.6805555555555469E-2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8</v>
      </c>
      <c r="B36" s="6">
        <v>0.75694444444444442</v>
      </c>
      <c r="C36" s="7">
        <v>0.79652777777777772</v>
      </c>
      <c r="D36" s="24" t="s">
        <v>17</v>
      </c>
      <c r="E36" s="9">
        <v>18</v>
      </c>
      <c r="F36" s="10">
        <v>11</v>
      </c>
      <c r="G36" s="14"/>
      <c r="H36" s="63">
        <v>19.09</v>
      </c>
      <c r="I36" s="12">
        <v>0.83888888888888891</v>
      </c>
      <c r="J36" s="24" t="s">
        <v>17</v>
      </c>
      <c r="K36" s="9">
        <v>17.7</v>
      </c>
      <c r="L36" s="10">
        <v>12</v>
      </c>
      <c r="M36" s="14"/>
      <c r="N36" s="15">
        <v>46335</v>
      </c>
      <c r="O36" s="16">
        <v>0.9</v>
      </c>
      <c r="P36" s="16">
        <v>0.54</v>
      </c>
      <c r="Q36" s="17" t="str">
        <f t="shared" si="0"/>
        <v>ok</v>
      </c>
      <c r="R36" s="18">
        <f t="shared" si="1"/>
        <v>8.1944444444444486E-2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0.81180555555555556</v>
      </c>
      <c r="D37" s="24" t="s">
        <v>17</v>
      </c>
      <c r="E37" s="9">
        <v>18</v>
      </c>
      <c r="F37" s="10">
        <v>3</v>
      </c>
      <c r="G37" s="26"/>
      <c r="H37" s="7">
        <v>0.81180555555555556</v>
      </c>
      <c r="I37" s="7">
        <v>0.85277777777777775</v>
      </c>
      <c r="J37" s="24" t="s">
        <v>17</v>
      </c>
      <c r="K37" s="9">
        <v>17.7</v>
      </c>
      <c r="L37" s="10">
        <v>7</v>
      </c>
      <c r="M37" s="26"/>
      <c r="N37" s="15">
        <v>46335</v>
      </c>
      <c r="O37" s="16">
        <v>0.9</v>
      </c>
      <c r="P37" s="16">
        <v>0.5</v>
      </c>
      <c r="Q37" s="17" t="str">
        <f t="shared" si="0"/>
        <v>ok</v>
      </c>
      <c r="R37" s="18">
        <f t="shared" si="1"/>
        <v>7.4999999999999956E-2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7</v>
      </c>
      <c r="B38" s="6">
        <v>0.79861111111111116</v>
      </c>
      <c r="C38" s="7">
        <v>0.83402777777777781</v>
      </c>
      <c r="D38" s="24" t="s">
        <v>17</v>
      </c>
      <c r="E38" s="9">
        <v>18</v>
      </c>
      <c r="F38" s="10">
        <v>6</v>
      </c>
      <c r="G38" s="14"/>
      <c r="H38" s="7">
        <v>0.83472222222222225</v>
      </c>
      <c r="I38" s="12">
        <v>0.87430555555555556</v>
      </c>
      <c r="J38" s="24" t="s">
        <v>17</v>
      </c>
      <c r="K38" s="9">
        <v>17.7</v>
      </c>
      <c r="L38" s="10">
        <v>1</v>
      </c>
      <c r="M38" s="14"/>
      <c r="N38" s="15">
        <v>46335</v>
      </c>
      <c r="O38" s="16">
        <v>0.85</v>
      </c>
      <c r="P38" s="16">
        <v>0.56000000000000005</v>
      </c>
      <c r="Q38" s="17" t="str">
        <f t="shared" si="0"/>
        <v>ok</v>
      </c>
      <c r="R38" s="18">
        <f t="shared" si="1"/>
        <v>7.5694444444444398E-2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14</v>
      </c>
      <c r="B39" s="6">
        <v>0.81944444444444442</v>
      </c>
      <c r="C39" s="7">
        <v>0.85624999999999996</v>
      </c>
      <c r="D39" s="24" t="s">
        <v>17</v>
      </c>
      <c r="E39" s="9">
        <v>18</v>
      </c>
      <c r="F39" s="10">
        <v>5</v>
      </c>
      <c r="G39" s="14"/>
      <c r="H39" s="7">
        <v>0.85763888888888884</v>
      </c>
      <c r="I39" s="7">
        <v>0.88888888888888884</v>
      </c>
      <c r="J39" s="24" t="s">
        <v>17</v>
      </c>
      <c r="K39" s="9">
        <v>17.7</v>
      </c>
      <c r="L39" s="10">
        <v>2</v>
      </c>
      <c r="M39" s="14"/>
      <c r="N39" s="15">
        <v>46335</v>
      </c>
      <c r="O39" s="16">
        <v>0.85</v>
      </c>
      <c r="P39" s="16">
        <v>0.56000000000000005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8</v>
      </c>
      <c r="B40" s="6">
        <v>0.84375</v>
      </c>
      <c r="C40" s="7">
        <v>0.88055555555555554</v>
      </c>
      <c r="D40" s="24" t="s">
        <v>17</v>
      </c>
      <c r="E40" s="9">
        <v>18</v>
      </c>
      <c r="F40" s="10">
        <v>9</v>
      </c>
      <c r="G40" s="14"/>
      <c r="H40" s="7">
        <v>0.88194444444444442</v>
      </c>
      <c r="I40" s="12">
        <v>0.92013888888888884</v>
      </c>
      <c r="J40" s="24" t="s">
        <v>17</v>
      </c>
      <c r="K40" s="9">
        <v>17.7</v>
      </c>
      <c r="L40" s="10">
        <v>2</v>
      </c>
      <c r="M40" s="14"/>
      <c r="N40" s="15">
        <v>46335</v>
      </c>
      <c r="O40" s="16">
        <v>0.8</v>
      </c>
      <c r="P40" s="16">
        <v>0.51</v>
      </c>
      <c r="Q40" s="17" t="str">
        <f t="shared" si="0"/>
        <v>ok</v>
      </c>
      <c r="R40" s="18">
        <f t="shared" si="1"/>
        <v>7.638888888888884E-2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0.90208333333333335</v>
      </c>
      <c r="D41" s="24" t="s">
        <v>17</v>
      </c>
      <c r="E41" s="9">
        <v>18</v>
      </c>
      <c r="F41" s="10">
        <v>16</v>
      </c>
      <c r="G41" s="14"/>
      <c r="H41" s="7">
        <v>0.90277777777777779</v>
      </c>
      <c r="I41" s="12">
        <v>0.93541666666666667</v>
      </c>
      <c r="J41" s="24" t="s">
        <v>17</v>
      </c>
      <c r="K41" s="9">
        <v>17.7</v>
      </c>
      <c r="L41" s="10">
        <v>0</v>
      </c>
      <c r="M41" s="14"/>
      <c r="N41" s="15">
        <v>46335</v>
      </c>
      <c r="O41" s="16">
        <v>0.9</v>
      </c>
      <c r="P41" s="16">
        <v>0.62</v>
      </c>
      <c r="Q41" s="17" t="str">
        <f t="shared" si="0"/>
        <v>ok</v>
      </c>
      <c r="R41" s="18">
        <f t="shared" si="1"/>
        <v>6.7361111111111094E-2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7</v>
      </c>
      <c r="B42" s="6">
        <v>0.89236111111111116</v>
      </c>
      <c r="C42" s="12">
        <v>0.92569444444444449</v>
      </c>
      <c r="D42" s="24" t="s">
        <v>17</v>
      </c>
      <c r="E42" s="9">
        <v>18</v>
      </c>
      <c r="F42" s="10">
        <v>6</v>
      </c>
      <c r="G42" s="14"/>
      <c r="H42" s="7">
        <v>0.92638888888888893</v>
      </c>
      <c r="I42" s="12">
        <v>0.9604166666666667</v>
      </c>
      <c r="J42" s="24" t="s">
        <v>17</v>
      </c>
      <c r="K42" s="9">
        <v>17.7</v>
      </c>
      <c r="L42" s="10">
        <v>1</v>
      </c>
      <c r="M42" s="14"/>
      <c r="N42" s="15">
        <v>46335</v>
      </c>
      <c r="O42" s="16">
        <v>0.8</v>
      </c>
      <c r="P42" s="16">
        <v>0.54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14</v>
      </c>
      <c r="B43" s="6">
        <v>0.91666666666666663</v>
      </c>
      <c r="C43" s="7">
        <v>0.94791666666666663</v>
      </c>
      <c r="D43" s="24" t="s">
        <v>17</v>
      </c>
      <c r="E43" s="9">
        <v>18</v>
      </c>
      <c r="F43" s="10">
        <v>5</v>
      </c>
      <c r="G43" s="14"/>
      <c r="H43" s="7">
        <v>0.94930555555555551</v>
      </c>
      <c r="I43" s="12">
        <v>0.98055555555555551</v>
      </c>
      <c r="J43" s="24" t="s">
        <v>17</v>
      </c>
      <c r="K43" s="9">
        <v>17.7</v>
      </c>
      <c r="L43" s="10">
        <v>0</v>
      </c>
      <c r="M43" s="14"/>
      <c r="N43" s="15">
        <v>46335</v>
      </c>
      <c r="O43" s="16">
        <v>0.85</v>
      </c>
      <c r="P43" s="16">
        <v>0.57999999999999996</v>
      </c>
      <c r="Q43" s="17" t="str">
        <f t="shared" si="0"/>
        <v>ok</v>
      </c>
      <c r="R43" s="18">
        <f t="shared" si="1"/>
        <v>6.3888888888888884E-2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29</v>
      </c>
      <c r="B44" s="6">
        <v>0.94097222222222221</v>
      </c>
      <c r="C44" s="7">
        <v>0.97222222222222221</v>
      </c>
      <c r="D44" s="24" t="s">
        <v>17</v>
      </c>
      <c r="E44" s="9">
        <v>18</v>
      </c>
      <c r="F44" s="10">
        <v>1</v>
      </c>
      <c r="G44" s="14"/>
      <c r="H44" s="7">
        <v>0.97916666666666663</v>
      </c>
      <c r="I44" s="12">
        <v>1.0416666666666666E-2</v>
      </c>
      <c r="J44" s="24" t="s">
        <v>17</v>
      </c>
      <c r="K44" s="9">
        <v>17.7</v>
      </c>
      <c r="L44" s="10">
        <v>5</v>
      </c>
      <c r="M44" s="14"/>
      <c r="N44" s="15">
        <v>46335</v>
      </c>
      <c r="O44" s="16">
        <v>0.9</v>
      </c>
      <c r="P44" s="16">
        <v>0.71</v>
      </c>
      <c r="Q44" s="17" t="str">
        <f t="shared" si="0"/>
        <v>ok</v>
      </c>
      <c r="R44" s="18">
        <f t="shared" si="1"/>
        <v>-0.93055555555555558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2</v>
      </c>
      <c r="G45" s="14"/>
      <c r="H45" s="7">
        <v>0.99652777777777779</v>
      </c>
      <c r="I45" s="12">
        <v>2.4305555555555556E-2</v>
      </c>
      <c r="J45" s="24" t="s">
        <v>17</v>
      </c>
      <c r="K45" s="9">
        <v>17.7</v>
      </c>
      <c r="L45" s="10">
        <v>1</v>
      </c>
      <c r="M45" s="14"/>
      <c r="N45" s="15">
        <v>46335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-0.94097222222222221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7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5</v>
      </c>
      <c r="G46" s="14"/>
      <c r="H46" s="7">
        <v>2.4305555555555556E-2</v>
      </c>
      <c r="I46" s="12">
        <v>5.7638888888888892E-2</v>
      </c>
      <c r="J46" s="24" t="s">
        <v>17</v>
      </c>
      <c r="K46" s="9">
        <v>17.7</v>
      </c>
      <c r="L46" s="10">
        <v>7</v>
      </c>
      <c r="M46" s="14"/>
      <c r="N46" s="15">
        <v>46335</v>
      </c>
      <c r="O46" s="16">
        <v>0.8</v>
      </c>
      <c r="P46" s="16">
        <v>0.53</v>
      </c>
      <c r="Q46" s="17" t="str">
        <f t="shared" si="0"/>
        <v>ok</v>
      </c>
      <c r="R46" s="18">
        <f t="shared" si="1"/>
        <v>-0.93194444444444446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14</v>
      </c>
      <c r="B47" s="6">
        <v>1.3888888888888888E-2</v>
      </c>
      <c r="C47" s="7">
        <v>4.7222222222222221E-2</v>
      </c>
      <c r="D47" s="24" t="s">
        <v>17</v>
      </c>
      <c r="E47" s="9">
        <v>18</v>
      </c>
      <c r="F47" s="10">
        <v>4</v>
      </c>
      <c r="G47" s="14"/>
      <c r="H47" s="7">
        <v>4.8611111111111112E-2</v>
      </c>
      <c r="I47" s="12">
        <v>8.1250000000000003E-2</v>
      </c>
      <c r="J47" s="24" t="s">
        <v>17</v>
      </c>
      <c r="K47" s="9">
        <v>17.7</v>
      </c>
      <c r="L47" s="10">
        <v>1</v>
      </c>
      <c r="M47" s="14"/>
      <c r="N47" s="15">
        <v>46335</v>
      </c>
      <c r="O47" s="16">
        <v>0.85</v>
      </c>
      <c r="P47" s="16">
        <v>0.6</v>
      </c>
      <c r="Q47" s="17" t="str">
        <f t="shared" si="0"/>
        <v>ok</v>
      </c>
      <c r="R47" s="18">
        <f t="shared" si="1"/>
        <v>6.7361111111111122E-2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630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489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0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0</v>
      </c>
      <c r="M2" s="14"/>
      <c r="N2" s="15">
        <v>46365</v>
      </c>
      <c r="O2" s="16">
        <v>0.9</v>
      </c>
      <c r="P2" s="16">
        <v>0.64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9</v>
      </c>
      <c r="B3" s="6">
        <v>0.1875</v>
      </c>
      <c r="C3" s="7">
        <v>0.22222222222222221</v>
      </c>
      <c r="D3" s="8" t="s">
        <v>17</v>
      </c>
      <c r="E3" s="9">
        <v>18</v>
      </c>
      <c r="F3" s="10">
        <v>4</v>
      </c>
      <c r="G3" s="14"/>
      <c r="H3" s="7">
        <v>0.22222222222222221</v>
      </c>
      <c r="I3" s="12">
        <v>0.25694444444444442</v>
      </c>
      <c r="J3" s="13" t="s">
        <v>17</v>
      </c>
      <c r="K3" s="9">
        <v>17.7</v>
      </c>
      <c r="L3" s="10">
        <v>7</v>
      </c>
      <c r="M3" s="14"/>
      <c r="N3" s="15">
        <v>46365</v>
      </c>
      <c r="O3" s="16">
        <v>0.9</v>
      </c>
      <c r="P3" s="16">
        <v>0.6</v>
      </c>
      <c r="Q3" s="17" t="str">
        <f t="shared" si="0"/>
        <v>ok</v>
      </c>
      <c r="R3" s="18">
        <f t="shared" si="1"/>
        <v>6.944444444444442E-2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0.23333333333333334</v>
      </c>
      <c r="D4" s="8" t="s">
        <v>17</v>
      </c>
      <c r="E4" s="9">
        <v>18</v>
      </c>
      <c r="F4" s="10">
        <v>5</v>
      </c>
      <c r="G4" s="14"/>
      <c r="H4" s="7">
        <v>0.24027777777777778</v>
      </c>
      <c r="I4" s="7">
        <v>0.26944444444444443</v>
      </c>
      <c r="J4" s="13" t="s">
        <v>17</v>
      </c>
      <c r="K4" s="9">
        <v>17.7</v>
      </c>
      <c r="L4" s="10">
        <v>0</v>
      </c>
      <c r="M4" s="14"/>
      <c r="N4" s="15">
        <v>46365</v>
      </c>
      <c r="O4" s="16">
        <v>0.9</v>
      </c>
      <c r="P4" s="16">
        <v>0.62</v>
      </c>
      <c r="Q4" s="17" t="str">
        <f t="shared" si="0"/>
        <v>ok</v>
      </c>
      <c r="R4" s="18">
        <f t="shared" si="1"/>
        <v>6.4583333333333326E-2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</v>
      </c>
      <c r="D5" s="8" t="s">
        <v>17</v>
      </c>
      <c r="E5" s="9">
        <v>18</v>
      </c>
      <c r="F5" s="10">
        <v>8</v>
      </c>
      <c r="G5" s="14"/>
      <c r="H5" s="7">
        <v>0.25694444444444442</v>
      </c>
      <c r="I5" s="12">
        <v>0.29166666666666669</v>
      </c>
      <c r="J5" s="13" t="s">
        <v>17</v>
      </c>
      <c r="K5" s="9">
        <v>17.7</v>
      </c>
      <c r="L5" s="10">
        <v>0</v>
      </c>
      <c r="M5" s="14"/>
      <c r="N5" s="15">
        <v>46365</v>
      </c>
      <c r="O5" s="16">
        <v>0.91</v>
      </c>
      <c r="P5" s="16">
        <v>0.63</v>
      </c>
      <c r="Q5" s="17" t="str">
        <f t="shared" si="0"/>
        <v>ok</v>
      </c>
      <c r="R5" s="18">
        <f t="shared" si="1"/>
        <v>7.2916666666666685E-2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0.27152777777777776</v>
      </c>
      <c r="D6" s="8" t="s">
        <v>17</v>
      </c>
      <c r="E6" s="9">
        <v>18</v>
      </c>
      <c r="F6" s="10">
        <v>4</v>
      </c>
      <c r="G6" s="14"/>
      <c r="H6" s="7">
        <v>0.2722222222222222</v>
      </c>
      <c r="I6" s="7">
        <v>0.30902777777777779</v>
      </c>
      <c r="J6" s="13" t="s">
        <v>17</v>
      </c>
      <c r="K6" s="9">
        <v>17.7</v>
      </c>
      <c r="L6" s="10">
        <v>1</v>
      </c>
      <c r="M6" s="14"/>
      <c r="N6" s="15">
        <v>46365</v>
      </c>
      <c r="O6" s="16">
        <v>0.91</v>
      </c>
      <c r="P6" s="16">
        <v>0.65</v>
      </c>
      <c r="Q6" s="17" t="str">
        <f t="shared" si="0"/>
        <v>ok</v>
      </c>
      <c r="R6" s="18">
        <f t="shared" si="1"/>
        <v>7.6388888888888895E-2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6</v>
      </c>
      <c r="B7" s="6">
        <v>0.24652777777777779</v>
      </c>
      <c r="C7" s="12">
        <v>0.28194444444444444</v>
      </c>
      <c r="D7" s="8" t="s">
        <v>17</v>
      </c>
      <c r="E7" s="9">
        <v>18</v>
      </c>
      <c r="F7" s="10">
        <v>21</v>
      </c>
      <c r="G7" s="14"/>
      <c r="H7" s="7">
        <v>0.28333333333333333</v>
      </c>
      <c r="I7" s="12">
        <v>0.31805555555555554</v>
      </c>
      <c r="J7" s="13" t="s">
        <v>17</v>
      </c>
      <c r="K7" s="9">
        <v>17.7</v>
      </c>
      <c r="L7" s="10">
        <v>6</v>
      </c>
      <c r="M7" s="14"/>
      <c r="N7" s="15">
        <v>46365</v>
      </c>
      <c r="O7" s="16">
        <v>0.91</v>
      </c>
      <c r="P7" s="16">
        <v>0.61</v>
      </c>
      <c r="Q7" s="17" t="str">
        <f t="shared" si="0"/>
        <v>ok</v>
      </c>
      <c r="R7" s="18">
        <f t="shared" si="1"/>
        <v>7.1527777777777746E-2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0.2986111111111111</v>
      </c>
      <c r="D8" s="8" t="s">
        <v>17</v>
      </c>
      <c r="E8" s="9">
        <v>18</v>
      </c>
      <c r="F8" s="10">
        <v>18</v>
      </c>
      <c r="G8" s="14"/>
      <c r="H8" s="7">
        <v>0.29930555555555555</v>
      </c>
      <c r="I8" s="7">
        <v>0.33680555555555558</v>
      </c>
      <c r="J8" s="13" t="s">
        <v>17</v>
      </c>
      <c r="K8" s="9">
        <v>17.7</v>
      </c>
      <c r="L8" s="10">
        <v>12</v>
      </c>
      <c r="M8" s="14"/>
      <c r="N8" s="15">
        <v>46365</v>
      </c>
      <c r="O8" s="16">
        <v>0.91</v>
      </c>
      <c r="P8" s="16">
        <v>0.65</v>
      </c>
      <c r="Q8" s="17" t="str">
        <f t="shared" si="0"/>
        <v>ok</v>
      </c>
      <c r="R8" s="18">
        <f t="shared" si="1"/>
        <v>7.6388888888888895E-2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0.31597222222222221</v>
      </c>
      <c r="D9" s="8" t="s">
        <v>17</v>
      </c>
      <c r="E9" s="9">
        <v>18</v>
      </c>
      <c r="F9" s="10">
        <v>25</v>
      </c>
      <c r="G9" s="14"/>
      <c r="H9" s="7">
        <v>0.31944444444444442</v>
      </c>
      <c r="I9" s="12">
        <v>0.35416666666666669</v>
      </c>
      <c r="J9" s="13" t="s">
        <v>17</v>
      </c>
      <c r="K9" s="9">
        <v>17.7</v>
      </c>
      <c r="L9" s="10">
        <v>0</v>
      </c>
      <c r="M9" s="14"/>
      <c r="N9" s="15">
        <v>46365</v>
      </c>
      <c r="O9" s="16">
        <v>0.92</v>
      </c>
      <c r="P9" s="16">
        <v>0.6</v>
      </c>
      <c r="Q9" s="17" t="str">
        <f t="shared" si="0"/>
        <v>ok</v>
      </c>
      <c r="R9" s="18">
        <f t="shared" si="1"/>
        <v>7.6388888888888895E-2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9</v>
      </c>
      <c r="B10" s="6">
        <v>0.2951388888888889</v>
      </c>
      <c r="C10" s="7">
        <v>0.33333333333333331</v>
      </c>
      <c r="D10" s="8" t="s">
        <v>17</v>
      </c>
      <c r="E10" s="9">
        <v>18</v>
      </c>
      <c r="F10" s="10">
        <v>19</v>
      </c>
      <c r="G10" s="14"/>
      <c r="H10" s="7">
        <v>0.33680555555555558</v>
      </c>
      <c r="I10" s="12">
        <v>0.375</v>
      </c>
      <c r="J10" s="13" t="s">
        <v>17</v>
      </c>
      <c r="K10" s="9">
        <v>17.7</v>
      </c>
      <c r="L10" s="10">
        <v>3</v>
      </c>
      <c r="M10" s="14"/>
      <c r="N10" s="15">
        <v>46365</v>
      </c>
      <c r="O10" s="16">
        <v>0.91</v>
      </c>
      <c r="P10" s="16">
        <v>0.57999999999999996</v>
      </c>
      <c r="Q10" s="17" t="str">
        <f t="shared" si="0"/>
        <v>ok</v>
      </c>
      <c r="R10" s="18">
        <f t="shared" si="1"/>
        <v>7.9861111111111105E-2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0.35555555555555557</v>
      </c>
      <c r="D11" s="8" t="s">
        <v>17</v>
      </c>
      <c r="E11" s="9">
        <v>18</v>
      </c>
      <c r="F11" s="10">
        <v>18</v>
      </c>
      <c r="G11" s="14"/>
      <c r="H11" s="7">
        <v>0.35625000000000001</v>
      </c>
      <c r="I11" s="7">
        <v>0.39166666666666666</v>
      </c>
      <c r="J11" s="13" t="s">
        <v>17</v>
      </c>
      <c r="K11" s="9">
        <v>17.7</v>
      </c>
      <c r="L11" s="10">
        <v>0</v>
      </c>
      <c r="M11" s="14"/>
      <c r="N11" s="15">
        <v>46365</v>
      </c>
      <c r="O11" s="16">
        <v>0.85</v>
      </c>
      <c r="P11" s="16">
        <v>0.6</v>
      </c>
      <c r="Q11" s="17" t="str">
        <f t="shared" si="0"/>
        <v>ok</v>
      </c>
      <c r="R11" s="18">
        <f t="shared" si="1"/>
        <v>7.9166666666666663E-2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0.37152777777777779</v>
      </c>
      <c r="D12" s="8" t="s">
        <v>17</v>
      </c>
      <c r="E12" s="9">
        <v>18</v>
      </c>
      <c r="F12" s="10">
        <v>5</v>
      </c>
      <c r="G12" s="14"/>
      <c r="H12" s="7">
        <v>0.375</v>
      </c>
      <c r="I12" s="7">
        <v>0.41319444444444442</v>
      </c>
      <c r="J12" s="13" t="s">
        <v>17</v>
      </c>
      <c r="K12" s="9">
        <v>17.7</v>
      </c>
      <c r="L12" s="10">
        <v>1</v>
      </c>
      <c r="M12" s="14"/>
      <c r="N12" s="15">
        <v>46365</v>
      </c>
      <c r="O12" s="16">
        <v>0.91</v>
      </c>
      <c r="P12" s="16">
        <v>0.63</v>
      </c>
      <c r="Q12" s="17" t="str">
        <f t="shared" si="0"/>
        <v>ok</v>
      </c>
      <c r="R12" s="18">
        <f t="shared" si="1"/>
        <v>8.3333333333333315E-2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0.3888888888888889</v>
      </c>
      <c r="D13" s="8" t="s">
        <v>17</v>
      </c>
      <c r="E13" s="9">
        <v>18</v>
      </c>
      <c r="F13" s="10">
        <v>12</v>
      </c>
      <c r="G13" s="11" t="s">
        <v>18</v>
      </c>
      <c r="H13" s="7">
        <v>0.38958333333333334</v>
      </c>
      <c r="I13" s="7">
        <v>0.4284722222222222</v>
      </c>
      <c r="J13" s="13" t="s">
        <v>17</v>
      </c>
      <c r="K13" s="9">
        <v>17.7</v>
      </c>
      <c r="L13" s="10">
        <v>2</v>
      </c>
      <c r="M13" s="14"/>
      <c r="N13" s="15">
        <v>46365</v>
      </c>
      <c r="O13" s="16">
        <v>0.91</v>
      </c>
      <c r="P13" s="16">
        <v>0.62</v>
      </c>
      <c r="Q13" s="17" t="str">
        <f t="shared" si="0"/>
        <v>ok</v>
      </c>
      <c r="R13" s="18">
        <f t="shared" si="1"/>
        <v>8.1249999999999989E-2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6</v>
      </c>
      <c r="B14" s="6">
        <v>0.36458333333333331</v>
      </c>
      <c r="C14" s="7">
        <v>0.40277777777777779</v>
      </c>
      <c r="D14" s="8" t="s">
        <v>17</v>
      </c>
      <c r="E14" s="9">
        <v>18</v>
      </c>
      <c r="F14" s="10">
        <v>9</v>
      </c>
      <c r="G14" s="14"/>
      <c r="H14" s="7">
        <v>0.40416666666666667</v>
      </c>
      <c r="I14" s="7">
        <v>0.44444444444444442</v>
      </c>
      <c r="J14" s="13" t="s">
        <v>17</v>
      </c>
      <c r="K14" s="9">
        <v>17.7</v>
      </c>
      <c r="L14" s="10">
        <v>1</v>
      </c>
      <c r="M14" s="14"/>
      <c r="N14" s="15">
        <v>46365</v>
      </c>
      <c r="O14" s="16">
        <v>0.9</v>
      </c>
      <c r="P14" s="16">
        <v>0.59</v>
      </c>
      <c r="Q14" s="17" t="str">
        <f t="shared" si="0"/>
        <v>ok</v>
      </c>
      <c r="R14" s="18">
        <f t="shared" si="1"/>
        <v>7.9861111111111105E-2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6">
        <v>0.38194444444444442</v>
      </c>
      <c r="C15" s="7">
        <v>0.4236111111111111</v>
      </c>
      <c r="D15" s="8" t="s">
        <v>17</v>
      </c>
      <c r="E15" s="9">
        <v>18</v>
      </c>
      <c r="F15" s="23">
        <v>7</v>
      </c>
      <c r="G15" s="14"/>
      <c r="H15" s="7">
        <v>0.4236111111111111</v>
      </c>
      <c r="I15" s="7">
        <v>0.46875</v>
      </c>
      <c r="J15" s="13" t="s">
        <v>17</v>
      </c>
      <c r="K15" s="9">
        <v>17.7</v>
      </c>
      <c r="L15" s="23">
        <v>2</v>
      </c>
      <c r="M15" s="14"/>
      <c r="N15" s="15">
        <v>46365</v>
      </c>
      <c r="O15" s="16">
        <v>0.9</v>
      </c>
      <c r="P15" s="16">
        <v>0.6</v>
      </c>
      <c r="Q15" s="17" t="str">
        <f t="shared" si="0"/>
        <v>ok</v>
      </c>
      <c r="R15" s="18">
        <f t="shared" si="1"/>
        <v>8.680555555555558E-2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0.43055555555555558</v>
      </c>
      <c r="D16" s="8" t="s">
        <v>17</v>
      </c>
      <c r="E16" s="9">
        <v>18</v>
      </c>
      <c r="F16" s="10">
        <v>5</v>
      </c>
      <c r="G16" s="14"/>
      <c r="H16" s="7">
        <v>0.43402777777777779</v>
      </c>
      <c r="I16" s="7">
        <v>0.4826388888888889</v>
      </c>
      <c r="J16" s="13" t="s">
        <v>17</v>
      </c>
      <c r="K16" s="9">
        <v>17.7</v>
      </c>
      <c r="L16" s="10">
        <v>3</v>
      </c>
      <c r="M16" s="14"/>
      <c r="N16" s="15">
        <v>46365</v>
      </c>
      <c r="O16" s="16">
        <v>0.91</v>
      </c>
      <c r="P16" s="16">
        <v>0.57999999999999996</v>
      </c>
      <c r="Q16" s="17" t="str">
        <f t="shared" si="0"/>
        <v>ok</v>
      </c>
      <c r="R16" s="18">
        <f t="shared" si="1"/>
        <v>8.3333333333333315E-2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9</v>
      </c>
      <c r="B17" s="6">
        <v>0.41666666666666669</v>
      </c>
      <c r="C17" s="7">
        <v>0.46180555555555558</v>
      </c>
      <c r="D17" s="8" t="s">
        <v>17</v>
      </c>
      <c r="E17" s="9">
        <v>18</v>
      </c>
      <c r="F17" s="10">
        <v>6</v>
      </c>
      <c r="G17" s="14"/>
      <c r="H17" s="7">
        <v>0.46527777777777779</v>
      </c>
      <c r="I17" s="7">
        <v>0.51388888888888884</v>
      </c>
      <c r="J17" s="13" t="s">
        <v>17</v>
      </c>
      <c r="K17" s="9">
        <v>17.7</v>
      </c>
      <c r="L17" s="10">
        <v>14</v>
      </c>
      <c r="M17" s="14"/>
      <c r="N17" s="15">
        <v>46365</v>
      </c>
      <c r="O17" s="16">
        <v>0.91</v>
      </c>
      <c r="P17" s="16">
        <v>0.54</v>
      </c>
      <c r="Q17" s="17" t="str">
        <f t="shared" si="0"/>
        <v>ok</v>
      </c>
      <c r="R17" s="18">
        <f t="shared" si="1"/>
        <v>9.7222222222222154E-2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0.47708333333333336</v>
      </c>
      <c r="D18" s="8" t="s">
        <v>17</v>
      </c>
      <c r="E18" s="9">
        <v>18</v>
      </c>
      <c r="F18" s="10">
        <v>1</v>
      </c>
      <c r="G18" s="14"/>
      <c r="H18" s="7">
        <v>0.47708333333333336</v>
      </c>
      <c r="I18" s="7">
        <v>0.53055555555555556</v>
      </c>
      <c r="J18" s="13" t="s">
        <v>17</v>
      </c>
      <c r="K18" s="9">
        <v>17.7</v>
      </c>
      <c r="L18" s="10">
        <v>5</v>
      </c>
      <c r="M18" s="14"/>
      <c r="N18" s="15">
        <v>46365</v>
      </c>
      <c r="O18" s="16">
        <v>0.83</v>
      </c>
      <c r="P18" s="16">
        <v>0.56999999999999995</v>
      </c>
      <c r="Q18" s="17" t="str">
        <f t="shared" si="0"/>
        <v>ok</v>
      </c>
      <c r="R18" s="18">
        <f t="shared" si="1"/>
        <v>9.6527777777777768E-2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0.49305555555555558</v>
      </c>
      <c r="D19" s="8" t="s">
        <v>17</v>
      </c>
      <c r="E19" s="9">
        <v>18</v>
      </c>
      <c r="F19" s="10">
        <v>6</v>
      </c>
      <c r="G19" s="14"/>
      <c r="H19" s="7">
        <v>0.49375000000000002</v>
      </c>
      <c r="I19" s="7">
        <v>0.54513888888888884</v>
      </c>
      <c r="J19" s="13" t="s">
        <v>17</v>
      </c>
      <c r="K19" s="9">
        <v>17.7</v>
      </c>
      <c r="L19" s="10">
        <v>15</v>
      </c>
      <c r="M19" s="14"/>
      <c r="N19" s="15">
        <v>46365</v>
      </c>
      <c r="O19" s="16">
        <v>0.9</v>
      </c>
      <c r="P19" s="16">
        <v>0.53</v>
      </c>
      <c r="Q19" s="17" t="str">
        <f t="shared" si="0"/>
        <v>ok</v>
      </c>
      <c r="R19" s="18">
        <f t="shared" si="1"/>
        <v>9.3749999999999944E-2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0.51458333333333328</v>
      </c>
      <c r="D20" s="8" t="s">
        <v>17</v>
      </c>
      <c r="E20" s="9">
        <v>18</v>
      </c>
      <c r="F20" s="10">
        <v>2</v>
      </c>
      <c r="G20" s="14"/>
      <c r="H20" s="7">
        <v>0.51527777777777772</v>
      </c>
      <c r="I20" s="12">
        <v>0.56527777777777777</v>
      </c>
      <c r="J20" s="13" t="s">
        <v>17</v>
      </c>
      <c r="K20" s="9">
        <v>17.7</v>
      </c>
      <c r="L20" s="10">
        <v>8</v>
      </c>
      <c r="M20" s="14"/>
      <c r="N20" s="15">
        <v>46365</v>
      </c>
      <c r="O20" s="16">
        <v>0.91</v>
      </c>
      <c r="P20" s="16">
        <v>0.53</v>
      </c>
      <c r="Q20" s="17" t="str">
        <f t="shared" si="0"/>
        <v>ok</v>
      </c>
      <c r="R20" s="18">
        <f t="shared" si="1"/>
        <v>9.6527777777777768E-2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6</v>
      </c>
      <c r="B21" s="6">
        <v>0.4861111111111111</v>
      </c>
      <c r="C21" s="7">
        <v>0.52500000000000002</v>
      </c>
      <c r="D21" s="8" t="s">
        <v>17</v>
      </c>
      <c r="E21" s="9">
        <v>18</v>
      </c>
      <c r="F21" s="10">
        <v>4</v>
      </c>
      <c r="G21" s="14"/>
      <c r="H21" s="7">
        <v>0.52638888888888891</v>
      </c>
      <c r="I21" s="12">
        <v>0.57430555555555551</v>
      </c>
      <c r="J21" s="13" t="s">
        <v>17</v>
      </c>
      <c r="K21" s="9">
        <v>17.7</v>
      </c>
      <c r="L21" s="10">
        <v>13</v>
      </c>
      <c r="M21" s="14"/>
      <c r="N21" s="15">
        <v>46365</v>
      </c>
      <c r="O21" s="16">
        <v>0.9</v>
      </c>
      <c r="P21" s="16">
        <v>0.52</v>
      </c>
      <c r="Q21" s="17" t="str">
        <f t="shared" si="0"/>
        <v>ok</v>
      </c>
      <c r="R21" s="18">
        <f t="shared" si="1"/>
        <v>8.8194444444444409E-2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0.54791666666666672</v>
      </c>
      <c r="D22" s="8" t="s">
        <v>17</v>
      </c>
      <c r="E22" s="9">
        <v>18</v>
      </c>
      <c r="F22" s="10">
        <v>8</v>
      </c>
      <c r="G22" s="14"/>
      <c r="H22" s="7">
        <v>0.54861111111111116</v>
      </c>
      <c r="I22" s="7">
        <v>0.59236111111111112</v>
      </c>
      <c r="J22" s="13" t="s">
        <v>17</v>
      </c>
      <c r="K22" s="9">
        <v>17.7</v>
      </c>
      <c r="L22" s="10">
        <v>6</v>
      </c>
      <c r="M22" s="14"/>
      <c r="N22" s="15">
        <v>46365</v>
      </c>
      <c r="O22" s="16">
        <v>0.92</v>
      </c>
      <c r="P22" s="16">
        <v>0.59</v>
      </c>
      <c r="Q22" s="17" t="str">
        <f t="shared" si="0"/>
        <v>ok</v>
      </c>
      <c r="R22" s="18">
        <f t="shared" si="1"/>
        <v>8.8888888888888906E-2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0.55208333333333337</v>
      </c>
      <c r="D23" s="8" t="s">
        <v>17</v>
      </c>
      <c r="E23" s="9">
        <v>18</v>
      </c>
      <c r="F23" s="10">
        <v>3</v>
      </c>
      <c r="G23" s="14"/>
      <c r="H23" s="7">
        <v>0.55555555555555558</v>
      </c>
      <c r="I23" s="7">
        <v>0.59722222222222221</v>
      </c>
      <c r="J23" s="13" t="s">
        <v>17</v>
      </c>
      <c r="K23" s="9">
        <v>17.7</v>
      </c>
      <c r="L23" s="10">
        <v>7</v>
      </c>
      <c r="M23" s="14"/>
      <c r="N23" s="15">
        <v>46365</v>
      </c>
      <c r="O23" s="16">
        <v>0.91</v>
      </c>
      <c r="P23" s="16">
        <v>0.54</v>
      </c>
      <c r="Q23" s="17" t="str">
        <f t="shared" si="0"/>
        <v>ok</v>
      </c>
      <c r="R23" s="18">
        <f t="shared" si="1"/>
        <v>7.638888888888884E-2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9</v>
      </c>
      <c r="B24" s="6">
        <v>0.53819444444444442</v>
      </c>
      <c r="C24" s="7">
        <v>0.57291666666666663</v>
      </c>
      <c r="D24" s="8" t="s">
        <v>17</v>
      </c>
      <c r="E24" s="9">
        <v>18</v>
      </c>
      <c r="F24" s="10">
        <v>6</v>
      </c>
      <c r="G24" s="14"/>
      <c r="H24" s="7">
        <v>0.57638888888888884</v>
      </c>
      <c r="I24" s="12">
        <v>0.61458333333333337</v>
      </c>
      <c r="J24" s="13" t="s">
        <v>17</v>
      </c>
      <c r="K24" s="9">
        <v>17.7</v>
      </c>
      <c r="L24" s="10">
        <v>6</v>
      </c>
      <c r="M24" s="14"/>
      <c r="N24" s="15">
        <v>46365</v>
      </c>
      <c r="O24" s="16">
        <v>0.91</v>
      </c>
      <c r="P24" s="16">
        <v>0.52</v>
      </c>
      <c r="Q24" s="17" t="str">
        <f t="shared" si="0"/>
        <v>ok</v>
      </c>
      <c r="R24" s="18">
        <f t="shared" si="1"/>
        <v>7.6388888888888951E-2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0.59375</v>
      </c>
      <c r="D25" s="24" t="s">
        <v>17</v>
      </c>
      <c r="E25" s="9">
        <v>18</v>
      </c>
      <c r="F25" s="10">
        <v>6</v>
      </c>
      <c r="G25" s="14"/>
      <c r="H25" s="7">
        <v>0.59375</v>
      </c>
      <c r="I25" s="12">
        <v>0.63194444444444442</v>
      </c>
      <c r="J25" s="13" t="s">
        <v>17</v>
      </c>
      <c r="K25" s="9">
        <v>17.7</v>
      </c>
      <c r="L25" s="10">
        <v>4</v>
      </c>
      <c r="M25" s="14"/>
      <c r="N25" s="15">
        <v>46365</v>
      </c>
      <c r="O25" s="16">
        <v>0.91</v>
      </c>
      <c r="P25" s="16">
        <v>0.6</v>
      </c>
      <c r="Q25" s="17" t="str">
        <f t="shared" si="0"/>
        <v>ok</v>
      </c>
      <c r="R25" s="18">
        <f t="shared" si="1"/>
        <v>7.638888888888884E-2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0.60902777777777772</v>
      </c>
      <c r="D26" s="24" t="s">
        <v>17</v>
      </c>
      <c r="E26" s="9">
        <v>18</v>
      </c>
      <c r="F26" s="10">
        <v>2</v>
      </c>
      <c r="G26" s="14"/>
      <c r="H26" s="7">
        <v>0.60972222222222228</v>
      </c>
      <c r="I26" s="7">
        <v>0.6479166666666667</v>
      </c>
      <c r="J26" s="13" t="s">
        <v>17</v>
      </c>
      <c r="K26" s="9">
        <v>17.7</v>
      </c>
      <c r="L26" s="10">
        <v>10</v>
      </c>
      <c r="M26" s="14"/>
      <c r="N26" s="15">
        <v>46365</v>
      </c>
      <c r="O26" s="16">
        <v>0.9</v>
      </c>
      <c r="P26" s="16">
        <v>0.56999999999999995</v>
      </c>
      <c r="Q26" s="17" t="str">
        <f t="shared" si="0"/>
        <v>ok</v>
      </c>
      <c r="R26" s="18">
        <f t="shared" si="1"/>
        <v>7.5000000000000067E-2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0.62638888888888888</v>
      </c>
      <c r="D27" s="24" t="s">
        <v>17</v>
      </c>
      <c r="E27" s="9">
        <v>18</v>
      </c>
      <c r="F27" s="10">
        <v>8</v>
      </c>
      <c r="G27" s="14"/>
      <c r="H27" s="7">
        <v>0.62708333333333333</v>
      </c>
      <c r="I27" s="12">
        <v>0.66736111111111107</v>
      </c>
      <c r="J27" s="13" t="s">
        <v>17</v>
      </c>
      <c r="K27" s="9">
        <v>17.7</v>
      </c>
      <c r="L27" s="10">
        <v>6</v>
      </c>
      <c r="M27" s="11"/>
      <c r="N27" s="15">
        <v>46365</v>
      </c>
      <c r="O27" s="16">
        <v>0.91</v>
      </c>
      <c r="P27" s="16">
        <v>0.56999999999999995</v>
      </c>
      <c r="Q27" s="17" t="str">
        <f t="shared" si="0"/>
        <v>ok</v>
      </c>
      <c r="R27" s="18">
        <f t="shared" si="1"/>
        <v>7.7083333333333282E-2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64">
        <v>6</v>
      </c>
      <c r="B28" s="6">
        <v>0.60763888888888884</v>
      </c>
      <c r="C28" s="7">
        <v>0.64166666666666672</v>
      </c>
      <c r="D28" s="24" t="s">
        <v>17</v>
      </c>
      <c r="E28" s="9">
        <v>18</v>
      </c>
      <c r="F28" s="10">
        <v>5</v>
      </c>
      <c r="G28" s="14"/>
      <c r="H28" s="7">
        <v>0.6430555555555556</v>
      </c>
      <c r="I28" s="12">
        <v>0.68194444444444446</v>
      </c>
      <c r="J28" s="13" t="s">
        <v>17</v>
      </c>
      <c r="K28" s="9">
        <v>17.7</v>
      </c>
      <c r="L28" s="10">
        <v>6</v>
      </c>
      <c r="M28" s="14"/>
      <c r="N28" s="15">
        <v>46365</v>
      </c>
      <c r="O28" s="16">
        <v>0.9</v>
      </c>
      <c r="P28" s="16">
        <v>0.57999999999999996</v>
      </c>
      <c r="Q28" s="17" t="str">
        <f t="shared" si="0"/>
        <v>ok</v>
      </c>
      <c r="R28" s="18">
        <f t="shared" si="1"/>
        <v>7.4305555555555625E-2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64">
        <v>12</v>
      </c>
      <c r="B29" s="6">
        <v>0.625</v>
      </c>
      <c r="C29" s="7">
        <v>0.66111111111111109</v>
      </c>
      <c r="D29" s="24" t="s">
        <v>17</v>
      </c>
      <c r="E29" s="9">
        <v>18</v>
      </c>
      <c r="F29" s="10">
        <v>4</v>
      </c>
      <c r="G29" s="14"/>
      <c r="H29" s="7">
        <v>0.66111111111111109</v>
      </c>
      <c r="I29" s="12">
        <v>0.70277777777777772</v>
      </c>
      <c r="J29" s="13" t="s">
        <v>17</v>
      </c>
      <c r="K29" s="9">
        <v>17.7</v>
      </c>
      <c r="L29" s="10">
        <v>8</v>
      </c>
      <c r="M29" s="14"/>
      <c r="N29" s="15">
        <v>46365</v>
      </c>
      <c r="O29" s="16">
        <v>0.91</v>
      </c>
      <c r="P29" s="16">
        <v>0.57999999999999996</v>
      </c>
      <c r="Q29" s="17" t="str">
        <f t="shared" si="0"/>
        <v>ok</v>
      </c>
      <c r="R29" s="18">
        <f t="shared" si="1"/>
        <v>7.7777777777777724E-2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64">
        <v>14</v>
      </c>
      <c r="B30" s="6">
        <v>0.64236111111111116</v>
      </c>
      <c r="C30" s="7">
        <v>0.6791666666666667</v>
      </c>
      <c r="D30" s="24" t="s">
        <v>17</v>
      </c>
      <c r="E30" s="9">
        <v>18</v>
      </c>
      <c r="F30" s="23">
        <v>6</v>
      </c>
      <c r="G30" s="14"/>
      <c r="H30" s="7">
        <v>0.6791666666666667</v>
      </c>
      <c r="I30" s="7">
        <v>0.71527777777777779</v>
      </c>
      <c r="J30" s="24" t="s">
        <v>17</v>
      </c>
      <c r="K30" s="9">
        <v>17.7</v>
      </c>
      <c r="L30" s="23">
        <v>11</v>
      </c>
      <c r="M30" s="14"/>
      <c r="N30" s="15">
        <v>46365</v>
      </c>
      <c r="O30" s="16">
        <v>0.88</v>
      </c>
      <c r="P30" s="16">
        <v>0.52</v>
      </c>
      <c r="Q30" s="17" t="str">
        <f t="shared" si="0"/>
        <v>ok</v>
      </c>
      <c r="R30" s="18">
        <f t="shared" si="1"/>
        <v>7.291666666666663E-2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64">
        <v>9</v>
      </c>
      <c r="B31" s="6">
        <v>0.65972222222222221</v>
      </c>
      <c r="C31" s="12">
        <v>0.69374999999999998</v>
      </c>
      <c r="D31" s="24" t="s">
        <v>17</v>
      </c>
      <c r="E31" s="9">
        <v>18</v>
      </c>
      <c r="F31" s="10">
        <v>3</v>
      </c>
      <c r="G31" s="14"/>
      <c r="H31" s="7">
        <v>0.69444444444444442</v>
      </c>
      <c r="I31" s="12">
        <v>0.73124999999999996</v>
      </c>
      <c r="J31" s="24" t="s">
        <v>17</v>
      </c>
      <c r="K31" s="9">
        <v>17.7</v>
      </c>
      <c r="L31" s="10">
        <v>4</v>
      </c>
      <c r="M31" s="14"/>
      <c r="N31" s="15">
        <v>46365</v>
      </c>
      <c r="O31" s="16">
        <v>0.86</v>
      </c>
      <c r="P31" s="16">
        <v>0.56000000000000005</v>
      </c>
      <c r="Q31" s="17" t="str">
        <f t="shared" si="0"/>
        <v>ok</v>
      </c>
      <c r="R31" s="18">
        <f t="shared" si="1"/>
        <v>7.1527777777777746E-2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64">
        <v>7</v>
      </c>
      <c r="B32" s="6">
        <v>0.67708333333333337</v>
      </c>
      <c r="C32" s="7">
        <v>0.71388888888888891</v>
      </c>
      <c r="D32" s="24" t="s">
        <v>17</v>
      </c>
      <c r="E32" s="9">
        <v>18</v>
      </c>
      <c r="F32" s="10">
        <v>2</v>
      </c>
      <c r="G32" s="14"/>
      <c r="H32" s="7">
        <v>0.71458333333333335</v>
      </c>
      <c r="I32" s="12">
        <v>0.75</v>
      </c>
      <c r="J32" s="24" t="s">
        <v>17</v>
      </c>
      <c r="K32" s="9">
        <v>17.7</v>
      </c>
      <c r="L32" s="10">
        <v>4</v>
      </c>
      <c r="M32" s="14"/>
      <c r="N32" s="15">
        <v>46365</v>
      </c>
      <c r="O32" s="16">
        <v>0.85</v>
      </c>
      <c r="P32" s="16">
        <v>0.56999999999999995</v>
      </c>
      <c r="Q32" s="17" t="str">
        <f t="shared" si="0"/>
        <v>ok</v>
      </c>
      <c r="R32" s="18">
        <f t="shared" si="1"/>
        <v>7.291666666666663E-2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64">
        <v>8</v>
      </c>
      <c r="B33" s="6">
        <v>0.69444444444444442</v>
      </c>
      <c r="C33" s="7">
        <v>0.73263888888888884</v>
      </c>
      <c r="D33" s="24" t="s">
        <v>17</v>
      </c>
      <c r="E33" s="9">
        <v>18</v>
      </c>
      <c r="F33" s="10">
        <v>8</v>
      </c>
      <c r="G33" s="14"/>
      <c r="H33" s="7">
        <v>0.73263888888888884</v>
      </c>
      <c r="I33" s="7">
        <v>0.77222222222222225</v>
      </c>
      <c r="J33" s="24" t="s">
        <v>17</v>
      </c>
      <c r="K33" s="9">
        <v>17.7</v>
      </c>
      <c r="L33" s="10">
        <v>11</v>
      </c>
      <c r="M33" s="14"/>
      <c r="N33" s="15">
        <v>46365</v>
      </c>
      <c r="O33" s="16">
        <v>0.91</v>
      </c>
      <c r="P33" s="16">
        <v>0.64</v>
      </c>
      <c r="Q33" s="17" t="str">
        <f t="shared" si="0"/>
        <v>ok</v>
      </c>
      <c r="R33" s="18">
        <f t="shared" si="1"/>
        <v>7.7777777777777835E-2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64">
        <v>3</v>
      </c>
      <c r="B34" s="6">
        <v>0.71527777777777779</v>
      </c>
      <c r="C34" s="7">
        <v>0.75</v>
      </c>
      <c r="D34" s="24" t="s">
        <v>17</v>
      </c>
      <c r="E34" s="9">
        <v>18</v>
      </c>
      <c r="F34" s="10">
        <v>4</v>
      </c>
      <c r="G34" s="14"/>
      <c r="H34" s="7">
        <v>0.75069444444444444</v>
      </c>
      <c r="I34" s="12">
        <v>0.78611111111111109</v>
      </c>
      <c r="J34" s="24" t="s">
        <v>17</v>
      </c>
      <c r="K34" s="9">
        <v>17.7</v>
      </c>
      <c r="L34" s="10">
        <v>5</v>
      </c>
      <c r="M34" s="14"/>
      <c r="N34" s="15">
        <v>46365</v>
      </c>
      <c r="O34" s="16">
        <v>0.91</v>
      </c>
      <c r="P34" s="16">
        <v>0.62</v>
      </c>
      <c r="Q34" s="17" t="str">
        <f t="shared" si="0"/>
        <v>ok</v>
      </c>
      <c r="R34" s="18">
        <f t="shared" si="1"/>
        <v>7.0833333333333304E-2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65">
        <v>6</v>
      </c>
      <c r="B35" s="6">
        <v>0.73611111111111116</v>
      </c>
      <c r="C35" s="7">
        <v>0.77083333333333337</v>
      </c>
      <c r="D35" s="24" t="s">
        <v>17</v>
      </c>
      <c r="E35" s="9">
        <v>18</v>
      </c>
      <c r="F35" s="10">
        <v>0</v>
      </c>
      <c r="G35" s="14"/>
      <c r="H35" s="7">
        <v>0.77222222222222225</v>
      </c>
      <c r="I35" s="12">
        <v>0.80902777777777779</v>
      </c>
      <c r="J35" s="24" t="s">
        <v>17</v>
      </c>
      <c r="K35" s="9">
        <v>17.7</v>
      </c>
      <c r="L35" s="10">
        <v>3</v>
      </c>
      <c r="M35" s="14"/>
      <c r="N35" s="15">
        <v>46365</v>
      </c>
      <c r="O35" s="16">
        <v>0.9</v>
      </c>
      <c r="P35" s="16">
        <v>0.62</v>
      </c>
      <c r="Q35" s="17" t="str">
        <f t="shared" si="0"/>
        <v>ok</v>
      </c>
      <c r="R35" s="18">
        <f t="shared" si="1"/>
        <v>7.291666666666663E-2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64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2</v>
      </c>
      <c r="G36" s="14"/>
      <c r="H36" s="7">
        <v>0.79166666666666663</v>
      </c>
      <c r="I36" s="12">
        <v>0.82499999999999996</v>
      </c>
      <c r="J36" s="24" t="s">
        <v>17</v>
      </c>
      <c r="K36" s="9">
        <v>17.7</v>
      </c>
      <c r="L36" s="10">
        <v>5</v>
      </c>
      <c r="M36" s="14"/>
      <c r="N36" s="15">
        <v>46365</v>
      </c>
      <c r="O36" s="16">
        <v>0.87</v>
      </c>
      <c r="P36" s="16">
        <v>0.59</v>
      </c>
      <c r="Q36" s="17" t="str">
        <f t="shared" si="0"/>
        <v>ok</v>
      </c>
      <c r="R36" s="18">
        <f t="shared" si="1"/>
        <v>6.8055555555555536E-2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64">
        <v>9</v>
      </c>
      <c r="B37" s="6">
        <v>0.77777777777777779</v>
      </c>
      <c r="C37" s="7">
        <v>0.81319444444444444</v>
      </c>
      <c r="D37" s="24" t="s">
        <v>17</v>
      </c>
      <c r="E37" s="9">
        <v>18</v>
      </c>
      <c r="F37" s="10">
        <v>3</v>
      </c>
      <c r="G37" s="26"/>
      <c r="H37" s="7">
        <v>0.81388888888888888</v>
      </c>
      <c r="I37" s="7">
        <v>0.85416666666666663</v>
      </c>
      <c r="J37" s="24" t="s">
        <v>17</v>
      </c>
      <c r="K37" s="9">
        <v>17.7</v>
      </c>
      <c r="L37" s="10">
        <v>4</v>
      </c>
      <c r="M37" s="26"/>
      <c r="N37" s="15">
        <v>46365</v>
      </c>
      <c r="O37" s="16">
        <v>0.9</v>
      </c>
      <c r="P37" s="16">
        <v>0.64</v>
      </c>
      <c r="Q37" s="17" t="str">
        <f t="shared" si="0"/>
        <v>ok</v>
      </c>
      <c r="R37" s="18">
        <f t="shared" si="1"/>
        <v>7.638888888888884E-2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64">
        <v>7</v>
      </c>
      <c r="B38" s="6">
        <v>0.79861111111111116</v>
      </c>
      <c r="C38" s="7">
        <v>0.83472222222222225</v>
      </c>
      <c r="D38" s="24" t="s">
        <v>17</v>
      </c>
      <c r="E38" s="9">
        <v>18</v>
      </c>
      <c r="F38" s="10">
        <v>4</v>
      </c>
      <c r="G38" s="14"/>
      <c r="H38" s="7">
        <v>0.8354166666666667</v>
      </c>
      <c r="I38" s="12">
        <v>0.875</v>
      </c>
      <c r="J38" s="24" t="s">
        <v>17</v>
      </c>
      <c r="K38" s="9">
        <v>17.7</v>
      </c>
      <c r="L38" s="10">
        <v>13</v>
      </c>
      <c r="M38" s="14"/>
      <c r="N38" s="15">
        <v>46365</v>
      </c>
      <c r="O38" s="16">
        <v>0.85</v>
      </c>
      <c r="P38" s="16">
        <v>0.56000000000000005</v>
      </c>
      <c r="Q38" s="17" t="str">
        <f t="shared" si="0"/>
        <v>ok</v>
      </c>
      <c r="R38" s="18">
        <f t="shared" si="1"/>
        <v>7.638888888888884E-2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64">
        <v>8</v>
      </c>
      <c r="B39" s="6">
        <v>0.81944444444444442</v>
      </c>
      <c r="C39" s="7">
        <v>0.85277777777777775</v>
      </c>
      <c r="D39" s="24" t="s">
        <v>17</v>
      </c>
      <c r="E39" s="9">
        <v>18</v>
      </c>
      <c r="F39" s="10">
        <v>3</v>
      </c>
      <c r="G39" s="14"/>
      <c r="H39" s="7">
        <v>0.85277777777777775</v>
      </c>
      <c r="I39" s="7">
        <v>0.88749999999999996</v>
      </c>
      <c r="J39" s="24" t="s">
        <v>17</v>
      </c>
      <c r="K39" s="9">
        <v>17.7</v>
      </c>
      <c r="L39" s="10">
        <v>3</v>
      </c>
      <c r="M39" s="14"/>
      <c r="N39" s="15">
        <v>46365</v>
      </c>
      <c r="O39" s="16">
        <v>0.91</v>
      </c>
      <c r="P39" s="16">
        <v>0.67</v>
      </c>
      <c r="Q39" s="17" t="str">
        <f t="shared" si="0"/>
        <v>ok</v>
      </c>
      <c r="R39" s="18">
        <f t="shared" si="1"/>
        <v>6.8055555555555536E-2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64">
        <v>14</v>
      </c>
      <c r="B40" s="6">
        <v>0.84375</v>
      </c>
      <c r="C40" s="7">
        <v>0.875</v>
      </c>
      <c r="D40" s="24" t="s">
        <v>17</v>
      </c>
      <c r="E40" s="9">
        <v>18</v>
      </c>
      <c r="F40" s="10">
        <v>6</v>
      </c>
      <c r="G40" s="14"/>
      <c r="H40" s="7">
        <v>0.875</v>
      </c>
      <c r="I40" s="12">
        <v>0.90833333333333333</v>
      </c>
      <c r="J40" s="24" t="s">
        <v>17</v>
      </c>
      <c r="K40" s="9">
        <v>17.7</v>
      </c>
      <c r="L40" s="10">
        <v>7</v>
      </c>
      <c r="M40" s="14"/>
      <c r="N40" s="15">
        <v>46365</v>
      </c>
      <c r="O40" s="16">
        <v>0.88</v>
      </c>
      <c r="P40" s="16">
        <v>0.61</v>
      </c>
      <c r="Q40" s="17" t="str">
        <f t="shared" si="0"/>
        <v>ok</v>
      </c>
      <c r="R40" s="18">
        <f t="shared" si="1"/>
        <v>6.4583333333333326E-2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64">
        <v>9</v>
      </c>
      <c r="B41" s="6">
        <v>0.86805555555555558</v>
      </c>
      <c r="C41" s="7">
        <v>0.89861111111111114</v>
      </c>
      <c r="D41" s="24" t="s">
        <v>17</v>
      </c>
      <c r="E41" s="9">
        <v>18</v>
      </c>
      <c r="F41" s="10">
        <v>4</v>
      </c>
      <c r="G41" s="14"/>
      <c r="H41" s="7">
        <v>0.89930555555555558</v>
      </c>
      <c r="I41" s="12">
        <v>0.93194444444444446</v>
      </c>
      <c r="J41" s="24" t="s">
        <v>17</v>
      </c>
      <c r="K41" s="9">
        <v>17.7</v>
      </c>
      <c r="L41" s="10">
        <v>1</v>
      </c>
      <c r="M41" s="14"/>
      <c r="N41" s="15">
        <v>46365</v>
      </c>
      <c r="O41" s="16">
        <v>0.85</v>
      </c>
      <c r="P41" s="16">
        <v>0.57999999999999996</v>
      </c>
      <c r="Q41" s="17" t="str">
        <f t="shared" si="0"/>
        <v>ok</v>
      </c>
      <c r="R41" s="18">
        <f t="shared" si="1"/>
        <v>6.3888888888888884E-2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64">
        <v>7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7</v>
      </c>
      <c r="G42" s="14"/>
      <c r="H42" s="7">
        <v>0.92638888888888893</v>
      </c>
      <c r="I42" s="12">
        <v>0.96250000000000002</v>
      </c>
      <c r="J42" s="24" t="s">
        <v>17</v>
      </c>
      <c r="K42" s="9">
        <v>17.7</v>
      </c>
      <c r="L42" s="10">
        <v>3</v>
      </c>
      <c r="M42" s="14"/>
      <c r="N42" s="15">
        <v>46365</v>
      </c>
      <c r="O42" s="16">
        <v>0.8</v>
      </c>
      <c r="P42" s="16">
        <v>0.57999999999999996</v>
      </c>
      <c r="Q42" s="17" t="str">
        <f t="shared" si="0"/>
        <v>ok</v>
      </c>
      <c r="R42" s="18">
        <f t="shared" si="1"/>
        <v>7.0138888888888862E-2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64">
        <v>8</v>
      </c>
      <c r="B43" s="6">
        <v>0.91666666666666663</v>
      </c>
      <c r="C43" s="7">
        <v>0.94444444444444442</v>
      </c>
      <c r="D43" s="24" t="s">
        <v>17</v>
      </c>
      <c r="E43" s="9">
        <v>18</v>
      </c>
      <c r="F43" s="10">
        <v>2</v>
      </c>
      <c r="G43" s="14"/>
      <c r="H43" s="7">
        <v>0.94444444444444442</v>
      </c>
      <c r="I43" s="12">
        <v>0.97222222222222221</v>
      </c>
      <c r="J43" s="24" t="s">
        <v>17</v>
      </c>
      <c r="K43" s="9">
        <v>17.7</v>
      </c>
      <c r="L43" s="10">
        <v>0</v>
      </c>
      <c r="M43" s="14"/>
      <c r="N43" s="15">
        <v>46365</v>
      </c>
      <c r="O43" s="16">
        <v>0.9</v>
      </c>
      <c r="P43" s="16">
        <v>0.6</v>
      </c>
      <c r="Q43" s="17" t="str">
        <f t="shared" si="0"/>
        <v>ok</v>
      </c>
      <c r="R43" s="18">
        <f t="shared" si="1"/>
        <v>5.555555555555558E-2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64">
        <v>14</v>
      </c>
      <c r="B44" s="6">
        <v>0.94097222222222221</v>
      </c>
      <c r="C44" s="7">
        <v>0.92708333333333337</v>
      </c>
      <c r="D44" s="24" t="s">
        <v>17</v>
      </c>
      <c r="E44" s="9">
        <v>18</v>
      </c>
      <c r="F44" s="10">
        <v>3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15">
        <v>46365</v>
      </c>
      <c r="O44" s="16">
        <v>0.87</v>
      </c>
      <c r="P44" s="16">
        <v>0.63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64">
        <v>8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0</v>
      </c>
      <c r="G45" s="14"/>
      <c r="H45" s="7">
        <v>0.99652777777777779</v>
      </c>
      <c r="I45" s="12">
        <v>2.4305555555555556E-2</v>
      </c>
      <c r="J45" s="24" t="s">
        <v>17</v>
      </c>
      <c r="K45" s="9">
        <v>17.7</v>
      </c>
      <c r="L45" s="10">
        <v>3</v>
      </c>
      <c r="M45" s="14"/>
      <c r="N45" s="15">
        <v>46365</v>
      </c>
      <c r="O45" s="16">
        <v>0.9</v>
      </c>
      <c r="P45" s="16">
        <v>0.63</v>
      </c>
      <c r="Q45" s="17" t="str">
        <f t="shared" si="0"/>
        <v>ok</v>
      </c>
      <c r="R45" s="18">
        <f t="shared" si="1"/>
        <v>-0.94097222222222221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66" t="s">
        <v>126</v>
      </c>
      <c r="B46" s="6">
        <v>0.98958333333333337</v>
      </c>
      <c r="C46" s="7">
        <v>2.4305555555555556E-2</v>
      </c>
      <c r="D46" s="24" t="s">
        <v>17</v>
      </c>
      <c r="E46" s="9">
        <v>18</v>
      </c>
      <c r="F46" s="10">
        <v>8</v>
      </c>
      <c r="G46" s="14"/>
      <c r="H46" s="7">
        <v>2.7777777777777776E-2</v>
      </c>
      <c r="I46" s="12">
        <v>5.9722222222222225E-2</v>
      </c>
      <c r="J46" s="24" t="s">
        <v>17</v>
      </c>
      <c r="K46" s="9">
        <v>17.7</v>
      </c>
      <c r="L46" s="10">
        <v>5</v>
      </c>
      <c r="M46" s="14"/>
      <c r="N46" s="15">
        <v>46365</v>
      </c>
      <c r="O46" s="16">
        <v>0.88</v>
      </c>
      <c r="P46" s="16">
        <v>0.71</v>
      </c>
      <c r="Q46" s="17" t="str">
        <f t="shared" si="0"/>
        <v>ok</v>
      </c>
      <c r="R46" s="18">
        <f t="shared" si="1"/>
        <v>-0.92986111111111114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64">
        <v>8</v>
      </c>
      <c r="B47" s="6">
        <v>1.3888888888888888E-2</v>
      </c>
      <c r="C47" s="7">
        <v>4.1666666666666664E-2</v>
      </c>
      <c r="D47" s="24" t="s">
        <v>17</v>
      </c>
      <c r="E47" s="9">
        <v>18</v>
      </c>
      <c r="F47" s="10">
        <v>6</v>
      </c>
      <c r="G47" s="14"/>
      <c r="H47" s="7">
        <v>4.1666666666666664E-2</v>
      </c>
      <c r="I47" s="12">
        <v>6.9444444444444448E-2</v>
      </c>
      <c r="J47" s="24" t="s">
        <v>17</v>
      </c>
      <c r="K47" s="9">
        <v>17.7</v>
      </c>
      <c r="L47" s="10">
        <v>1</v>
      </c>
      <c r="M47" s="14"/>
      <c r="N47" s="15">
        <v>46365</v>
      </c>
      <c r="O47" s="16">
        <v>0.9</v>
      </c>
      <c r="P47" s="16">
        <v>0.67</v>
      </c>
      <c r="Q47" s="17" t="str">
        <f t="shared" si="0"/>
        <v>ok</v>
      </c>
      <c r="R47" s="18">
        <f t="shared" si="1"/>
        <v>5.5555555555555559E-2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292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229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64">
        <v>9</v>
      </c>
      <c r="B2" s="6">
        <v>0.16666666666666666</v>
      </c>
      <c r="C2" s="7">
        <v>0.2013888888888889</v>
      </c>
      <c r="D2" s="8" t="s">
        <v>17</v>
      </c>
      <c r="E2" s="9">
        <v>18</v>
      </c>
      <c r="F2" s="10">
        <v>2</v>
      </c>
      <c r="G2" s="11"/>
      <c r="H2" s="7">
        <v>0.20277777777777778</v>
      </c>
      <c r="I2" s="12">
        <v>0.23680555555555555</v>
      </c>
      <c r="J2" s="13" t="s">
        <v>17</v>
      </c>
      <c r="K2" s="9">
        <v>17.7</v>
      </c>
      <c r="L2" s="10">
        <v>5</v>
      </c>
      <c r="M2" s="14"/>
      <c r="N2" s="49" t="s">
        <v>127</v>
      </c>
      <c r="O2" s="16">
        <v>0.9</v>
      </c>
      <c r="P2" s="16">
        <v>0.61</v>
      </c>
      <c r="Q2" s="17" t="str">
        <f t="shared" ref="Q2:Q100" si="0">IF(O2-P2&gt;50%,"exceso","ok")</f>
        <v>ok</v>
      </c>
      <c r="R2" s="18">
        <f t="shared" ref="R2:R100" si="1">I2-B2</f>
        <v>7.013888888888889E-2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64">
        <v>7</v>
      </c>
      <c r="B3" s="6">
        <v>0.2013888888888889</v>
      </c>
      <c r="C3" s="7">
        <v>0.23541666666666666</v>
      </c>
      <c r="D3" s="8" t="s">
        <v>17</v>
      </c>
      <c r="E3" s="9">
        <v>18</v>
      </c>
      <c r="F3" s="10">
        <v>6</v>
      </c>
      <c r="G3" s="14"/>
      <c r="H3" s="7">
        <v>0.2361111111111111</v>
      </c>
      <c r="I3" s="12">
        <v>0.26944444444444443</v>
      </c>
      <c r="J3" s="13" t="s">
        <v>17</v>
      </c>
      <c r="K3" s="9">
        <v>17.7</v>
      </c>
      <c r="L3" s="10">
        <v>0</v>
      </c>
      <c r="M3" s="14"/>
      <c r="N3" s="49" t="s">
        <v>127</v>
      </c>
      <c r="O3" s="16">
        <v>0.9</v>
      </c>
      <c r="P3" s="16">
        <v>0.67</v>
      </c>
      <c r="Q3" s="17" t="str">
        <f t="shared" si="0"/>
        <v>ok</v>
      </c>
      <c r="R3" s="18">
        <f t="shared" si="1"/>
        <v>6.8055555555555536E-2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64">
        <v>12</v>
      </c>
      <c r="B4" s="6">
        <v>0.2361111111111111</v>
      </c>
      <c r="C4" s="7">
        <v>0.2638888888888889</v>
      </c>
      <c r="D4" s="8" t="s">
        <v>17</v>
      </c>
      <c r="E4" s="9">
        <v>18</v>
      </c>
      <c r="F4" s="10">
        <v>3</v>
      </c>
      <c r="G4" s="14"/>
      <c r="H4" s="7">
        <v>0.2638888888888889</v>
      </c>
      <c r="I4" s="7">
        <v>0.29652777777777778</v>
      </c>
      <c r="J4" s="13" t="s">
        <v>17</v>
      </c>
      <c r="K4" s="9">
        <v>17.7</v>
      </c>
      <c r="L4" s="10">
        <v>3</v>
      </c>
      <c r="M4" s="14"/>
      <c r="N4" s="49" t="s">
        <v>127</v>
      </c>
      <c r="O4" s="16">
        <v>0.91</v>
      </c>
      <c r="P4" s="16">
        <v>0.65</v>
      </c>
      <c r="Q4" s="17" t="str">
        <f t="shared" si="0"/>
        <v>ok</v>
      </c>
      <c r="R4" s="18">
        <f t="shared" si="1"/>
        <v>6.0416666666666674E-2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64">
        <v>9</v>
      </c>
      <c r="B5" s="6">
        <v>0.27083333333333331</v>
      </c>
      <c r="C5" s="7">
        <v>0.30208333333333331</v>
      </c>
      <c r="D5" s="8" t="s">
        <v>17</v>
      </c>
      <c r="E5" s="9">
        <v>18</v>
      </c>
      <c r="F5" s="10">
        <v>4</v>
      </c>
      <c r="G5" s="14"/>
      <c r="H5" s="7">
        <v>0.3034722222222222</v>
      </c>
      <c r="I5" s="12">
        <v>0.34166666666666667</v>
      </c>
      <c r="J5" s="13" t="s">
        <v>17</v>
      </c>
      <c r="K5" s="9">
        <v>17.7</v>
      </c>
      <c r="L5" s="10">
        <v>1</v>
      </c>
      <c r="M5" s="14"/>
      <c r="N5" s="49" t="s">
        <v>127</v>
      </c>
      <c r="O5" s="16">
        <v>0.21</v>
      </c>
      <c r="P5" s="16">
        <v>0.54</v>
      </c>
      <c r="Q5" s="17" t="str">
        <f t="shared" si="0"/>
        <v>ok</v>
      </c>
      <c r="R5" s="18">
        <f t="shared" si="1"/>
        <v>7.0833333333333359E-2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64">
        <v>7</v>
      </c>
      <c r="B6" s="6">
        <v>0.30555555555555558</v>
      </c>
      <c r="C6" s="7">
        <v>0.33888888888888891</v>
      </c>
      <c r="D6" s="8" t="s">
        <v>17</v>
      </c>
      <c r="E6" s="9">
        <v>18</v>
      </c>
      <c r="F6" s="10">
        <v>3</v>
      </c>
      <c r="G6" s="14"/>
      <c r="H6" s="7">
        <v>0.33958333333333335</v>
      </c>
      <c r="I6" s="7">
        <v>0.37291666666666667</v>
      </c>
      <c r="J6" s="13" t="s">
        <v>17</v>
      </c>
      <c r="K6" s="9">
        <v>17.7</v>
      </c>
      <c r="L6" s="10">
        <v>10</v>
      </c>
      <c r="M6" s="14"/>
      <c r="N6" s="49" t="s">
        <v>127</v>
      </c>
      <c r="O6" s="16">
        <v>0.8</v>
      </c>
      <c r="P6" s="16">
        <v>0.56999999999999995</v>
      </c>
      <c r="Q6" s="17" t="str">
        <f t="shared" si="0"/>
        <v>ok</v>
      </c>
      <c r="R6" s="18">
        <f t="shared" si="1"/>
        <v>6.7361111111111094E-2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64">
        <v>12</v>
      </c>
      <c r="B7" s="6">
        <v>0.34027777777777779</v>
      </c>
      <c r="C7" s="12">
        <v>0.37847222222222221</v>
      </c>
      <c r="D7" s="8" t="s">
        <v>17</v>
      </c>
      <c r="E7" s="9">
        <v>18</v>
      </c>
      <c r="F7" s="10">
        <v>2</v>
      </c>
      <c r="G7" s="14"/>
      <c r="H7" s="7">
        <v>0.37847222222222221</v>
      </c>
      <c r="I7" s="12">
        <v>0.40972222222222221</v>
      </c>
      <c r="J7" s="13" t="s">
        <v>17</v>
      </c>
      <c r="K7" s="9">
        <v>17.7</v>
      </c>
      <c r="L7" s="10">
        <v>1</v>
      </c>
      <c r="M7" s="14"/>
      <c r="N7" s="49" t="s">
        <v>127</v>
      </c>
      <c r="O7" s="16">
        <v>0.91</v>
      </c>
      <c r="P7" s="16">
        <v>0.65</v>
      </c>
      <c r="Q7" s="17" t="str">
        <f t="shared" si="0"/>
        <v>ok</v>
      </c>
      <c r="R7" s="18">
        <f t="shared" si="1"/>
        <v>6.944444444444442E-2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64">
        <v>9</v>
      </c>
      <c r="B8" s="6">
        <v>0.38194444444444442</v>
      </c>
      <c r="C8" s="20">
        <v>0.41458333333333336</v>
      </c>
      <c r="D8" s="8" t="s">
        <v>17</v>
      </c>
      <c r="E8" s="9">
        <v>18</v>
      </c>
      <c r="F8" s="10">
        <v>2</v>
      </c>
      <c r="G8" s="14"/>
      <c r="H8" s="7">
        <v>0.41597222222222224</v>
      </c>
      <c r="I8" s="7">
        <v>0.45277777777777778</v>
      </c>
      <c r="J8" s="13" t="s">
        <v>17</v>
      </c>
      <c r="K8" s="9">
        <v>17.7</v>
      </c>
      <c r="L8" s="10">
        <v>1</v>
      </c>
      <c r="M8" s="14"/>
      <c r="N8" s="49" t="s">
        <v>127</v>
      </c>
      <c r="O8" s="16">
        <v>0.82</v>
      </c>
      <c r="P8" s="16">
        <v>0.53</v>
      </c>
      <c r="Q8" s="17" t="str">
        <f t="shared" si="0"/>
        <v>ok</v>
      </c>
      <c r="R8" s="18">
        <f t="shared" si="1"/>
        <v>7.0833333333333359E-2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7</v>
      </c>
      <c r="B9" s="6">
        <v>0.4236111111111111</v>
      </c>
      <c r="C9" s="7">
        <v>0.45763888888888887</v>
      </c>
      <c r="D9" s="8" t="s">
        <v>17</v>
      </c>
      <c r="E9" s="9">
        <v>18</v>
      </c>
      <c r="F9" s="10">
        <v>1</v>
      </c>
      <c r="G9" s="14"/>
      <c r="H9" s="7">
        <v>0.45833333333333331</v>
      </c>
      <c r="I9" s="12">
        <v>0.49236111111111114</v>
      </c>
      <c r="J9" s="13" t="s">
        <v>17</v>
      </c>
      <c r="K9" s="9">
        <v>17.7</v>
      </c>
      <c r="L9" s="10">
        <v>2</v>
      </c>
      <c r="M9" s="14"/>
      <c r="N9" s="49" t="s">
        <v>127</v>
      </c>
      <c r="O9" s="16">
        <v>0.8</v>
      </c>
      <c r="P9" s="16">
        <v>0.53</v>
      </c>
      <c r="Q9" s="17" t="str">
        <f t="shared" si="0"/>
        <v>ok</v>
      </c>
      <c r="R9" s="18">
        <f t="shared" si="1"/>
        <v>6.8750000000000033E-2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123</v>
      </c>
      <c r="B10" s="6">
        <v>0.46527777777777779</v>
      </c>
      <c r="C10" s="7">
        <v>0.49652777777777779</v>
      </c>
      <c r="D10" s="8" t="s">
        <v>17</v>
      </c>
      <c r="E10" s="9">
        <v>18</v>
      </c>
      <c r="F10" s="10">
        <v>0</v>
      </c>
      <c r="G10" s="14"/>
      <c r="H10" s="7">
        <v>0.49652777777777779</v>
      </c>
      <c r="I10" s="12">
        <v>0.53125</v>
      </c>
      <c r="J10" s="13" t="s">
        <v>17</v>
      </c>
      <c r="K10" s="9">
        <v>17.7</v>
      </c>
      <c r="L10" s="10">
        <v>2</v>
      </c>
      <c r="M10" s="14"/>
      <c r="N10" s="49" t="s">
        <v>127</v>
      </c>
      <c r="O10" s="16">
        <v>0.91</v>
      </c>
      <c r="P10" s="16">
        <v>0.65</v>
      </c>
      <c r="Q10" s="17" t="str">
        <f t="shared" si="0"/>
        <v>ok</v>
      </c>
      <c r="R10" s="18">
        <f t="shared" si="1"/>
        <v>6.597222222222221E-2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48">
        <v>9</v>
      </c>
      <c r="B11" s="6">
        <v>0.50694444444444442</v>
      </c>
      <c r="C11" s="7">
        <v>0.54166666666666663</v>
      </c>
      <c r="D11" s="8" t="s">
        <v>17</v>
      </c>
      <c r="E11" s="9">
        <v>18</v>
      </c>
      <c r="F11" s="10">
        <v>1</v>
      </c>
      <c r="G11" s="14"/>
      <c r="H11" s="7">
        <v>0.54305555555555551</v>
      </c>
      <c r="I11" s="7">
        <v>0.57638888888888884</v>
      </c>
      <c r="J11" s="13" t="s">
        <v>17</v>
      </c>
      <c r="K11" s="9">
        <v>17.7</v>
      </c>
      <c r="L11" s="10">
        <v>2</v>
      </c>
      <c r="M11" s="14"/>
      <c r="N11" s="49" t="s">
        <v>127</v>
      </c>
      <c r="O11" s="16">
        <v>0.86</v>
      </c>
      <c r="P11" s="16">
        <v>0.54</v>
      </c>
      <c r="Q11" s="17" t="str">
        <f t="shared" si="0"/>
        <v>ok</v>
      </c>
      <c r="R11" s="18">
        <f t="shared" si="1"/>
        <v>6.944444444444442E-2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0.54861111111111116</v>
      </c>
      <c r="C12" s="7">
        <v>0.58263888888888893</v>
      </c>
      <c r="D12" s="8" t="s">
        <v>17</v>
      </c>
      <c r="E12" s="9">
        <v>18</v>
      </c>
      <c r="F12" s="10">
        <v>0</v>
      </c>
      <c r="G12" s="14"/>
      <c r="H12" s="7">
        <v>0.58333333333333337</v>
      </c>
      <c r="I12" s="7">
        <v>0.61597222222222225</v>
      </c>
      <c r="J12" s="13" t="s">
        <v>17</v>
      </c>
      <c r="K12" s="9">
        <v>17.7</v>
      </c>
      <c r="L12" s="10">
        <v>2</v>
      </c>
      <c r="M12" s="14"/>
      <c r="N12" s="49" t="s">
        <v>127</v>
      </c>
      <c r="O12" s="16">
        <v>0.8</v>
      </c>
      <c r="P12" s="16">
        <v>0.5</v>
      </c>
      <c r="Q12" s="17" t="str">
        <f t="shared" si="0"/>
        <v>ok</v>
      </c>
      <c r="R12" s="18">
        <f t="shared" si="1"/>
        <v>6.7361111111111094E-2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12</v>
      </c>
      <c r="B13" s="6">
        <v>0.59027777777777779</v>
      </c>
      <c r="C13" s="12">
        <v>0.625</v>
      </c>
      <c r="D13" s="8" t="s">
        <v>17</v>
      </c>
      <c r="E13" s="9">
        <v>18</v>
      </c>
      <c r="F13" s="10">
        <v>4</v>
      </c>
      <c r="G13" s="11" t="s">
        <v>18</v>
      </c>
      <c r="H13" s="7">
        <v>0.625</v>
      </c>
      <c r="I13" s="7">
        <v>0.65972222222222221</v>
      </c>
      <c r="J13" s="13" t="s">
        <v>17</v>
      </c>
      <c r="K13" s="9">
        <v>17.7</v>
      </c>
      <c r="L13" s="10">
        <v>2</v>
      </c>
      <c r="M13" s="14"/>
      <c r="N13" s="49" t="s">
        <v>127</v>
      </c>
      <c r="O13" s="16">
        <v>0.9</v>
      </c>
      <c r="P13" s="16">
        <v>0.63</v>
      </c>
      <c r="Q13" s="17" t="str">
        <f t="shared" si="0"/>
        <v>ok</v>
      </c>
      <c r="R13" s="18">
        <f t="shared" si="1"/>
        <v>6.944444444444442E-2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48">
        <v>9</v>
      </c>
      <c r="B14" s="6">
        <v>0.625</v>
      </c>
      <c r="C14" s="7">
        <v>0.65763888888888888</v>
      </c>
      <c r="D14" s="8" t="s">
        <v>17</v>
      </c>
      <c r="E14" s="9">
        <v>18</v>
      </c>
      <c r="F14" s="10">
        <v>4</v>
      </c>
      <c r="G14" s="14"/>
      <c r="H14" s="7">
        <v>0.65972222222222221</v>
      </c>
      <c r="I14" s="7">
        <v>0.6958333333333333</v>
      </c>
      <c r="J14" s="13" t="s">
        <v>17</v>
      </c>
      <c r="K14" s="9">
        <v>17.7</v>
      </c>
      <c r="L14" s="10">
        <v>1</v>
      </c>
      <c r="M14" s="14"/>
      <c r="N14" s="49" t="s">
        <v>127</v>
      </c>
      <c r="O14" s="16">
        <v>0.85</v>
      </c>
      <c r="P14" s="16">
        <v>0.54</v>
      </c>
      <c r="Q14" s="17" t="str">
        <f t="shared" si="0"/>
        <v>ok</v>
      </c>
      <c r="R14" s="18">
        <f t="shared" si="1"/>
        <v>7.0833333333333304E-2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7</v>
      </c>
      <c r="B15" s="6">
        <v>0.65972222222222221</v>
      </c>
      <c r="C15" s="7">
        <v>0.69374999999999998</v>
      </c>
      <c r="D15" s="8" t="s">
        <v>17</v>
      </c>
      <c r="E15" s="9">
        <v>18</v>
      </c>
      <c r="F15" s="23">
        <v>13</v>
      </c>
      <c r="G15" s="14"/>
      <c r="H15" s="7">
        <v>0.69444444444444442</v>
      </c>
      <c r="I15" s="7">
        <v>0.73055555555555551</v>
      </c>
      <c r="J15" s="13" t="s">
        <v>17</v>
      </c>
      <c r="K15" s="9">
        <v>17.7</v>
      </c>
      <c r="L15" s="23">
        <v>4</v>
      </c>
      <c r="M15" s="14"/>
      <c r="N15" s="49" t="s">
        <v>127</v>
      </c>
      <c r="O15" s="16">
        <v>0.8</v>
      </c>
      <c r="P15" s="16">
        <v>0.47</v>
      </c>
      <c r="Q15" s="17" t="str">
        <f t="shared" si="0"/>
        <v>ok</v>
      </c>
      <c r="R15" s="18">
        <f t="shared" si="1"/>
        <v>7.0833333333333304E-2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12</v>
      </c>
      <c r="B16" s="6">
        <v>0.69444444444444442</v>
      </c>
      <c r="C16" s="7">
        <v>0.72916666666666663</v>
      </c>
      <c r="D16" s="8" t="s">
        <v>17</v>
      </c>
      <c r="E16" s="9">
        <v>18</v>
      </c>
      <c r="F16" s="10">
        <v>8</v>
      </c>
      <c r="G16" s="14"/>
      <c r="H16" s="7">
        <v>0.72916666666666663</v>
      </c>
      <c r="I16" s="7">
        <v>0.76388888888888884</v>
      </c>
      <c r="J16" s="13" t="s">
        <v>17</v>
      </c>
      <c r="K16" s="9">
        <v>17.7</v>
      </c>
      <c r="L16" s="10">
        <v>9</v>
      </c>
      <c r="M16" s="14"/>
      <c r="N16" s="49" t="s">
        <v>127</v>
      </c>
      <c r="O16" s="16">
        <v>0.91</v>
      </c>
      <c r="P16" s="16">
        <v>0.66</v>
      </c>
      <c r="Q16" s="17" t="str">
        <f t="shared" si="0"/>
        <v>ok</v>
      </c>
      <c r="R16" s="18">
        <f t="shared" si="1"/>
        <v>6.944444444444442E-2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48">
        <v>9</v>
      </c>
      <c r="B17" s="6">
        <v>0.73611111111111116</v>
      </c>
      <c r="C17" s="7">
        <v>0.76736111111111116</v>
      </c>
      <c r="D17" s="8" t="s">
        <v>17</v>
      </c>
      <c r="E17" s="9">
        <v>18</v>
      </c>
      <c r="F17" s="10">
        <v>3</v>
      </c>
      <c r="G17" s="14"/>
      <c r="H17" s="7">
        <v>0.76875000000000004</v>
      </c>
      <c r="I17" s="7">
        <v>0.80555555555555558</v>
      </c>
      <c r="J17" s="13" t="s">
        <v>17</v>
      </c>
      <c r="K17" s="9">
        <v>17.7</v>
      </c>
      <c r="L17" s="10">
        <v>7</v>
      </c>
      <c r="M17" s="14"/>
      <c r="N17" s="49" t="s">
        <v>127</v>
      </c>
      <c r="O17" s="16">
        <v>0.85</v>
      </c>
      <c r="P17" s="16">
        <v>0.54</v>
      </c>
      <c r="Q17" s="17" t="str">
        <f t="shared" si="0"/>
        <v>ok</v>
      </c>
      <c r="R17" s="18">
        <f t="shared" si="1"/>
        <v>6.944444444444442E-2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7</v>
      </c>
      <c r="B18" s="6">
        <v>0.77777777777777779</v>
      </c>
      <c r="C18" s="12">
        <v>0.8125</v>
      </c>
      <c r="D18" s="8" t="s">
        <v>17</v>
      </c>
      <c r="E18" s="9">
        <v>18</v>
      </c>
      <c r="F18" s="10">
        <v>11</v>
      </c>
      <c r="G18" s="14"/>
      <c r="H18" s="7">
        <v>0.81319444444444444</v>
      </c>
      <c r="I18" s="7">
        <v>0.84861111111111109</v>
      </c>
      <c r="J18" s="13" t="s">
        <v>17</v>
      </c>
      <c r="K18" s="9">
        <v>17.7</v>
      </c>
      <c r="L18" s="10">
        <v>1</v>
      </c>
      <c r="M18" s="14"/>
      <c r="N18" s="49" t="s">
        <v>127</v>
      </c>
      <c r="O18" s="16">
        <v>0.8</v>
      </c>
      <c r="P18" s="16">
        <v>0.52</v>
      </c>
      <c r="Q18" s="17" t="str">
        <f t="shared" si="0"/>
        <v>ok</v>
      </c>
      <c r="R18" s="18">
        <f t="shared" si="1"/>
        <v>7.0833333333333304E-2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12</v>
      </c>
      <c r="B19" s="6">
        <v>0.81944444444444442</v>
      </c>
      <c r="C19" s="20">
        <v>0.89930555555555558</v>
      </c>
      <c r="D19" s="8" t="s">
        <v>17</v>
      </c>
      <c r="E19" s="9">
        <v>18</v>
      </c>
      <c r="F19" s="10">
        <v>11</v>
      </c>
      <c r="G19" s="14"/>
      <c r="H19" s="7">
        <v>0.85763888888888884</v>
      </c>
      <c r="I19" s="7">
        <v>0.89236111111111116</v>
      </c>
      <c r="J19" s="13" t="s">
        <v>17</v>
      </c>
      <c r="K19" s="9">
        <v>17.7</v>
      </c>
      <c r="L19" s="10">
        <v>3</v>
      </c>
      <c r="M19" s="14"/>
      <c r="N19" s="49" t="s">
        <v>127</v>
      </c>
      <c r="O19" s="16">
        <v>0.91</v>
      </c>
      <c r="P19" s="16">
        <v>0.66</v>
      </c>
      <c r="Q19" s="17" t="str">
        <f t="shared" si="0"/>
        <v>ok</v>
      </c>
      <c r="R19" s="18">
        <f t="shared" si="1"/>
        <v>7.2916666666666741E-2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/>
      <c r="B20" s="6"/>
      <c r="C20" s="7"/>
      <c r="D20" s="8"/>
      <c r="E20" s="9"/>
      <c r="F20" s="10"/>
      <c r="G20" s="14"/>
      <c r="H20" s="7"/>
      <c r="I20" s="12"/>
      <c r="J20" s="13"/>
      <c r="K20" s="9"/>
      <c r="L20" s="10"/>
      <c r="M20" s="14"/>
      <c r="N20" s="15"/>
      <c r="O20" s="16"/>
      <c r="P20" s="16"/>
      <c r="Q20" s="17" t="str">
        <f t="shared" si="0"/>
        <v>ok</v>
      </c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/>
      <c r="B21" s="6"/>
      <c r="C21" s="7"/>
      <c r="D21" s="8"/>
      <c r="E21" s="9"/>
      <c r="F21" s="10"/>
      <c r="G21" s="14"/>
      <c r="H21" s="7"/>
      <c r="I21" s="12"/>
      <c r="J21" s="13"/>
      <c r="K21" s="9"/>
      <c r="L21" s="10"/>
      <c r="M21" s="14"/>
      <c r="N21" s="15"/>
      <c r="O21" s="16"/>
      <c r="P21" s="16"/>
      <c r="Q21" s="17" t="str">
        <f t="shared" si="0"/>
        <v>ok</v>
      </c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/>
      <c r="B22" s="6"/>
      <c r="C22" s="7"/>
      <c r="D22" s="8"/>
      <c r="E22" s="9"/>
      <c r="F22" s="10"/>
      <c r="G22" s="14"/>
      <c r="H22" s="7"/>
      <c r="I22" s="7"/>
      <c r="J22" s="13"/>
      <c r="K22" s="9"/>
      <c r="L22" s="10"/>
      <c r="M22" s="14"/>
      <c r="N22" s="15"/>
      <c r="O22" s="16"/>
      <c r="P22" s="16"/>
      <c r="Q22" s="17" t="str">
        <f t="shared" si="0"/>
        <v>ok</v>
      </c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/>
      <c r="B23" s="6"/>
      <c r="C23" s="7"/>
      <c r="D23" s="8"/>
      <c r="E23" s="9"/>
      <c r="F23" s="10"/>
      <c r="G23" s="14"/>
      <c r="H23" s="7"/>
      <c r="I23" s="7"/>
      <c r="J23" s="13"/>
      <c r="K23" s="9"/>
      <c r="L23" s="10"/>
      <c r="M23" s="14"/>
      <c r="N23" s="15"/>
      <c r="O23" s="16"/>
      <c r="P23" s="16"/>
      <c r="Q23" s="17" t="str">
        <f t="shared" si="0"/>
        <v>ok</v>
      </c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/>
      <c r="B24" s="6"/>
      <c r="C24" s="7"/>
      <c r="D24" s="8"/>
      <c r="E24" s="9"/>
      <c r="F24" s="10"/>
      <c r="G24" s="14"/>
      <c r="H24" s="7"/>
      <c r="I24" s="12"/>
      <c r="J24" s="13"/>
      <c r="K24" s="9"/>
      <c r="L24" s="10"/>
      <c r="M24" s="14"/>
      <c r="N24" s="15"/>
      <c r="O24" s="16"/>
      <c r="P24" s="16"/>
      <c r="Q24" s="17" t="str">
        <f t="shared" si="0"/>
        <v>ok</v>
      </c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/>
      <c r="B25" s="6"/>
      <c r="C25" s="7"/>
      <c r="D25" s="24"/>
      <c r="E25" s="9"/>
      <c r="F25" s="10"/>
      <c r="G25" s="14"/>
      <c r="H25" s="7"/>
      <c r="I25" s="12"/>
      <c r="J25" s="13"/>
      <c r="K25" s="9"/>
      <c r="L25" s="10"/>
      <c r="M25" s="14"/>
      <c r="N25" s="15"/>
      <c r="O25" s="16"/>
      <c r="P25" s="16"/>
      <c r="Q25" s="17" t="str">
        <f t="shared" si="0"/>
        <v>ok</v>
      </c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/>
      <c r="B26" s="6"/>
      <c r="C26" s="7"/>
      <c r="D26" s="24"/>
      <c r="E26" s="9"/>
      <c r="F26" s="10"/>
      <c r="G26" s="14"/>
      <c r="H26" s="7"/>
      <c r="I26" s="7"/>
      <c r="J26" s="13"/>
      <c r="K26" s="9"/>
      <c r="L26" s="10"/>
      <c r="M26" s="14"/>
      <c r="N26" s="15"/>
      <c r="O26" s="16"/>
      <c r="P26" s="16"/>
      <c r="Q26" s="17" t="str">
        <f t="shared" si="0"/>
        <v>ok</v>
      </c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/>
      <c r="B27" s="6"/>
      <c r="C27" s="7"/>
      <c r="D27" s="24"/>
      <c r="E27" s="9"/>
      <c r="F27" s="10"/>
      <c r="G27" s="14"/>
      <c r="H27" s="7"/>
      <c r="I27" s="12"/>
      <c r="J27" s="13"/>
      <c r="K27" s="9"/>
      <c r="L27" s="10"/>
      <c r="M27" s="11"/>
      <c r="N27" s="15"/>
      <c r="O27" s="16"/>
      <c r="P27" s="16"/>
      <c r="Q27" s="17" t="str">
        <f t="shared" si="0"/>
        <v>ok</v>
      </c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/>
      <c r="B28" s="6"/>
      <c r="C28" s="7"/>
      <c r="D28" s="24"/>
      <c r="E28" s="9"/>
      <c r="F28" s="10"/>
      <c r="G28" s="14"/>
      <c r="H28" s="7"/>
      <c r="I28" s="12"/>
      <c r="J28" s="13"/>
      <c r="K28" s="9"/>
      <c r="L28" s="10"/>
      <c r="M28" s="14"/>
      <c r="N28" s="15"/>
      <c r="O28" s="16"/>
      <c r="P28" s="16"/>
      <c r="Q28" s="17" t="str">
        <f t="shared" si="0"/>
        <v>ok</v>
      </c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/>
      <c r="B29" s="6"/>
      <c r="C29" s="7"/>
      <c r="D29" s="24"/>
      <c r="E29" s="9"/>
      <c r="F29" s="10"/>
      <c r="G29" s="14"/>
      <c r="H29" s="7"/>
      <c r="I29" s="12"/>
      <c r="J29" s="13"/>
      <c r="K29" s="9"/>
      <c r="L29" s="10"/>
      <c r="M29" s="14"/>
      <c r="N29" s="15"/>
      <c r="O29" s="16"/>
      <c r="P29" s="16"/>
      <c r="Q29" s="17" t="str">
        <f t="shared" si="0"/>
        <v>ok</v>
      </c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/>
      <c r="B30" s="6"/>
      <c r="C30" s="7"/>
      <c r="D30" s="24"/>
      <c r="E30" s="9"/>
      <c r="F30" s="23"/>
      <c r="G30" s="14"/>
      <c r="H30" s="7"/>
      <c r="I30" s="7"/>
      <c r="J30" s="24"/>
      <c r="K30" s="9"/>
      <c r="L30" s="23"/>
      <c r="M30" s="14"/>
      <c r="N30" s="15"/>
      <c r="O30" s="16"/>
      <c r="P30" s="16"/>
      <c r="Q30" s="17" t="str">
        <f t="shared" si="0"/>
        <v>ok</v>
      </c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/>
      <c r="B31" s="6"/>
      <c r="C31" s="12"/>
      <c r="D31" s="24"/>
      <c r="E31" s="9"/>
      <c r="F31" s="10"/>
      <c r="G31" s="14"/>
      <c r="H31" s="7"/>
      <c r="I31" s="12"/>
      <c r="J31" s="24"/>
      <c r="K31" s="9"/>
      <c r="L31" s="10"/>
      <c r="M31" s="14"/>
      <c r="N31" s="15"/>
      <c r="O31" s="16"/>
      <c r="P31" s="16"/>
      <c r="Q31" s="17" t="str">
        <f t="shared" si="0"/>
        <v>ok</v>
      </c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/>
      <c r="B32" s="6"/>
      <c r="C32" s="7"/>
      <c r="D32" s="24"/>
      <c r="E32" s="9"/>
      <c r="F32" s="10"/>
      <c r="G32" s="14"/>
      <c r="H32" s="7"/>
      <c r="I32" s="12"/>
      <c r="J32" s="24"/>
      <c r="K32" s="9"/>
      <c r="L32" s="10"/>
      <c r="M32" s="14"/>
      <c r="N32" s="15"/>
      <c r="O32" s="16"/>
      <c r="P32" s="16"/>
      <c r="Q32" s="17" t="str">
        <f t="shared" si="0"/>
        <v>ok</v>
      </c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/>
      <c r="B33" s="6"/>
      <c r="C33" s="7"/>
      <c r="D33" s="24"/>
      <c r="E33" s="9"/>
      <c r="F33" s="10"/>
      <c r="G33" s="14"/>
      <c r="H33" s="7"/>
      <c r="I33" s="7"/>
      <c r="J33" s="24"/>
      <c r="K33" s="9"/>
      <c r="L33" s="10"/>
      <c r="M33" s="14"/>
      <c r="N33" s="15"/>
      <c r="O33" s="16"/>
      <c r="P33" s="16"/>
      <c r="Q33" s="17" t="str">
        <f t="shared" si="0"/>
        <v>ok</v>
      </c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/>
      <c r="B34" s="6"/>
      <c r="C34" s="7"/>
      <c r="D34" s="24"/>
      <c r="E34" s="9"/>
      <c r="F34" s="10"/>
      <c r="G34" s="14"/>
      <c r="H34" s="7"/>
      <c r="I34" s="12"/>
      <c r="J34" s="24"/>
      <c r="K34" s="9"/>
      <c r="L34" s="10"/>
      <c r="M34" s="14"/>
      <c r="N34" s="15"/>
      <c r="O34" s="16"/>
      <c r="P34" s="16"/>
      <c r="Q34" s="17" t="str">
        <f t="shared" si="0"/>
        <v>ok</v>
      </c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/>
      <c r="B35" s="6"/>
      <c r="C35" s="7"/>
      <c r="D35" s="24"/>
      <c r="E35" s="9"/>
      <c r="F35" s="10"/>
      <c r="G35" s="14"/>
      <c r="H35" s="7"/>
      <c r="I35" s="12"/>
      <c r="J35" s="24"/>
      <c r="K35" s="9"/>
      <c r="L35" s="10"/>
      <c r="M35" s="14"/>
      <c r="N35" s="15"/>
      <c r="O35" s="16"/>
      <c r="P35" s="16"/>
      <c r="Q35" s="17" t="str">
        <f t="shared" si="0"/>
        <v>ok</v>
      </c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/>
      <c r="B36" s="6"/>
      <c r="C36" s="7"/>
      <c r="D36" s="24"/>
      <c r="E36" s="9"/>
      <c r="F36" s="10"/>
      <c r="G36" s="14"/>
      <c r="H36" s="7"/>
      <c r="I36" s="12"/>
      <c r="J36" s="24"/>
      <c r="K36" s="9"/>
      <c r="L36" s="10"/>
      <c r="M36" s="14"/>
      <c r="N36" s="15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/>
      <c r="B37" s="6"/>
      <c r="C37" s="7"/>
      <c r="D37" s="24"/>
      <c r="E37" s="9"/>
      <c r="F37" s="10"/>
      <c r="G37" s="26"/>
      <c r="H37" s="7"/>
      <c r="I37" s="7"/>
      <c r="J37" s="24"/>
      <c r="K37" s="9"/>
      <c r="L37" s="10"/>
      <c r="M37" s="26"/>
      <c r="N37" s="15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/>
      <c r="B38" s="6"/>
      <c r="C38" s="7"/>
      <c r="D38" s="24"/>
      <c r="E38" s="9"/>
      <c r="F38" s="10"/>
      <c r="G38" s="14"/>
      <c r="H38" s="7"/>
      <c r="I38" s="12"/>
      <c r="J38" s="24"/>
      <c r="K38" s="9"/>
      <c r="L38" s="10"/>
      <c r="M38" s="14"/>
      <c r="N38" s="15"/>
      <c r="O38" s="16"/>
      <c r="P38" s="16"/>
      <c r="Q38" s="17" t="str">
        <f t="shared" si="0"/>
        <v>ok</v>
      </c>
      <c r="R38" s="18">
        <f t="shared" si="1"/>
        <v>0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/>
      <c r="B39" s="6"/>
      <c r="C39" s="7"/>
      <c r="D39" s="24"/>
      <c r="E39" s="9"/>
      <c r="F39" s="10"/>
      <c r="G39" s="14"/>
      <c r="H39" s="7"/>
      <c r="I39" s="7"/>
      <c r="J39" s="24"/>
      <c r="K39" s="9"/>
      <c r="L39" s="10"/>
      <c r="M39" s="14"/>
      <c r="N39" s="15"/>
      <c r="O39" s="16"/>
      <c r="P39" s="16"/>
      <c r="Q39" s="17" t="str">
        <f t="shared" si="0"/>
        <v>ok</v>
      </c>
      <c r="R39" s="18">
        <f t="shared" si="1"/>
        <v>0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/>
      <c r="B40" s="6"/>
      <c r="C40" s="7"/>
      <c r="D40" s="24"/>
      <c r="E40" s="9"/>
      <c r="F40" s="10"/>
      <c r="G40" s="14"/>
      <c r="H40" s="7"/>
      <c r="I40" s="12"/>
      <c r="J40" s="24"/>
      <c r="K40" s="9"/>
      <c r="L40" s="10"/>
      <c r="M40" s="14"/>
      <c r="N40" s="15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/>
      <c r="B41" s="6"/>
      <c r="C41" s="7"/>
      <c r="D41" s="24"/>
      <c r="E41" s="9"/>
      <c r="F41" s="10"/>
      <c r="G41" s="14"/>
      <c r="H41" s="7"/>
      <c r="I41" s="12"/>
      <c r="J41" s="24"/>
      <c r="K41" s="9"/>
      <c r="L41" s="10"/>
      <c r="M41" s="14"/>
      <c r="N41" s="15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/>
      <c r="B42" s="6"/>
      <c r="C42" s="12"/>
      <c r="D42" s="24"/>
      <c r="E42" s="9"/>
      <c r="F42" s="10"/>
      <c r="G42" s="14"/>
      <c r="H42" s="7"/>
      <c r="I42" s="12"/>
      <c r="J42" s="24"/>
      <c r="K42" s="9"/>
      <c r="L42" s="10"/>
      <c r="M42" s="14"/>
      <c r="N42" s="15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/>
      <c r="B43" s="6"/>
      <c r="C43" s="7"/>
      <c r="D43" s="24"/>
      <c r="E43" s="9"/>
      <c r="F43" s="10"/>
      <c r="G43" s="14"/>
      <c r="H43" s="7"/>
      <c r="I43" s="12"/>
      <c r="J43" s="24"/>
      <c r="K43" s="9"/>
      <c r="L43" s="10"/>
      <c r="M43" s="14"/>
      <c r="N43" s="15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/>
      <c r="B44" s="6"/>
      <c r="C44" s="7"/>
      <c r="D44" s="24"/>
      <c r="E44" s="9"/>
      <c r="F44" s="10"/>
      <c r="G44" s="14"/>
      <c r="H44" s="7"/>
      <c r="I44" s="12"/>
      <c r="J44" s="24"/>
      <c r="K44" s="9"/>
      <c r="L44" s="10"/>
      <c r="M44" s="14"/>
      <c r="N44" s="15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/>
      <c r="B45" s="6"/>
      <c r="C45" s="7"/>
      <c r="D45" s="24"/>
      <c r="E45" s="9"/>
      <c r="F45" s="10"/>
      <c r="G45" s="14"/>
      <c r="H45" s="7"/>
      <c r="I45" s="12"/>
      <c r="J45" s="24"/>
      <c r="K45" s="9"/>
      <c r="L45" s="10"/>
      <c r="M45" s="14"/>
      <c r="N45" s="15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/>
      <c r="B46" s="6"/>
      <c r="C46" s="7"/>
      <c r="D46" s="24"/>
      <c r="E46" s="9"/>
      <c r="F46" s="10"/>
      <c r="G46" s="14"/>
      <c r="H46" s="7"/>
      <c r="I46" s="12"/>
      <c r="J46" s="24"/>
      <c r="K46" s="9"/>
      <c r="L46" s="10"/>
      <c r="M46" s="14"/>
      <c r="N46" s="15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/>
      <c r="B47" s="6"/>
      <c r="C47" s="7"/>
      <c r="D47" s="24"/>
      <c r="E47" s="9"/>
      <c r="F47" s="10"/>
      <c r="G47" s="14"/>
      <c r="H47" s="7"/>
      <c r="I47" s="12"/>
      <c r="J47" s="24"/>
      <c r="K47" s="9"/>
      <c r="L47" s="10"/>
      <c r="M47" s="14"/>
      <c r="N47" s="15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324</v>
      </c>
      <c r="F102" s="37">
        <f t="shared" si="2"/>
        <v>78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318.59999999999991</v>
      </c>
      <c r="L102" s="37">
        <f t="shared" si="3"/>
        <v>56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1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3</v>
      </c>
      <c r="M2" s="14"/>
      <c r="N2" s="49" t="s">
        <v>128</v>
      </c>
      <c r="O2" s="16">
        <v>0.9</v>
      </c>
      <c r="P2" s="16">
        <v>0.54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0.22083333333333333</v>
      </c>
      <c r="D3" s="8" t="s">
        <v>17</v>
      </c>
      <c r="E3" s="9">
        <v>18</v>
      </c>
      <c r="F3" s="10">
        <v>13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1</v>
      </c>
      <c r="M3" s="14"/>
      <c r="N3" s="49" t="s">
        <v>128</v>
      </c>
      <c r="O3" s="16">
        <v>0.91</v>
      </c>
      <c r="P3" s="16">
        <v>0.62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0.24305555555555555</v>
      </c>
      <c r="D4" s="8" t="s">
        <v>17</v>
      </c>
      <c r="E4" s="9">
        <v>18</v>
      </c>
      <c r="F4" s="10">
        <v>24</v>
      </c>
      <c r="G4" s="14"/>
      <c r="H4" s="7">
        <v>0.24305555555555555</v>
      </c>
      <c r="I4" s="7">
        <v>0.27777777777777779</v>
      </c>
      <c r="J4" s="13" t="s">
        <v>17</v>
      </c>
      <c r="K4" s="9">
        <v>17.7</v>
      </c>
      <c r="L4" s="10">
        <v>2</v>
      </c>
      <c r="M4" s="14"/>
      <c r="N4" s="49" t="s">
        <v>128</v>
      </c>
      <c r="O4" s="16">
        <v>0.91</v>
      </c>
      <c r="P4" s="16">
        <v>0.64</v>
      </c>
      <c r="Q4" s="17" t="str">
        <f t="shared" si="0"/>
        <v>ok</v>
      </c>
      <c r="R4" s="18">
        <f t="shared" si="1"/>
        <v>7.2916666666666685E-2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53</v>
      </c>
      <c r="G5" s="14"/>
      <c r="H5" s="7">
        <v>0.2638888888888889</v>
      </c>
      <c r="I5" s="12">
        <v>0.30069444444444443</v>
      </c>
      <c r="J5" s="13" t="s">
        <v>17</v>
      </c>
      <c r="K5" s="9">
        <v>17.7</v>
      </c>
      <c r="L5" s="10">
        <v>12</v>
      </c>
      <c r="M5" s="14"/>
      <c r="N5" s="49" t="s">
        <v>128</v>
      </c>
      <c r="O5" s="16">
        <v>0.9</v>
      </c>
      <c r="P5" s="16">
        <v>0.54</v>
      </c>
      <c r="Q5" s="17" t="str">
        <f t="shared" si="0"/>
        <v>ok</v>
      </c>
      <c r="R5" s="18">
        <f t="shared" si="1"/>
        <v>8.1944444444444431E-2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0.2902777777777778</v>
      </c>
      <c r="D6" s="8" t="s">
        <v>17</v>
      </c>
      <c r="E6" s="9">
        <v>18</v>
      </c>
      <c r="F6" s="10">
        <v>68</v>
      </c>
      <c r="G6" s="14"/>
      <c r="H6" s="7">
        <v>0.29166666666666669</v>
      </c>
      <c r="I6" s="7">
        <v>0.33124999999999999</v>
      </c>
      <c r="J6" s="13" t="s">
        <v>17</v>
      </c>
      <c r="K6" s="9">
        <v>17.7</v>
      </c>
      <c r="L6" s="10">
        <v>7</v>
      </c>
      <c r="M6" s="14"/>
      <c r="N6" s="49" t="s">
        <v>128</v>
      </c>
      <c r="O6" s="16">
        <v>0.91</v>
      </c>
      <c r="P6" s="16">
        <v>0.56999999999999995</v>
      </c>
      <c r="Q6" s="17" t="str">
        <f t="shared" si="0"/>
        <v>ok</v>
      </c>
      <c r="R6" s="18">
        <f t="shared" si="1"/>
        <v>9.8611111111111094E-2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0.30555555555555558</v>
      </c>
      <c r="D7" s="8" t="s">
        <v>17</v>
      </c>
      <c r="E7" s="9">
        <v>18</v>
      </c>
      <c r="F7" s="10">
        <v>49</v>
      </c>
      <c r="G7" s="14"/>
      <c r="H7" s="7">
        <v>0.30763888888888891</v>
      </c>
      <c r="I7" s="12">
        <v>0.34722222222222221</v>
      </c>
      <c r="J7" s="13" t="s">
        <v>17</v>
      </c>
      <c r="K7" s="9">
        <v>17.7</v>
      </c>
      <c r="L7" s="10">
        <v>2</v>
      </c>
      <c r="M7" s="14"/>
      <c r="N7" s="49" t="s">
        <v>128</v>
      </c>
      <c r="O7" s="16">
        <v>0.9</v>
      </c>
      <c r="P7" s="16">
        <v>0.48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8</v>
      </c>
      <c r="B8" s="6">
        <v>0.26041666666666669</v>
      </c>
      <c r="C8" s="20">
        <v>0.3215277777777778</v>
      </c>
      <c r="D8" s="8" t="s">
        <v>17</v>
      </c>
      <c r="E8" s="9">
        <v>18</v>
      </c>
      <c r="F8" s="10">
        <v>51</v>
      </c>
      <c r="G8" s="14"/>
      <c r="H8" s="7">
        <v>0.32291666666666669</v>
      </c>
      <c r="I8" s="7">
        <v>0.3611111111111111</v>
      </c>
      <c r="J8" s="13" t="s">
        <v>17</v>
      </c>
      <c r="K8" s="9">
        <v>17.7</v>
      </c>
      <c r="L8" s="10">
        <v>2</v>
      </c>
      <c r="M8" s="14"/>
      <c r="N8" s="49" t="s">
        <v>128</v>
      </c>
      <c r="O8" s="16">
        <v>0.93</v>
      </c>
      <c r="P8" s="16">
        <v>0.5</v>
      </c>
      <c r="Q8" s="17" t="str">
        <f t="shared" si="0"/>
        <v>ok</v>
      </c>
      <c r="R8" s="18">
        <f t="shared" si="1"/>
        <v>0.10069444444444442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0.34375</v>
      </c>
      <c r="D9" s="8" t="s">
        <v>17</v>
      </c>
      <c r="E9" s="9">
        <v>18</v>
      </c>
      <c r="F9" s="10">
        <v>47</v>
      </c>
      <c r="G9" s="14"/>
      <c r="H9" s="7">
        <v>0.34722222222222221</v>
      </c>
      <c r="I9" s="12">
        <v>0.38541666666666669</v>
      </c>
      <c r="J9" s="13" t="s">
        <v>17</v>
      </c>
      <c r="K9" s="9">
        <v>17.7</v>
      </c>
      <c r="L9" s="10">
        <v>2</v>
      </c>
      <c r="M9" s="14"/>
      <c r="N9" s="49" t="s">
        <v>128</v>
      </c>
      <c r="O9" s="16">
        <v>0.9</v>
      </c>
      <c r="P9" s="16">
        <v>0.52</v>
      </c>
      <c r="Q9" s="17" t="str">
        <f t="shared" si="0"/>
        <v>ok</v>
      </c>
      <c r="R9" s="18">
        <f t="shared" si="1"/>
        <v>0.1076388888888889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0.35625000000000001</v>
      </c>
      <c r="D10" s="8" t="s">
        <v>17</v>
      </c>
      <c r="E10" s="9">
        <v>18</v>
      </c>
      <c r="F10" s="10">
        <v>32</v>
      </c>
      <c r="G10" s="14"/>
      <c r="H10" s="7">
        <v>0.3576388888888889</v>
      </c>
      <c r="I10" s="12">
        <v>0.39583333333333331</v>
      </c>
      <c r="J10" s="13" t="s">
        <v>17</v>
      </c>
      <c r="K10" s="9">
        <v>17.7</v>
      </c>
      <c r="L10" s="10">
        <v>6</v>
      </c>
      <c r="M10" s="14"/>
      <c r="N10" s="49" t="s">
        <v>128</v>
      </c>
      <c r="O10" s="16">
        <v>0.91</v>
      </c>
      <c r="P10" s="16">
        <v>0.55000000000000004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0.36805555555555558</v>
      </c>
      <c r="D11" s="8" t="s">
        <v>17</v>
      </c>
      <c r="E11" s="9">
        <v>18</v>
      </c>
      <c r="F11" s="10">
        <v>16</v>
      </c>
      <c r="G11" s="14"/>
      <c r="H11" s="7">
        <v>0.36805555555555558</v>
      </c>
      <c r="I11" s="7">
        <v>0.40694444444444444</v>
      </c>
      <c r="J11" s="13" t="s">
        <v>17</v>
      </c>
      <c r="K11" s="9">
        <v>17.7</v>
      </c>
      <c r="L11" s="10">
        <v>1</v>
      </c>
      <c r="M11" s="14"/>
      <c r="N11" s="49" t="s">
        <v>128</v>
      </c>
      <c r="O11" s="16">
        <v>0.91</v>
      </c>
      <c r="P11" s="16">
        <v>0.62</v>
      </c>
      <c r="Q11" s="17" t="str">
        <f t="shared" si="0"/>
        <v>ok</v>
      </c>
      <c r="R11" s="18">
        <f t="shared" si="1"/>
        <v>9.4444444444444442E-2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10">
        <v>21</v>
      </c>
      <c r="G12" s="14"/>
      <c r="H12" s="7">
        <v>0.38194444444444442</v>
      </c>
      <c r="I12" s="7">
        <v>0.4201388888888889</v>
      </c>
      <c r="J12" s="13" t="s">
        <v>17</v>
      </c>
      <c r="K12" s="9">
        <v>17.7</v>
      </c>
      <c r="L12" s="10">
        <v>1</v>
      </c>
      <c r="M12" s="14"/>
      <c r="N12" s="49" t="s">
        <v>128</v>
      </c>
      <c r="O12" s="16">
        <v>0.91</v>
      </c>
      <c r="P12" s="16">
        <v>0.56000000000000005</v>
      </c>
      <c r="Q12" s="17" t="str">
        <f t="shared" si="0"/>
        <v>ok</v>
      </c>
      <c r="R12" s="18">
        <f t="shared" si="1"/>
        <v>9.027777777777779E-2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0.39374999999999999</v>
      </c>
      <c r="D13" s="8" t="s">
        <v>17</v>
      </c>
      <c r="E13" s="9">
        <v>18</v>
      </c>
      <c r="F13" s="10">
        <v>13</v>
      </c>
      <c r="G13" s="11" t="s">
        <v>18</v>
      </c>
      <c r="H13" s="7">
        <v>0.39444444444444443</v>
      </c>
      <c r="I13" s="7">
        <v>0.43888888888888888</v>
      </c>
      <c r="J13" s="13" t="s">
        <v>17</v>
      </c>
      <c r="K13" s="9">
        <v>17.7</v>
      </c>
      <c r="L13" s="10">
        <v>4</v>
      </c>
      <c r="M13" s="14"/>
      <c r="N13" s="49" t="s">
        <v>128</v>
      </c>
      <c r="O13" s="16">
        <v>0.84</v>
      </c>
      <c r="P13" s="16">
        <v>0.55000000000000004</v>
      </c>
      <c r="Q13" s="17" t="str">
        <f t="shared" si="0"/>
        <v>ok</v>
      </c>
      <c r="R13" s="18">
        <f t="shared" si="1"/>
        <v>9.1666666666666674E-2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11</v>
      </c>
      <c r="G14" s="14"/>
      <c r="H14" s="7">
        <v>0.40625</v>
      </c>
      <c r="I14" s="7">
        <v>0.44791666666666669</v>
      </c>
      <c r="J14" s="13" t="s">
        <v>17</v>
      </c>
      <c r="K14" s="9">
        <v>17.7</v>
      </c>
      <c r="L14" s="10">
        <v>5</v>
      </c>
      <c r="M14" s="14"/>
      <c r="N14" s="49" t="s">
        <v>128</v>
      </c>
      <c r="O14" s="16">
        <v>0.9</v>
      </c>
      <c r="P14" s="16">
        <v>0.56000000000000005</v>
      </c>
      <c r="Q14" s="17" t="str">
        <f t="shared" si="0"/>
        <v>ok</v>
      </c>
      <c r="R14" s="18">
        <f t="shared" si="1"/>
        <v>8.333333333333337E-2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8</v>
      </c>
      <c r="B15" s="6">
        <v>0.38194444444444442</v>
      </c>
      <c r="C15" s="7">
        <v>0.41875000000000001</v>
      </c>
      <c r="D15" s="8" t="s">
        <v>17</v>
      </c>
      <c r="E15" s="9">
        <v>18</v>
      </c>
      <c r="F15" s="23">
        <v>7</v>
      </c>
      <c r="G15" s="14"/>
      <c r="H15" s="7">
        <v>0.4201388888888889</v>
      </c>
      <c r="I15" s="7">
        <v>0.4597222222222222</v>
      </c>
      <c r="J15" s="13" t="s">
        <v>17</v>
      </c>
      <c r="K15" s="9">
        <v>17.7</v>
      </c>
      <c r="L15" s="23">
        <v>3</v>
      </c>
      <c r="M15" s="14"/>
      <c r="N15" s="49" t="s">
        <v>128</v>
      </c>
      <c r="O15" s="16">
        <v>0.9</v>
      </c>
      <c r="P15" s="16">
        <v>0.54</v>
      </c>
      <c r="Q15" s="17" t="str">
        <f t="shared" si="0"/>
        <v>ok</v>
      </c>
      <c r="R15" s="18">
        <f t="shared" si="1"/>
        <v>7.7777777777777779E-2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22">
        <v>0.40138888888888891</v>
      </c>
      <c r="C16" s="7">
        <v>0.43402777777777779</v>
      </c>
      <c r="D16" s="8" t="s">
        <v>17</v>
      </c>
      <c r="E16" s="9">
        <v>18</v>
      </c>
      <c r="F16" s="10">
        <v>0</v>
      </c>
      <c r="G16" s="14"/>
      <c r="H16" s="7">
        <v>0.4375</v>
      </c>
      <c r="I16" s="7">
        <v>0.4861111111111111</v>
      </c>
      <c r="J16" s="13" t="s">
        <v>17</v>
      </c>
      <c r="K16" s="9">
        <v>17.7</v>
      </c>
      <c r="L16" s="10">
        <v>2</v>
      </c>
      <c r="M16" s="14"/>
      <c r="N16" s="49" t="s">
        <v>128</v>
      </c>
      <c r="O16" s="16">
        <v>0.9</v>
      </c>
      <c r="P16" s="16">
        <v>0.56999999999999995</v>
      </c>
      <c r="Q16" s="17" t="str">
        <f t="shared" si="0"/>
        <v>ok</v>
      </c>
      <c r="R16" s="18">
        <f t="shared" si="1"/>
        <v>8.4722222222222199E-2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0.45555555555555555</v>
      </c>
      <c r="D17" s="8" t="s">
        <v>17</v>
      </c>
      <c r="E17" s="9">
        <v>18</v>
      </c>
      <c r="F17" s="10">
        <v>7</v>
      </c>
      <c r="G17" s="14"/>
      <c r="H17" s="7">
        <v>0.45833333333333331</v>
      </c>
      <c r="I17" s="7">
        <v>0.5</v>
      </c>
      <c r="J17" s="13" t="s">
        <v>17</v>
      </c>
      <c r="K17" s="9">
        <v>17.7</v>
      </c>
      <c r="L17" s="10">
        <v>9</v>
      </c>
      <c r="M17" s="14"/>
      <c r="N17" s="49" t="s">
        <v>128</v>
      </c>
      <c r="O17" s="16">
        <v>0.9</v>
      </c>
      <c r="P17" s="16">
        <v>0.56999999999999995</v>
      </c>
      <c r="Q17" s="17" t="str">
        <f t="shared" si="0"/>
        <v>ok</v>
      </c>
      <c r="R17" s="18">
        <f t="shared" si="1"/>
        <v>8.3333333333333315E-2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0.47291666666666665</v>
      </c>
      <c r="D18" s="8" t="s">
        <v>17</v>
      </c>
      <c r="E18" s="9">
        <v>18</v>
      </c>
      <c r="F18" s="10">
        <v>13</v>
      </c>
      <c r="G18" s="14"/>
      <c r="H18" s="7">
        <v>0.47291666666666665</v>
      </c>
      <c r="I18" s="7">
        <v>0.51736111111111116</v>
      </c>
      <c r="J18" s="13" t="s">
        <v>17</v>
      </c>
      <c r="K18" s="9">
        <v>17.7</v>
      </c>
      <c r="L18" s="10">
        <v>4</v>
      </c>
      <c r="M18" s="14"/>
      <c r="N18" s="49" t="s">
        <v>128</v>
      </c>
      <c r="O18" s="16">
        <v>0.9</v>
      </c>
      <c r="P18" s="16">
        <v>0.57999999999999996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0.48819444444444443</v>
      </c>
      <c r="D19" s="8" t="s">
        <v>17</v>
      </c>
      <c r="E19" s="9">
        <v>18</v>
      </c>
      <c r="F19" s="10">
        <v>2</v>
      </c>
      <c r="G19" s="14"/>
      <c r="H19" s="7">
        <v>0.48958333333333331</v>
      </c>
      <c r="I19" s="7">
        <v>0.53194444444444444</v>
      </c>
      <c r="J19" s="13" t="s">
        <v>17</v>
      </c>
      <c r="K19" s="9">
        <v>17.7</v>
      </c>
      <c r="L19" s="10">
        <v>8</v>
      </c>
      <c r="M19" s="14"/>
      <c r="N19" s="49" t="s">
        <v>128</v>
      </c>
      <c r="O19" s="16">
        <v>0.91</v>
      </c>
      <c r="P19" s="16">
        <v>0.55000000000000004</v>
      </c>
      <c r="Q19" s="17" t="str">
        <f t="shared" si="0"/>
        <v>ok</v>
      </c>
      <c r="R19" s="18">
        <f t="shared" si="1"/>
        <v>8.0555555555555547E-2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0.50694444444444442</v>
      </c>
      <c r="D20" s="8" t="s">
        <v>17</v>
      </c>
      <c r="E20" s="9">
        <v>18</v>
      </c>
      <c r="F20" s="10">
        <v>6</v>
      </c>
      <c r="G20" s="14"/>
      <c r="H20" s="7">
        <v>0.50763888888888886</v>
      </c>
      <c r="I20" s="12">
        <v>0.55208333333333337</v>
      </c>
      <c r="J20" s="13" t="s">
        <v>17</v>
      </c>
      <c r="K20" s="9">
        <v>17.7</v>
      </c>
      <c r="L20" s="10">
        <v>18</v>
      </c>
      <c r="M20" s="14"/>
      <c r="N20" s="49" t="s">
        <v>128</v>
      </c>
      <c r="O20" s="16">
        <v>0.9</v>
      </c>
      <c r="P20" s="16">
        <v>0.56999999999999995</v>
      </c>
      <c r="Q20" s="17" t="str">
        <f t="shared" si="0"/>
        <v>ok</v>
      </c>
      <c r="R20" s="18">
        <f t="shared" si="1"/>
        <v>8.333333333333337E-2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0.52083333333333337</v>
      </c>
      <c r="D21" s="8" t="s">
        <v>17</v>
      </c>
      <c r="E21" s="9">
        <v>18</v>
      </c>
      <c r="F21" s="10">
        <v>11</v>
      </c>
      <c r="G21" s="14"/>
      <c r="H21" s="7">
        <v>0.52083333333333337</v>
      </c>
      <c r="I21" s="12">
        <v>0.5625</v>
      </c>
      <c r="J21" s="13" t="s">
        <v>17</v>
      </c>
      <c r="K21" s="9">
        <v>17.7</v>
      </c>
      <c r="L21" s="10">
        <v>6</v>
      </c>
      <c r="M21" s="14"/>
      <c r="N21" s="49" t="s">
        <v>128</v>
      </c>
      <c r="O21" s="16">
        <v>0.91</v>
      </c>
      <c r="P21" s="16">
        <v>0.53</v>
      </c>
      <c r="Q21" s="17" t="str">
        <f t="shared" si="0"/>
        <v>ok</v>
      </c>
      <c r="R21" s="18">
        <f t="shared" si="1"/>
        <v>7.6388888888888895E-2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8</v>
      </c>
      <c r="B22" s="6">
        <v>0.50347222222222221</v>
      </c>
      <c r="C22" s="7">
        <v>0.54027777777777775</v>
      </c>
      <c r="D22" s="8" t="s">
        <v>17</v>
      </c>
      <c r="E22" s="9">
        <v>18</v>
      </c>
      <c r="F22" s="10">
        <v>3</v>
      </c>
      <c r="G22" s="14"/>
      <c r="H22" s="7">
        <v>0.54166666666666663</v>
      </c>
      <c r="I22" s="7">
        <v>0.5805555555555556</v>
      </c>
      <c r="J22" s="13" t="s">
        <v>17</v>
      </c>
      <c r="K22" s="9">
        <v>17.7</v>
      </c>
      <c r="L22" s="10">
        <v>18</v>
      </c>
      <c r="M22" s="14"/>
      <c r="N22" s="49" t="s">
        <v>128</v>
      </c>
      <c r="O22" s="16">
        <v>0.9</v>
      </c>
      <c r="P22" s="16">
        <v>0.51</v>
      </c>
      <c r="Q22" s="17" t="str">
        <f t="shared" si="0"/>
        <v>ok</v>
      </c>
      <c r="R22" s="18">
        <f t="shared" si="1"/>
        <v>7.7083333333333393E-2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2</v>
      </c>
      <c r="G23" s="14"/>
      <c r="H23" s="7">
        <v>0.55902777777777779</v>
      </c>
      <c r="I23" s="7">
        <v>0.60069444444444442</v>
      </c>
      <c r="J23" s="13" t="s">
        <v>17</v>
      </c>
      <c r="K23" s="9">
        <v>17.7</v>
      </c>
      <c r="L23" s="10">
        <v>13</v>
      </c>
      <c r="M23" s="14"/>
      <c r="N23" s="49" t="s">
        <v>128</v>
      </c>
      <c r="O23" s="16">
        <v>0.9</v>
      </c>
      <c r="P23" s="16">
        <v>0.54</v>
      </c>
      <c r="Q23" s="17" t="str">
        <f t="shared" si="0"/>
        <v>ok</v>
      </c>
      <c r="R23" s="18">
        <f t="shared" si="1"/>
        <v>7.9861111111111049E-2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26</v>
      </c>
      <c r="B24" s="6">
        <v>0.53819444444444442</v>
      </c>
      <c r="C24" s="7">
        <v>0.57986111111111116</v>
      </c>
      <c r="D24" s="8" t="s">
        <v>17</v>
      </c>
      <c r="E24" s="9">
        <v>18</v>
      </c>
      <c r="F24" s="10">
        <v>6</v>
      </c>
      <c r="G24" s="14"/>
      <c r="H24" s="7">
        <v>0.57986111111111116</v>
      </c>
      <c r="I24" s="12">
        <v>0.625</v>
      </c>
      <c r="J24" s="13" t="s">
        <v>17</v>
      </c>
      <c r="K24" s="9">
        <v>17.7</v>
      </c>
      <c r="L24" s="10">
        <v>10</v>
      </c>
      <c r="M24" s="14"/>
      <c r="N24" s="49" t="s">
        <v>128</v>
      </c>
      <c r="O24" s="16">
        <v>0.91</v>
      </c>
      <c r="P24" s="16">
        <v>0.56000000000000005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0.60069444444444442</v>
      </c>
      <c r="D25" s="24" t="s">
        <v>17</v>
      </c>
      <c r="E25" s="9">
        <v>18</v>
      </c>
      <c r="F25" s="10">
        <v>11</v>
      </c>
      <c r="G25" s="14"/>
      <c r="H25" s="7">
        <v>0.59375</v>
      </c>
      <c r="I25" s="12">
        <v>0.63541666666666663</v>
      </c>
      <c r="J25" s="13" t="s">
        <v>17</v>
      </c>
      <c r="K25" s="9">
        <v>17.7</v>
      </c>
      <c r="L25" s="10">
        <v>9</v>
      </c>
      <c r="M25" s="14"/>
      <c r="N25" s="49" t="s">
        <v>128</v>
      </c>
      <c r="O25" s="16">
        <v>0.9</v>
      </c>
      <c r="P25" s="16">
        <v>0.57999999999999996</v>
      </c>
      <c r="Q25" s="17" t="str">
        <f t="shared" si="0"/>
        <v>ok</v>
      </c>
      <c r="R25" s="18">
        <f t="shared" si="1"/>
        <v>7.9861111111111049E-2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10">
        <v>8</v>
      </c>
      <c r="G26" s="14"/>
      <c r="H26" s="7">
        <v>0.61250000000000004</v>
      </c>
      <c r="I26" s="7">
        <v>0.65416666666666667</v>
      </c>
      <c r="J26" s="13" t="s">
        <v>17</v>
      </c>
      <c r="K26" s="9">
        <v>17.7</v>
      </c>
      <c r="L26" s="10">
        <v>5</v>
      </c>
      <c r="M26" s="14"/>
      <c r="N26" s="49" t="s">
        <v>128</v>
      </c>
      <c r="O26" s="16">
        <v>0.9</v>
      </c>
      <c r="P26" s="16">
        <v>0.52</v>
      </c>
      <c r="Q26" s="17" t="str">
        <f t="shared" si="0"/>
        <v>ok</v>
      </c>
      <c r="R26" s="18">
        <f t="shared" si="1"/>
        <v>8.1250000000000044E-2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1</v>
      </c>
      <c r="B27" s="6">
        <v>0.59027777777777779</v>
      </c>
      <c r="C27" s="7">
        <v>0.63124999999999998</v>
      </c>
      <c r="D27" s="24" t="s">
        <v>17</v>
      </c>
      <c r="E27" s="9">
        <v>18</v>
      </c>
      <c r="F27" s="10">
        <v>3</v>
      </c>
      <c r="G27" s="14"/>
      <c r="H27" s="7">
        <v>0.63194444444444442</v>
      </c>
      <c r="I27" s="12">
        <v>0.68402777777777779</v>
      </c>
      <c r="J27" s="13" t="s">
        <v>17</v>
      </c>
      <c r="K27" s="9">
        <v>17.7</v>
      </c>
      <c r="L27" s="10">
        <v>31</v>
      </c>
      <c r="M27" s="11"/>
      <c r="N27" s="49" t="s">
        <v>128</v>
      </c>
      <c r="O27" s="16">
        <v>0.9</v>
      </c>
      <c r="P27" s="16">
        <v>0.54</v>
      </c>
      <c r="Q27" s="17" t="str">
        <f t="shared" si="0"/>
        <v>ok</v>
      </c>
      <c r="R27" s="18">
        <f t="shared" si="1"/>
        <v>9.375E-2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9</v>
      </c>
      <c r="G28" s="14"/>
      <c r="H28" s="7">
        <v>0.64930555555555558</v>
      </c>
      <c r="I28" s="12">
        <v>0.69791666666666663</v>
      </c>
      <c r="J28" s="13" t="s">
        <v>17</v>
      </c>
      <c r="K28" s="9">
        <v>17.7</v>
      </c>
      <c r="L28" s="10">
        <v>13</v>
      </c>
      <c r="M28" s="14"/>
      <c r="N28" s="49" t="s">
        <v>128</v>
      </c>
      <c r="O28" s="16">
        <v>0.92</v>
      </c>
      <c r="P28" s="16">
        <v>0.54</v>
      </c>
      <c r="Q28" s="17" t="str">
        <f t="shared" si="0"/>
        <v>ok</v>
      </c>
      <c r="R28" s="18">
        <f t="shared" si="1"/>
        <v>9.027777777777779E-2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8</v>
      </c>
      <c r="B29" s="6">
        <v>0.625</v>
      </c>
      <c r="C29" s="7">
        <v>0.66111111111111109</v>
      </c>
      <c r="D29" s="24" t="s">
        <v>17</v>
      </c>
      <c r="E29" s="9">
        <v>18</v>
      </c>
      <c r="F29" s="10">
        <v>6</v>
      </c>
      <c r="G29" s="14"/>
      <c r="H29" s="7">
        <v>0.66249999999999998</v>
      </c>
      <c r="I29" s="12">
        <v>0.71250000000000002</v>
      </c>
      <c r="J29" s="13" t="s">
        <v>17</v>
      </c>
      <c r="K29" s="9">
        <v>17.7</v>
      </c>
      <c r="L29" s="10">
        <v>18</v>
      </c>
      <c r="M29" s="14"/>
      <c r="N29" s="49" t="s">
        <v>128</v>
      </c>
      <c r="O29" s="16">
        <v>0.9</v>
      </c>
      <c r="P29" s="16">
        <v>0.48</v>
      </c>
      <c r="Q29" s="17" t="str">
        <f t="shared" si="0"/>
        <v>ok</v>
      </c>
      <c r="R29" s="18">
        <f t="shared" si="1"/>
        <v>8.7500000000000022E-2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3</v>
      </c>
      <c r="G30" s="14"/>
      <c r="H30" s="7">
        <v>0.6791666666666667</v>
      </c>
      <c r="I30" s="7">
        <v>0.72777777777777775</v>
      </c>
      <c r="J30" s="24" t="s">
        <v>17</v>
      </c>
      <c r="K30" s="9">
        <v>17.7</v>
      </c>
      <c r="L30" s="23">
        <v>20</v>
      </c>
      <c r="M30" s="14"/>
      <c r="N30" s="49" t="s">
        <v>128</v>
      </c>
      <c r="O30" s="16">
        <v>0.9</v>
      </c>
      <c r="P30" s="16">
        <v>0.49</v>
      </c>
      <c r="Q30" s="17" t="str">
        <f t="shared" si="0"/>
        <v>ok</v>
      </c>
      <c r="R30" s="18">
        <f t="shared" si="1"/>
        <v>8.5416666666666585E-2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>
        <v>26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1</v>
      </c>
      <c r="G31" s="14"/>
      <c r="H31" s="7">
        <v>0.69791666666666663</v>
      </c>
      <c r="I31" s="12">
        <v>0.75555555555555554</v>
      </c>
      <c r="J31" s="24" t="s">
        <v>17</v>
      </c>
      <c r="K31" s="9">
        <v>17.7</v>
      </c>
      <c r="L31" s="10">
        <v>32</v>
      </c>
      <c r="M31" s="14"/>
      <c r="N31" s="49" t="s">
        <v>128</v>
      </c>
      <c r="O31" s="16">
        <v>0.9</v>
      </c>
      <c r="P31" s="16">
        <v>0.5</v>
      </c>
      <c r="Q31" s="17" t="str">
        <f t="shared" si="0"/>
        <v>ok</v>
      </c>
      <c r="R31" s="18">
        <f t="shared" si="1"/>
        <v>9.5833333333333326E-2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>
        <v>6</v>
      </c>
      <c r="B32" s="6">
        <v>0.67708333333333337</v>
      </c>
      <c r="C32" s="7">
        <v>0.71736111111111112</v>
      </c>
      <c r="D32" s="24" t="s">
        <v>17</v>
      </c>
      <c r="E32" s="9">
        <v>18</v>
      </c>
      <c r="F32" s="10">
        <v>8</v>
      </c>
      <c r="G32" s="14"/>
      <c r="H32" s="7">
        <v>0.71805555555555556</v>
      </c>
      <c r="I32" s="12">
        <v>0.78125</v>
      </c>
      <c r="J32" s="24" t="s">
        <v>17</v>
      </c>
      <c r="K32" s="9">
        <v>17.7</v>
      </c>
      <c r="L32" s="10">
        <v>65</v>
      </c>
      <c r="M32" s="14"/>
      <c r="N32" s="49" t="s">
        <v>128</v>
      </c>
      <c r="O32" s="16">
        <v>0.9</v>
      </c>
      <c r="P32" s="16">
        <v>0.44</v>
      </c>
      <c r="Q32" s="17" t="str">
        <f t="shared" si="0"/>
        <v>ok</v>
      </c>
      <c r="R32" s="18">
        <f t="shared" si="1"/>
        <v>0.10416666666666663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>
        <v>12</v>
      </c>
      <c r="B33" s="6">
        <v>0.69444444444444442</v>
      </c>
      <c r="C33" s="7">
        <v>0.73472222222222228</v>
      </c>
      <c r="D33" s="24" t="s">
        <v>17</v>
      </c>
      <c r="E33" s="9">
        <v>18</v>
      </c>
      <c r="F33" s="10">
        <v>11</v>
      </c>
      <c r="G33" s="14"/>
      <c r="H33" s="7">
        <v>0.73611111111111116</v>
      </c>
      <c r="I33" s="7">
        <v>0.78888888888888886</v>
      </c>
      <c r="J33" s="24" t="s">
        <v>17</v>
      </c>
      <c r="K33" s="9">
        <v>17.7</v>
      </c>
      <c r="L33" s="10">
        <v>28</v>
      </c>
      <c r="M33" s="14"/>
      <c r="N33" s="49" t="s">
        <v>128</v>
      </c>
      <c r="O33" s="16">
        <v>0.9</v>
      </c>
      <c r="P33" s="16">
        <v>0.53</v>
      </c>
      <c r="Q33" s="17" t="str">
        <f t="shared" si="0"/>
        <v>ok</v>
      </c>
      <c r="R33" s="18">
        <f t="shared" si="1"/>
        <v>9.4444444444444442E-2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>
        <v>1</v>
      </c>
      <c r="B34" s="6">
        <v>0.71527777777777779</v>
      </c>
      <c r="C34" s="7">
        <v>0.75694444444444442</v>
      </c>
      <c r="D34" s="24" t="s">
        <v>17</v>
      </c>
      <c r="E34" s="9">
        <v>18</v>
      </c>
      <c r="F34" s="10">
        <v>14</v>
      </c>
      <c r="G34" s="14"/>
      <c r="H34" s="7">
        <v>0.75694444444444442</v>
      </c>
      <c r="I34" s="12">
        <v>0.8125</v>
      </c>
      <c r="J34" s="24" t="s">
        <v>17</v>
      </c>
      <c r="K34" s="9">
        <v>17.7</v>
      </c>
      <c r="L34" s="10">
        <v>45</v>
      </c>
      <c r="M34" s="14"/>
      <c r="N34" s="49" t="s">
        <v>128</v>
      </c>
      <c r="O34" s="16">
        <v>0.9</v>
      </c>
      <c r="P34" s="16">
        <v>0.53</v>
      </c>
      <c r="Q34" s="17" t="str">
        <f t="shared" si="0"/>
        <v>ok</v>
      </c>
      <c r="R34" s="18">
        <f t="shared" si="1"/>
        <v>9.722222222222221E-2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>
        <v>9</v>
      </c>
      <c r="B35" s="6">
        <v>0.73611111111111116</v>
      </c>
      <c r="C35" s="7">
        <v>0.77638888888888891</v>
      </c>
      <c r="D35" s="24" t="s">
        <v>17</v>
      </c>
      <c r="E35" s="9">
        <v>18</v>
      </c>
      <c r="F35" s="10">
        <v>13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16</v>
      </c>
      <c r="M35" s="14"/>
      <c r="N35" s="49" t="s">
        <v>128</v>
      </c>
      <c r="O35" s="16">
        <v>0.93</v>
      </c>
      <c r="P35" s="16">
        <v>0.55000000000000004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7</v>
      </c>
      <c r="G36" s="14"/>
      <c r="H36" s="7">
        <v>0.79166666666666663</v>
      </c>
      <c r="I36" s="12">
        <v>0.8305555555555556</v>
      </c>
      <c r="J36" s="24" t="s">
        <v>17</v>
      </c>
      <c r="K36" s="9">
        <v>17.7</v>
      </c>
      <c r="L36" s="10">
        <v>12</v>
      </c>
      <c r="M36" s="14"/>
      <c r="N36" s="49" t="s">
        <v>128</v>
      </c>
      <c r="O36" s="16">
        <v>0.9</v>
      </c>
      <c r="P36" s="16">
        <v>0.56999999999999995</v>
      </c>
      <c r="Q36" s="17" t="str">
        <f t="shared" si="0"/>
        <v>ok</v>
      </c>
      <c r="R36" s="18">
        <f t="shared" si="1"/>
        <v>7.3611111111111183E-2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>
        <v>26</v>
      </c>
      <c r="B37" s="6">
        <v>0.77777777777777779</v>
      </c>
      <c r="C37" s="7">
        <v>0.81666666666666665</v>
      </c>
      <c r="D37" s="24" t="s">
        <v>17</v>
      </c>
      <c r="E37" s="9">
        <v>18</v>
      </c>
      <c r="F37" s="10">
        <v>8</v>
      </c>
      <c r="G37" s="26"/>
      <c r="H37" s="7">
        <v>0.81736111111111109</v>
      </c>
      <c r="I37" s="7">
        <v>0.85555555555555551</v>
      </c>
      <c r="J37" s="24" t="s">
        <v>17</v>
      </c>
      <c r="K37" s="9">
        <v>17.7</v>
      </c>
      <c r="L37" s="10">
        <v>6</v>
      </c>
      <c r="M37" s="26"/>
      <c r="N37" s="49" t="s">
        <v>128</v>
      </c>
      <c r="O37" s="16">
        <v>0.9</v>
      </c>
      <c r="P37" s="16">
        <v>0.57999999999999996</v>
      </c>
      <c r="Q37" s="17" t="str">
        <f t="shared" si="0"/>
        <v>ok</v>
      </c>
      <c r="R37" s="18">
        <f t="shared" si="1"/>
        <v>7.7777777777777724E-2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>
        <v>7</v>
      </c>
      <c r="B38" s="6">
        <v>0.79861111111111116</v>
      </c>
      <c r="C38" s="7">
        <v>0.83472222222222225</v>
      </c>
      <c r="D38" s="24" t="s">
        <v>17</v>
      </c>
      <c r="E38" s="9">
        <v>18</v>
      </c>
      <c r="F38" s="10">
        <v>6</v>
      </c>
      <c r="G38" s="14"/>
      <c r="H38" s="7">
        <v>0.8354166666666667</v>
      </c>
      <c r="I38" s="12">
        <v>0.87222222222222223</v>
      </c>
      <c r="J38" s="24" t="s">
        <v>17</v>
      </c>
      <c r="K38" s="9">
        <v>17.7</v>
      </c>
      <c r="L38" s="10">
        <v>1</v>
      </c>
      <c r="M38" s="14"/>
      <c r="N38" s="49" t="s">
        <v>128</v>
      </c>
      <c r="O38" s="16">
        <v>0.9</v>
      </c>
      <c r="P38" s="16">
        <v>0.6</v>
      </c>
      <c r="Q38" s="17" t="str">
        <f t="shared" si="0"/>
        <v>ok</v>
      </c>
      <c r="R38" s="18">
        <f t="shared" si="1"/>
        <v>7.3611111111111072E-2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>
        <v>12</v>
      </c>
      <c r="B39" s="6">
        <v>0.81944444444444442</v>
      </c>
      <c r="C39" s="7">
        <v>0.8520833333333333</v>
      </c>
      <c r="D39" s="24" t="s">
        <v>17</v>
      </c>
      <c r="E39" s="9">
        <v>18</v>
      </c>
      <c r="F39" s="10">
        <v>4</v>
      </c>
      <c r="G39" s="14"/>
      <c r="H39" s="7">
        <v>0.85277777777777775</v>
      </c>
      <c r="I39" s="7">
        <v>0.88749999999999996</v>
      </c>
      <c r="J39" s="24" t="s">
        <v>17</v>
      </c>
      <c r="K39" s="9">
        <v>17.7</v>
      </c>
      <c r="L39" s="10">
        <v>2</v>
      </c>
      <c r="M39" s="14"/>
      <c r="N39" s="49" t="s">
        <v>128</v>
      </c>
      <c r="O39" s="16">
        <v>0.88</v>
      </c>
      <c r="P39" s="16">
        <v>0.59</v>
      </c>
      <c r="Q39" s="17" t="str">
        <f t="shared" si="0"/>
        <v>ok</v>
      </c>
      <c r="R39" s="18">
        <f t="shared" si="1"/>
        <v>6.8055555555555536E-2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>
        <v>9</v>
      </c>
      <c r="B40" s="6">
        <v>0.84375</v>
      </c>
      <c r="C40" s="7">
        <v>0.875</v>
      </c>
      <c r="D40" s="24" t="s">
        <v>17</v>
      </c>
      <c r="E40" s="9">
        <v>18</v>
      </c>
      <c r="F40" s="10">
        <v>2</v>
      </c>
      <c r="G40" s="14"/>
      <c r="H40" s="7">
        <v>0.875</v>
      </c>
      <c r="I40" s="12">
        <v>0.90625</v>
      </c>
      <c r="J40" s="24" t="s">
        <v>17</v>
      </c>
      <c r="K40" s="9">
        <v>17.7</v>
      </c>
      <c r="L40" s="10">
        <v>4</v>
      </c>
      <c r="M40" s="14"/>
      <c r="N40" s="49" t="s">
        <v>128</v>
      </c>
      <c r="O40" s="16">
        <v>0.8</v>
      </c>
      <c r="P40" s="16">
        <v>0.52</v>
      </c>
      <c r="Q40" s="17" t="str">
        <f t="shared" si="0"/>
        <v>ok</v>
      </c>
      <c r="R40" s="18">
        <f t="shared" si="1"/>
        <v>6.25E-2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>
        <v>26</v>
      </c>
      <c r="B41" s="6">
        <v>0.86805555555555558</v>
      </c>
      <c r="C41" s="7">
        <v>0.90208333333333335</v>
      </c>
      <c r="D41" s="24" t="s">
        <v>17</v>
      </c>
      <c r="E41" s="9">
        <v>18</v>
      </c>
      <c r="F41" s="10">
        <v>10</v>
      </c>
      <c r="G41" s="14"/>
      <c r="H41" s="7">
        <v>0.90277777777777779</v>
      </c>
      <c r="I41" s="12">
        <v>0.93611111111111112</v>
      </c>
      <c r="J41" s="24" t="s">
        <v>17</v>
      </c>
      <c r="K41" s="9">
        <v>17.7</v>
      </c>
      <c r="L41" s="10">
        <v>2</v>
      </c>
      <c r="M41" s="14"/>
      <c r="N41" s="49" t="s">
        <v>128</v>
      </c>
      <c r="O41" s="16">
        <v>0.85</v>
      </c>
      <c r="P41" s="16">
        <v>0.56000000000000005</v>
      </c>
      <c r="Q41" s="17" t="str">
        <f t="shared" si="0"/>
        <v>ok</v>
      </c>
      <c r="R41" s="18">
        <f t="shared" si="1"/>
        <v>6.8055555555555536E-2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>
        <v>7</v>
      </c>
      <c r="B42" s="6">
        <v>0.89236111111111116</v>
      </c>
      <c r="C42" s="12">
        <v>0.92569444444444449</v>
      </c>
      <c r="D42" s="24" t="s">
        <v>17</v>
      </c>
      <c r="E42" s="9">
        <v>18</v>
      </c>
      <c r="F42" s="10">
        <v>1</v>
      </c>
      <c r="G42" s="14"/>
      <c r="H42" s="7">
        <v>0.92638888888888893</v>
      </c>
      <c r="I42" s="12">
        <v>0.9604166666666667</v>
      </c>
      <c r="J42" s="24" t="s">
        <v>17</v>
      </c>
      <c r="K42" s="9">
        <v>17.7</v>
      </c>
      <c r="L42" s="10">
        <v>2</v>
      </c>
      <c r="M42" s="14"/>
      <c r="N42" s="49" t="s">
        <v>128</v>
      </c>
      <c r="O42" s="16">
        <v>0.8</v>
      </c>
      <c r="P42" s="16">
        <v>0.54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>
        <v>12</v>
      </c>
      <c r="B43" s="6">
        <v>0.91666666666666663</v>
      </c>
      <c r="C43" s="7">
        <v>0.94722222222222219</v>
      </c>
      <c r="D43" s="24" t="s">
        <v>17</v>
      </c>
      <c r="E43" s="9">
        <v>18</v>
      </c>
      <c r="F43" s="10">
        <v>13</v>
      </c>
      <c r="G43" s="14"/>
      <c r="H43" s="7">
        <v>0.94930555555555551</v>
      </c>
      <c r="I43" s="12">
        <v>0.97986111111111107</v>
      </c>
      <c r="J43" s="24" t="s">
        <v>17</v>
      </c>
      <c r="K43" s="9">
        <v>17.7</v>
      </c>
      <c r="L43" s="10">
        <v>0</v>
      </c>
      <c r="M43" s="14"/>
      <c r="N43" s="49" t="s">
        <v>128</v>
      </c>
      <c r="O43" s="16">
        <v>0.81</v>
      </c>
      <c r="P43" s="16">
        <v>0.54</v>
      </c>
      <c r="Q43" s="17" t="str">
        <f t="shared" si="0"/>
        <v>ok</v>
      </c>
      <c r="R43" s="18">
        <f t="shared" si="1"/>
        <v>6.3194444444444442E-2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>
        <v>9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1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1</v>
      </c>
      <c r="M44" s="14"/>
      <c r="N44" s="49" t="s">
        <v>128</v>
      </c>
      <c r="O44" s="16">
        <v>0.88</v>
      </c>
      <c r="P44" s="16">
        <v>0.65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>
        <v>26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1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1</v>
      </c>
      <c r="M45" s="14"/>
      <c r="N45" s="49" t="s">
        <v>128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>
        <v>7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7</v>
      </c>
      <c r="G46" s="14"/>
      <c r="H46" s="7">
        <v>2.4305555555555556E-2</v>
      </c>
      <c r="I46" s="12">
        <v>5.7638888888888892E-2</v>
      </c>
      <c r="J46" s="24" t="s">
        <v>17</v>
      </c>
      <c r="K46" s="9">
        <v>17.7</v>
      </c>
      <c r="L46" s="10">
        <v>4</v>
      </c>
      <c r="M46" s="14"/>
      <c r="N46" s="49" t="s">
        <v>128</v>
      </c>
      <c r="O46" s="16">
        <v>0.8</v>
      </c>
      <c r="P46" s="16">
        <v>0.54</v>
      </c>
      <c r="Q46" s="17" t="str">
        <f t="shared" si="0"/>
        <v>ok</v>
      </c>
      <c r="R46" s="18">
        <f t="shared" si="1"/>
        <v>-0.93194444444444446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>
        <v>12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4</v>
      </c>
      <c r="G47" s="14"/>
      <c r="H47" s="7">
        <v>4.6527777777777779E-2</v>
      </c>
      <c r="I47" s="12">
        <v>7.9861111111111105E-2</v>
      </c>
      <c r="J47" s="24" t="s">
        <v>17</v>
      </c>
      <c r="K47" s="9">
        <v>17.7</v>
      </c>
      <c r="L47" s="10">
        <v>2</v>
      </c>
      <c r="M47" s="14"/>
      <c r="N47" s="49" t="s">
        <v>128</v>
      </c>
      <c r="O47" s="16">
        <v>0.8</v>
      </c>
      <c r="P47" s="16">
        <v>0.54</v>
      </c>
      <c r="Q47" s="17" t="str">
        <f t="shared" si="0"/>
        <v>ok</v>
      </c>
      <c r="R47" s="18">
        <f t="shared" si="1"/>
        <v>6.597222222222221E-2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607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458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5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0</v>
      </c>
      <c r="M2" s="14"/>
      <c r="N2" s="49" t="s">
        <v>129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15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1</v>
      </c>
      <c r="M3" s="14"/>
      <c r="N3" s="49" t="s">
        <v>129</v>
      </c>
      <c r="O3" s="16">
        <v>0.9</v>
      </c>
      <c r="P3" s="16">
        <v>0.62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0.23958333333333334</v>
      </c>
      <c r="D4" s="8" t="s">
        <v>17</v>
      </c>
      <c r="E4" s="9">
        <v>18</v>
      </c>
      <c r="F4" s="10">
        <v>27</v>
      </c>
      <c r="G4" s="14"/>
      <c r="H4" s="7">
        <v>0.23958333333333334</v>
      </c>
      <c r="I4" s="7">
        <v>0.27777777777777779</v>
      </c>
      <c r="J4" s="13" t="s">
        <v>17</v>
      </c>
      <c r="K4" s="9">
        <v>17.7</v>
      </c>
      <c r="L4" s="10">
        <v>6</v>
      </c>
      <c r="M4" s="14"/>
      <c r="N4" s="49" t="s">
        <v>129</v>
      </c>
      <c r="O4" s="16">
        <v>0.91</v>
      </c>
      <c r="P4" s="16">
        <v>0.62</v>
      </c>
      <c r="Q4" s="17" t="str">
        <f t="shared" si="0"/>
        <v>ok</v>
      </c>
      <c r="R4" s="18">
        <f t="shared" si="1"/>
        <v>7.2916666666666685E-2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47</v>
      </c>
      <c r="G5" s="14"/>
      <c r="H5" s="7">
        <v>0.2638888888888889</v>
      </c>
      <c r="I5" s="12">
        <v>0.2986111111111111</v>
      </c>
      <c r="J5" s="13" t="s">
        <v>17</v>
      </c>
      <c r="K5" s="9">
        <v>17.7</v>
      </c>
      <c r="L5" s="10">
        <v>9</v>
      </c>
      <c r="M5" s="14"/>
      <c r="N5" s="49" t="s">
        <v>129</v>
      </c>
      <c r="O5" s="16">
        <v>0.9</v>
      </c>
      <c r="P5" s="16">
        <v>0.56000000000000005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0.27986111111111112</v>
      </c>
      <c r="D6" s="8" t="s">
        <v>17</v>
      </c>
      <c r="E6" s="9">
        <v>18</v>
      </c>
      <c r="F6" s="10">
        <v>68</v>
      </c>
      <c r="G6" s="14"/>
      <c r="H6" s="7">
        <v>0.28125</v>
      </c>
      <c r="I6" s="7">
        <v>0.31944444444444442</v>
      </c>
      <c r="J6" s="13" t="s">
        <v>17</v>
      </c>
      <c r="K6" s="9">
        <v>17.7</v>
      </c>
      <c r="L6" s="10">
        <v>4</v>
      </c>
      <c r="M6" s="14"/>
      <c r="N6" s="49" t="s">
        <v>129</v>
      </c>
      <c r="O6" s="16">
        <v>0.95</v>
      </c>
      <c r="P6" s="16">
        <v>0.56000000000000005</v>
      </c>
      <c r="Q6" s="17" t="str">
        <f t="shared" si="0"/>
        <v>ok</v>
      </c>
      <c r="R6" s="18">
        <f t="shared" si="1"/>
        <v>8.6805555555555525E-2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0.3034722222222222</v>
      </c>
      <c r="D7" s="8" t="s">
        <v>17</v>
      </c>
      <c r="E7" s="9">
        <v>18</v>
      </c>
      <c r="F7" s="10">
        <v>51</v>
      </c>
      <c r="G7" s="14"/>
      <c r="H7" s="7">
        <v>0.30555555555555558</v>
      </c>
      <c r="I7" s="12">
        <v>0.34722222222222221</v>
      </c>
      <c r="J7" s="13" t="s">
        <v>17</v>
      </c>
      <c r="K7" s="9">
        <v>17.7</v>
      </c>
      <c r="L7" s="10">
        <v>8</v>
      </c>
      <c r="M7" s="14"/>
      <c r="N7" s="49" t="s">
        <v>129</v>
      </c>
      <c r="O7" s="16">
        <v>0.93</v>
      </c>
      <c r="P7" s="16">
        <v>0.51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15</v>
      </c>
      <c r="B8" s="6">
        <v>0.26041666666666669</v>
      </c>
      <c r="C8" s="20">
        <v>0.32291666666666669</v>
      </c>
      <c r="D8" s="8" t="s">
        <v>17</v>
      </c>
      <c r="E8" s="9">
        <v>18</v>
      </c>
      <c r="F8" s="10">
        <v>35</v>
      </c>
      <c r="G8" s="14"/>
      <c r="H8" s="7">
        <v>0.32291666666666669</v>
      </c>
      <c r="I8" s="7">
        <v>0.36388888888888887</v>
      </c>
      <c r="J8" s="13" t="s">
        <v>17</v>
      </c>
      <c r="K8" s="9">
        <v>17.7</v>
      </c>
      <c r="L8" s="10">
        <v>6</v>
      </c>
      <c r="M8" s="14"/>
      <c r="N8" s="49" t="s">
        <v>129</v>
      </c>
      <c r="O8" s="16">
        <v>0.9</v>
      </c>
      <c r="P8" s="16">
        <v>0.55000000000000004</v>
      </c>
      <c r="Q8" s="17" t="str">
        <f t="shared" si="0"/>
        <v>ok</v>
      </c>
      <c r="R8" s="18">
        <f t="shared" si="1"/>
        <v>0.10347222222222219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0.33680555555555558</v>
      </c>
      <c r="D9" s="8" t="s">
        <v>17</v>
      </c>
      <c r="E9" s="9">
        <v>18</v>
      </c>
      <c r="F9" s="10">
        <v>34</v>
      </c>
      <c r="G9" s="14"/>
      <c r="H9" s="7">
        <v>0.34027777777777779</v>
      </c>
      <c r="I9" s="12">
        <v>0.38194444444444442</v>
      </c>
      <c r="J9" s="13" t="s">
        <v>17</v>
      </c>
      <c r="K9" s="9">
        <v>17.7</v>
      </c>
      <c r="L9" s="10">
        <v>3</v>
      </c>
      <c r="M9" s="14"/>
      <c r="N9" s="49" t="s">
        <v>129</v>
      </c>
      <c r="O9" s="16">
        <v>0.9</v>
      </c>
      <c r="P9" s="16">
        <v>0.53</v>
      </c>
      <c r="Q9" s="17" t="str">
        <f t="shared" si="0"/>
        <v>ok</v>
      </c>
      <c r="R9" s="18">
        <f t="shared" si="1"/>
        <v>0.10416666666666663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0.35208333333333336</v>
      </c>
      <c r="D10" s="8" t="s">
        <v>17</v>
      </c>
      <c r="E10" s="9">
        <v>18</v>
      </c>
      <c r="F10" s="10">
        <v>32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3</v>
      </c>
      <c r="M10" s="14"/>
      <c r="N10" s="49" t="s">
        <v>129</v>
      </c>
      <c r="O10" s="16">
        <v>0.91</v>
      </c>
      <c r="P10" s="16">
        <v>0.55000000000000004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0.36458333333333331</v>
      </c>
      <c r="D11" s="8" t="s">
        <v>17</v>
      </c>
      <c r="E11" s="9">
        <v>18</v>
      </c>
      <c r="F11" s="10">
        <v>14</v>
      </c>
      <c r="G11" s="14"/>
      <c r="H11" s="7">
        <v>0.36458333333333331</v>
      </c>
      <c r="I11" s="7">
        <v>0.40625</v>
      </c>
      <c r="J11" s="13" t="s">
        <v>17</v>
      </c>
      <c r="K11" s="9">
        <v>17.7</v>
      </c>
      <c r="L11" s="10">
        <v>0</v>
      </c>
      <c r="M11" s="14"/>
      <c r="N11" s="49" t="s">
        <v>129</v>
      </c>
      <c r="O11" s="16">
        <v>0.9</v>
      </c>
      <c r="P11" s="16">
        <v>0.61</v>
      </c>
      <c r="Q11" s="17" t="str">
        <f t="shared" si="0"/>
        <v>ok</v>
      </c>
      <c r="R11" s="18">
        <f t="shared" si="1"/>
        <v>9.375E-2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11</v>
      </c>
      <c r="G12" s="14"/>
      <c r="H12" s="7">
        <v>0.37847222222222221</v>
      </c>
      <c r="I12" s="7">
        <v>0.41875000000000001</v>
      </c>
      <c r="J12" s="13" t="s">
        <v>17</v>
      </c>
      <c r="K12" s="9">
        <v>17.7</v>
      </c>
      <c r="L12" s="10">
        <v>1</v>
      </c>
      <c r="M12" s="14"/>
      <c r="N12" s="49" t="s">
        <v>129</v>
      </c>
      <c r="O12" s="16">
        <v>0.91</v>
      </c>
      <c r="P12" s="16">
        <v>0.57999999999999996</v>
      </c>
      <c r="Q12" s="17" t="str">
        <f t="shared" si="0"/>
        <v>ok</v>
      </c>
      <c r="R12" s="18">
        <f t="shared" si="1"/>
        <v>8.8888888888888906E-2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0.39513888888888887</v>
      </c>
      <c r="D13" s="8" t="s">
        <v>17</v>
      </c>
      <c r="E13" s="9">
        <v>18</v>
      </c>
      <c r="F13" s="10">
        <v>17</v>
      </c>
      <c r="G13" s="11" t="s">
        <v>18</v>
      </c>
      <c r="H13" s="7">
        <v>0.39583333333333331</v>
      </c>
      <c r="I13" s="7">
        <v>0.4375</v>
      </c>
      <c r="J13" s="13" t="s">
        <v>17</v>
      </c>
      <c r="K13" s="9">
        <v>17.7</v>
      </c>
      <c r="L13" s="10">
        <v>5</v>
      </c>
      <c r="M13" s="14"/>
      <c r="N13" s="49" t="s">
        <v>129</v>
      </c>
      <c r="O13" s="16">
        <v>0.91</v>
      </c>
      <c r="P13" s="16">
        <v>0.55000000000000004</v>
      </c>
      <c r="Q13" s="17" t="str">
        <f t="shared" si="0"/>
        <v>ok</v>
      </c>
      <c r="R13" s="18">
        <f t="shared" si="1"/>
        <v>9.027777777777779E-2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0.41319444444444442</v>
      </c>
      <c r="D14" s="8" t="s">
        <v>17</v>
      </c>
      <c r="E14" s="9">
        <v>18</v>
      </c>
      <c r="F14" s="10">
        <v>16</v>
      </c>
      <c r="G14" s="14"/>
      <c r="H14" s="7">
        <v>0.4152777777777778</v>
      </c>
      <c r="I14" s="7">
        <v>0.45833333333333331</v>
      </c>
      <c r="J14" s="13" t="s">
        <v>17</v>
      </c>
      <c r="K14" s="9">
        <v>17.7</v>
      </c>
      <c r="L14" s="10">
        <v>6</v>
      </c>
      <c r="M14" s="14"/>
      <c r="N14" s="49" t="s">
        <v>129</v>
      </c>
      <c r="O14" s="16">
        <v>0.91</v>
      </c>
      <c r="P14" s="16">
        <v>0.54</v>
      </c>
      <c r="Q14" s="17" t="str">
        <f t="shared" si="0"/>
        <v>ok</v>
      </c>
      <c r="R14" s="18">
        <f t="shared" si="1"/>
        <v>9.375E-2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15</v>
      </c>
      <c r="B15" s="6">
        <v>0.38194444444444442</v>
      </c>
      <c r="C15" s="7">
        <v>0.4236111111111111</v>
      </c>
      <c r="D15" s="8" t="s">
        <v>17</v>
      </c>
      <c r="E15" s="9">
        <v>18</v>
      </c>
      <c r="F15" s="23">
        <v>8</v>
      </c>
      <c r="G15" s="14"/>
      <c r="H15" s="7">
        <v>0.4236111111111111</v>
      </c>
      <c r="I15" s="7">
        <v>0.46875</v>
      </c>
      <c r="J15" s="13" t="s">
        <v>17</v>
      </c>
      <c r="K15" s="9">
        <v>17.7</v>
      </c>
      <c r="L15" s="23">
        <v>2</v>
      </c>
      <c r="M15" s="14"/>
      <c r="N15" s="49" t="s">
        <v>129</v>
      </c>
      <c r="O15" s="16">
        <v>0.9</v>
      </c>
      <c r="P15" s="16">
        <v>0.57999999999999996</v>
      </c>
      <c r="Q15" s="17" t="str">
        <f t="shared" si="0"/>
        <v>ok</v>
      </c>
      <c r="R15" s="18">
        <f t="shared" si="1"/>
        <v>8.680555555555558E-2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0.44097222222222221</v>
      </c>
      <c r="D16" s="8" t="s">
        <v>17</v>
      </c>
      <c r="E16" s="9">
        <v>18</v>
      </c>
      <c r="F16" s="10">
        <v>17</v>
      </c>
      <c r="G16" s="14"/>
      <c r="H16" s="7">
        <v>0.44444444444444442</v>
      </c>
      <c r="I16" s="7">
        <v>0.49305555555555558</v>
      </c>
      <c r="J16" s="13" t="s">
        <v>17</v>
      </c>
      <c r="K16" s="9">
        <v>17.7</v>
      </c>
      <c r="L16" s="10">
        <v>5</v>
      </c>
      <c r="M16" s="14"/>
      <c r="N16" s="49" t="s">
        <v>129</v>
      </c>
      <c r="O16" s="16">
        <v>0.9</v>
      </c>
      <c r="P16" s="16">
        <v>0.53</v>
      </c>
      <c r="Q16" s="17" t="str">
        <f t="shared" si="0"/>
        <v>ok</v>
      </c>
      <c r="R16" s="18">
        <f t="shared" si="1"/>
        <v>9.375E-2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7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4</v>
      </c>
      <c r="M17" s="14"/>
      <c r="N17" s="49" t="s">
        <v>129</v>
      </c>
      <c r="O17" s="16">
        <v>0.9</v>
      </c>
      <c r="P17" s="16">
        <v>0.57999999999999996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0.47569444444444442</v>
      </c>
      <c r="D18" s="8" t="s">
        <v>17</v>
      </c>
      <c r="E18" s="9">
        <v>18</v>
      </c>
      <c r="F18" s="10">
        <v>7</v>
      </c>
      <c r="G18" s="14"/>
      <c r="H18" s="7">
        <v>0.47569444444444442</v>
      </c>
      <c r="I18" s="7">
        <v>0.52083333333333337</v>
      </c>
      <c r="J18" s="13" t="s">
        <v>17</v>
      </c>
      <c r="K18" s="9">
        <v>17.7</v>
      </c>
      <c r="L18" s="10">
        <v>11</v>
      </c>
      <c r="M18" s="14"/>
      <c r="N18" s="49" t="s">
        <v>129</v>
      </c>
      <c r="O18" s="16">
        <v>0.91</v>
      </c>
      <c r="P18" s="16">
        <v>0.61</v>
      </c>
      <c r="Q18" s="17" t="str">
        <f t="shared" si="0"/>
        <v>ok</v>
      </c>
      <c r="R18" s="18">
        <f t="shared" si="1"/>
        <v>8.680555555555558E-2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0.49305555555555558</v>
      </c>
      <c r="D19" s="8" t="s">
        <v>17</v>
      </c>
      <c r="E19" s="9">
        <v>18</v>
      </c>
      <c r="F19" s="10">
        <v>9</v>
      </c>
      <c r="G19" s="14"/>
      <c r="H19" s="7">
        <v>0.49444444444444446</v>
      </c>
      <c r="I19" s="7">
        <v>0.53472222222222221</v>
      </c>
      <c r="J19" s="13" t="s">
        <v>17</v>
      </c>
      <c r="K19" s="9">
        <v>17.7</v>
      </c>
      <c r="L19" s="10">
        <v>4</v>
      </c>
      <c r="M19" s="14"/>
      <c r="N19" s="49" t="s">
        <v>129</v>
      </c>
      <c r="O19" s="16">
        <v>0.91</v>
      </c>
      <c r="P19" s="16">
        <v>0.53</v>
      </c>
      <c r="Q19" s="17" t="str">
        <f t="shared" si="0"/>
        <v>ok</v>
      </c>
      <c r="R19" s="18">
        <f t="shared" si="1"/>
        <v>8.3333333333333315E-2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0.50763888888888886</v>
      </c>
      <c r="D20" s="8" t="s">
        <v>17</v>
      </c>
      <c r="E20" s="9">
        <v>18</v>
      </c>
      <c r="F20" s="10">
        <v>4</v>
      </c>
      <c r="G20" s="14"/>
      <c r="H20" s="7">
        <v>0.5083333333333333</v>
      </c>
      <c r="I20" s="12">
        <v>0.55208333333333337</v>
      </c>
      <c r="J20" s="13" t="s">
        <v>17</v>
      </c>
      <c r="K20" s="9">
        <v>17.7</v>
      </c>
      <c r="L20" s="10">
        <v>16</v>
      </c>
      <c r="M20" s="14"/>
      <c r="N20" s="49" t="s">
        <v>129</v>
      </c>
      <c r="O20" s="16">
        <v>0.91</v>
      </c>
      <c r="P20" s="16">
        <v>0.51</v>
      </c>
      <c r="Q20" s="17" t="str">
        <f t="shared" si="0"/>
        <v>ok</v>
      </c>
      <c r="R20" s="18">
        <f t="shared" si="1"/>
        <v>8.333333333333337E-2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0.5229166666666667</v>
      </c>
      <c r="D21" s="8" t="s">
        <v>17</v>
      </c>
      <c r="E21" s="9">
        <v>18</v>
      </c>
      <c r="F21" s="10">
        <v>2</v>
      </c>
      <c r="G21" s="14"/>
      <c r="H21" s="7">
        <v>0.52500000000000002</v>
      </c>
      <c r="I21" s="12">
        <v>0.56597222222222221</v>
      </c>
      <c r="J21" s="13" t="s">
        <v>17</v>
      </c>
      <c r="K21" s="9">
        <v>17.7</v>
      </c>
      <c r="L21" s="10">
        <v>5</v>
      </c>
      <c r="M21" s="14"/>
      <c r="N21" s="49" t="s">
        <v>129</v>
      </c>
      <c r="O21" s="16">
        <v>0.9</v>
      </c>
      <c r="P21" s="16">
        <v>0.53</v>
      </c>
      <c r="Q21" s="17" t="str">
        <f t="shared" si="0"/>
        <v>ok</v>
      </c>
      <c r="R21" s="18">
        <f t="shared" si="1"/>
        <v>7.9861111111111105E-2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15</v>
      </c>
      <c r="B22" s="6">
        <v>0.50347222222222221</v>
      </c>
      <c r="C22" s="7">
        <v>0.54722222222222228</v>
      </c>
      <c r="D22" s="8" t="s">
        <v>17</v>
      </c>
      <c r="E22" s="9">
        <v>18</v>
      </c>
      <c r="F22" s="10">
        <v>12</v>
      </c>
      <c r="G22" s="14"/>
      <c r="H22" s="7">
        <v>0.54791666666666672</v>
      </c>
      <c r="I22" s="7">
        <v>0.59583333333333333</v>
      </c>
      <c r="J22" s="13" t="s">
        <v>17</v>
      </c>
      <c r="K22" s="9">
        <v>17.7</v>
      </c>
      <c r="L22" s="10">
        <v>16</v>
      </c>
      <c r="M22" s="14"/>
      <c r="N22" s="49" t="s">
        <v>129</v>
      </c>
      <c r="O22" s="16">
        <v>0.92</v>
      </c>
      <c r="P22" s="16">
        <v>0.59</v>
      </c>
      <c r="Q22" s="17" t="str">
        <f t="shared" si="0"/>
        <v>ok</v>
      </c>
      <c r="R22" s="18">
        <f t="shared" si="1"/>
        <v>9.2361111111111116E-2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0.5541666666666667</v>
      </c>
      <c r="D23" s="8" t="s">
        <v>17</v>
      </c>
      <c r="E23" s="9">
        <v>18</v>
      </c>
      <c r="F23" s="10">
        <v>5</v>
      </c>
      <c r="G23" s="14"/>
      <c r="H23" s="7">
        <v>0.55555555555555558</v>
      </c>
      <c r="I23" s="7">
        <v>0.60416666666666663</v>
      </c>
      <c r="J23" s="13" t="s">
        <v>17</v>
      </c>
      <c r="K23" s="9">
        <v>17.7</v>
      </c>
      <c r="L23" s="10">
        <v>9</v>
      </c>
      <c r="M23" s="14"/>
      <c r="N23" s="49" t="s">
        <v>129</v>
      </c>
      <c r="O23" s="16">
        <v>0.9</v>
      </c>
      <c r="P23" s="16">
        <v>0.5</v>
      </c>
      <c r="Q23" s="17" t="str">
        <f t="shared" si="0"/>
        <v>ok</v>
      </c>
      <c r="R23" s="18">
        <f t="shared" si="1"/>
        <v>8.3333333333333259E-2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0.57430555555555551</v>
      </c>
      <c r="D24" s="8" t="s">
        <v>17</v>
      </c>
      <c r="E24" s="9">
        <v>18</v>
      </c>
      <c r="F24" s="10">
        <v>4</v>
      </c>
      <c r="G24" s="14"/>
      <c r="H24" s="7">
        <v>0.57638888888888884</v>
      </c>
      <c r="I24" s="12">
        <v>0.62152777777777779</v>
      </c>
      <c r="J24" s="13" t="s">
        <v>17</v>
      </c>
      <c r="K24" s="9">
        <v>17.7</v>
      </c>
      <c r="L24" s="10">
        <v>13</v>
      </c>
      <c r="M24" s="14"/>
      <c r="N24" s="49" t="s">
        <v>129</v>
      </c>
      <c r="O24" s="16">
        <v>0.91</v>
      </c>
      <c r="P24" s="16">
        <v>0.56000000000000005</v>
      </c>
      <c r="Q24" s="17" t="str">
        <f t="shared" si="0"/>
        <v>ok</v>
      </c>
      <c r="R24" s="18">
        <f t="shared" si="1"/>
        <v>8.333333333333337E-2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0.59513888888888888</v>
      </c>
      <c r="D25" s="24" t="s">
        <v>17</v>
      </c>
      <c r="E25" s="9">
        <v>18</v>
      </c>
      <c r="F25" s="10">
        <v>9</v>
      </c>
      <c r="G25" s="14"/>
      <c r="H25" s="7">
        <v>0.59513888888888888</v>
      </c>
      <c r="I25" s="12">
        <v>0.64236111111111116</v>
      </c>
      <c r="J25" s="13" t="s">
        <v>17</v>
      </c>
      <c r="K25" s="9">
        <v>17.7</v>
      </c>
      <c r="L25" s="10">
        <v>14</v>
      </c>
      <c r="M25" s="14"/>
      <c r="N25" s="49" t="s">
        <v>129</v>
      </c>
      <c r="O25" s="16">
        <v>0.91</v>
      </c>
      <c r="P25" s="16">
        <v>0.56000000000000005</v>
      </c>
      <c r="Q25" s="17" t="str">
        <f t="shared" si="0"/>
        <v>ok</v>
      </c>
      <c r="R25" s="18">
        <f t="shared" si="1"/>
        <v>8.680555555555558E-2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10">
        <v>5</v>
      </c>
      <c r="G26" s="14"/>
      <c r="H26" s="7">
        <v>0.61458333333333337</v>
      </c>
      <c r="I26" s="7">
        <v>0.67222222222222228</v>
      </c>
      <c r="J26" s="13" t="s">
        <v>17</v>
      </c>
      <c r="K26" s="9">
        <v>17.7</v>
      </c>
      <c r="L26" s="10">
        <v>13</v>
      </c>
      <c r="M26" s="14"/>
      <c r="N26" s="49" t="s">
        <v>129</v>
      </c>
      <c r="O26" s="16">
        <v>0.91</v>
      </c>
      <c r="P26" s="16">
        <v>0.52</v>
      </c>
      <c r="Q26" s="17" t="str">
        <f t="shared" si="0"/>
        <v>ok</v>
      </c>
      <c r="R26" s="18">
        <f t="shared" si="1"/>
        <v>9.9305555555555647E-2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0.63194444444444442</v>
      </c>
      <c r="D27" s="24" t="s">
        <v>17</v>
      </c>
      <c r="E27" s="9">
        <v>18</v>
      </c>
      <c r="F27" s="10">
        <v>8</v>
      </c>
      <c r="G27" s="14"/>
      <c r="H27" s="7">
        <v>0.6333333333333333</v>
      </c>
      <c r="I27" s="12">
        <v>0.68541666666666667</v>
      </c>
      <c r="J27" s="13" t="s">
        <v>17</v>
      </c>
      <c r="K27" s="9">
        <v>17.7</v>
      </c>
      <c r="L27" s="10">
        <v>24</v>
      </c>
      <c r="M27" s="11"/>
      <c r="N27" s="49" t="s">
        <v>129</v>
      </c>
      <c r="O27" s="16">
        <v>0.91</v>
      </c>
      <c r="P27" s="16">
        <v>0.51</v>
      </c>
      <c r="Q27" s="17" t="str">
        <f t="shared" si="0"/>
        <v>ok</v>
      </c>
      <c r="R27" s="18">
        <f t="shared" si="1"/>
        <v>9.5138888888888884E-2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8</v>
      </c>
      <c r="G28" s="14"/>
      <c r="H28" s="7">
        <v>0.64930555555555558</v>
      </c>
      <c r="I28" s="12">
        <v>0.69791666666666663</v>
      </c>
      <c r="J28" s="13" t="s">
        <v>17</v>
      </c>
      <c r="K28" s="9">
        <v>17.7</v>
      </c>
      <c r="L28" s="10">
        <v>24</v>
      </c>
      <c r="M28" s="14"/>
      <c r="N28" s="49" t="s">
        <v>129</v>
      </c>
      <c r="O28" s="16">
        <v>0.9</v>
      </c>
      <c r="P28" s="16">
        <v>0.5</v>
      </c>
      <c r="Q28" s="17" t="str">
        <f t="shared" si="0"/>
        <v>ok</v>
      </c>
      <c r="R28" s="18">
        <f t="shared" si="1"/>
        <v>9.027777777777779E-2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15</v>
      </c>
      <c r="B29" s="6">
        <v>0.625</v>
      </c>
      <c r="C29" s="7">
        <v>0.58888888888888891</v>
      </c>
      <c r="D29" s="24" t="s">
        <v>17</v>
      </c>
      <c r="E29" s="9">
        <v>18</v>
      </c>
      <c r="F29" s="10">
        <v>9</v>
      </c>
      <c r="G29" s="14"/>
      <c r="H29" s="7">
        <v>0.58958333333333335</v>
      </c>
      <c r="I29" s="12">
        <v>0.71736111111111112</v>
      </c>
      <c r="J29" s="13" t="s">
        <v>17</v>
      </c>
      <c r="K29" s="9">
        <v>17.7</v>
      </c>
      <c r="L29" s="10">
        <v>24</v>
      </c>
      <c r="M29" s="14"/>
      <c r="N29" s="49" t="s">
        <v>129</v>
      </c>
      <c r="O29" s="16">
        <v>0.91</v>
      </c>
      <c r="P29" s="16">
        <v>0.55000000000000004</v>
      </c>
      <c r="Q29" s="17" t="str">
        <f t="shared" si="0"/>
        <v>ok</v>
      </c>
      <c r="R29" s="18">
        <f t="shared" si="1"/>
        <v>9.2361111111111116E-2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6</v>
      </c>
      <c r="B30" s="6">
        <v>0.64236111111111116</v>
      </c>
      <c r="C30" s="7">
        <v>0.68263888888888891</v>
      </c>
      <c r="D30" s="24" t="s">
        <v>17</v>
      </c>
      <c r="E30" s="9">
        <v>18</v>
      </c>
      <c r="F30" s="23">
        <v>5</v>
      </c>
      <c r="G30" s="14"/>
      <c r="H30" s="7">
        <v>0.68402777777777779</v>
      </c>
      <c r="I30" s="7">
        <v>0.73611111111111116</v>
      </c>
      <c r="J30" s="24" t="s">
        <v>17</v>
      </c>
      <c r="K30" s="9">
        <v>17.7</v>
      </c>
      <c r="L30" s="23">
        <v>28</v>
      </c>
      <c r="M30" s="14"/>
      <c r="N30" s="49" t="s">
        <v>129</v>
      </c>
      <c r="O30" s="16">
        <v>0.9</v>
      </c>
      <c r="P30" s="16">
        <v>0.52</v>
      </c>
      <c r="Q30" s="17" t="str">
        <f t="shared" si="0"/>
        <v>ok</v>
      </c>
      <c r="R30" s="18">
        <f t="shared" si="1"/>
        <v>9.375E-2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4</v>
      </c>
      <c r="B31" s="6">
        <v>0.65972222222222221</v>
      </c>
      <c r="C31" s="12">
        <v>0.69930555555555551</v>
      </c>
      <c r="D31" s="24" t="s">
        <v>17</v>
      </c>
      <c r="E31" s="9">
        <v>18</v>
      </c>
      <c r="F31" s="10">
        <v>6</v>
      </c>
      <c r="G31" s="14"/>
      <c r="H31" s="7">
        <v>0.7</v>
      </c>
      <c r="I31" s="12">
        <v>0.75555555555555554</v>
      </c>
      <c r="J31" s="24" t="s">
        <v>17</v>
      </c>
      <c r="K31" s="9">
        <v>17.7</v>
      </c>
      <c r="L31" s="10">
        <v>31</v>
      </c>
      <c r="M31" s="14"/>
      <c r="N31" s="49" t="s">
        <v>129</v>
      </c>
      <c r="O31" s="16">
        <v>0.87</v>
      </c>
      <c r="P31" s="16">
        <v>0.5</v>
      </c>
      <c r="Q31" s="17" t="str">
        <f t="shared" si="0"/>
        <v>ok</v>
      </c>
      <c r="R31" s="18">
        <f t="shared" si="1"/>
        <v>9.5833333333333326E-2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12</v>
      </c>
      <c r="B32" s="6">
        <v>0.67708333333333337</v>
      </c>
      <c r="C32" s="7">
        <v>0.71666666666666667</v>
      </c>
      <c r="D32" s="24" t="s">
        <v>17</v>
      </c>
      <c r="E32" s="9">
        <v>18</v>
      </c>
      <c r="F32" s="10">
        <v>2</v>
      </c>
      <c r="G32" s="14"/>
      <c r="H32" s="7">
        <v>0.71736111111111112</v>
      </c>
      <c r="I32" s="12">
        <v>0.77361111111111114</v>
      </c>
      <c r="J32" s="24" t="s">
        <v>17</v>
      </c>
      <c r="K32" s="9">
        <v>17.7</v>
      </c>
      <c r="L32" s="10">
        <v>44</v>
      </c>
      <c r="M32" s="14"/>
      <c r="N32" s="49" t="s">
        <v>129</v>
      </c>
      <c r="O32" s="16">
        <v>0.9</v>
      </c>
      <c r="P32" s="16">
        <v>0.5</v>
      </c>
      <c r="Q32" s="17" t="str">
        <f t="shared" si="0"/>
        <v>ok</v>
      </c>
      <c r="R32" s="18">
        <f t="shared" si="1"/>
        <v>9.6527777777777768E-2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14</v>
      </c>
      <c r="B33" s="6">
        <v>0.69444444444444442</v>
      </c>
      <c r="C33" s="7">
        <v>0.73124999999999996</v>
      </c>
      <c r="D33" s="24" t="s">
        <v>17</v>
      </c>
      <c r="E33" s="9">
        <v>18</v>
      </c>
      <c r="F33" s="10">
        <v>7</v>
      </c>
      <c r="G33" s="14"/>
      <c r="H33" s="7">
        <v>0.73263888888888884</v>
      </c>
      <c r="I33" s="7">
        <v>0.78680555555555554</v>
      </c>
      <c r="J33" s="24" t="s">
        <v>17</v>
      </c>
      <c r="K33" s="9">
        <v>17.7</v>
      </c>
      <c r="L33" s="10">
        <v>49</v>
      </c>
      <c r="M33" s="14"/>
      <c r="N33" s="49" t="s">
        <v>129</v>
      </c>
      <c r="O33" s="16">
        <v>0.9</v>
      </c>
      <c r="P33" s="16">
        <v>0.47</v>
      </c>
      <c r="Q33" s="17" t="str">
        <f t="shared" si="0"/>
        <v>ok</v>
      </c>
      <c r="R33" s="18">
        <f t="shared" si="1"/>
        <v>9.2361111111111116E-2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0.75972222222222219</v>
      </c>
      <c r="D34" s="24" t="s">
        <v>17</v>
      </c>
      <c r="E34" s="9">
        <v>18</v>
      </c>
      <c r="F34" s="10">
        <v>24</v>
      </c>
      <c r="G34" s="14"/>
      <c r="H34" s="7">
        <v>0.76041666666666663</v>
      </c>
      <c r="I34" s="12">
        <v>0.80902777777777779</v>
      </c>
      <c r="J34" s="24" t="s">
        <v>17</v>
      </c>
      <c r="K34" s="9">
        <v>17.7</v>
      </c>
      <c r="L34" s="10">
        <v>38</v>
      </c>
      <c r="M34" s="14"/>
      <c r="N34" s="49" t="s">
        <v>129</v>
      </c>
      <c r="O34" s="16">
        <v>0.91</v>
      </c>
      <c r="P34" s="16">
        <v>0.52</v>
      </c>
      <c r="Q34" s="17" t="str">
        <f t="shared" si="0"/>
        <v>ok</v>
      </c>
      <c r="R34" s="18">
        <f t="shared" si="1"/>
        <v>9.375E-2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14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18</v>
      </c>
      <c r="M35" s="14"/>
      <c r="N35" s="49" t="s">
        <v>129</v>
      </c>
      <c r="O35" s="16">
        <v>0.92</v>
      </c>
      <c r="P35" s="16">
        <v>0.56000000000000005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6</v>
      </c>
      <c r="B36" s="6">
        <v>0.75694444444444442</v>
      </c>
      <c r="C36" s="7">
        <v>0.79652777777777772</v>
      </c>
      <c r="D36" s="24" t="s">
        <v>17</v>
      </c>
      <c r="E36" s="9">
        <v>18</v>
      </c>
      <c r="F36" s="10">
        <v>5</v>
      </c>
      <c r="G36" s="14"/>
      <c r="H36" s="7">
        <v>0.79861111111111116</v>
      </c>
      <c r="I36" s="12">
        <v>0.83333333333333337</v>
      </c>
      <c r="J36" s="24" t="s">
        <v>17</v>
      </c>
      <c r="K36" s="9">
        <v>17.7</v>
      </c>
      <c r="L36" s="10">
        <v>14</v>
      </c>
      <c r="M36" s="14"/>
      <c r="N36" s="49" t="s">
        <v>129</v>
      </c>
      <c r="O36" s="16">
        <v>0.9</v>
      </c>
      <c r="P36" s="16">
        <v>0.57999999999999996</v>
      </c>
      <c r="Q36" s="17" t="str">
        <f t="shared" si="0"/>
        <v>ok</v>
      </c>
      <c r="R36" s="18">
        <f t="shared" si="1"/>
        <v>7.6388888888888951E-2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4</v>
      </c>
      <c r="B37" s="6">
        <v>0.77777777777777779</v>
      </c>
      <c r="C37" s="7">
        <v>0.81874999999999998</v>
      </c>
      <c r="D37" s="24" t="s">
        <v>17</v>
      </c>
      <c r="E37" s="9">
        <v>18</v>
      </c>
      <c r="F37" s="10">
        <v>4</v>
      </c>
      <c r="G37" s="26"/>
      <c r="H37" s="7">
        <v>0.81944444444444442</v>
      </c>
      <c r="I37" s="7">
        <v>0.85972222222222228</v>
      </c>
      <c r="J37" s="24" t="s">
        <v>17</v>
      </c>
      <c r="K37" s="9">
        <v>17.7</v>
      </c>
      <c r="L37" s="10">
        <v>4</v>
      </c>
      <c r="M37" s="26"/>
      <c r="N37" s="49" t="s">
        <v>129</v>
      </c>
      <c r="O37" s="16">
        <v>0.9</v>
      </c>
      <c r="P37" s="16">
        <v>0.62</v>
      </c>
      <c r="Q37" s="17" t="str">
        <f t="shared" si="0"/>
        <v>ok</v>
      </c>
      <c r="R37" s="18">
        <f t="shared" si="1"/>
        <v>8.1944444444444486E-2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12</v>
      </c>
      <c r="B38" s="6">
        <v>0.79861111111111116</v>
      </c>
      <c r="C38" s="7">
        <v>0.83472222222222225</v>
      </c>
      <c r="D38" s="24" t="s">
        <v>17</v>
      </c>
      <c r="E38" s="9">
        <v>18</v>
      </c>
      <c r="F38" s="10">
        <v>3</v>
      </c>
      <c r="G38" s="14"/>
      <c r="H38" s="7">
        <v>0.8354166666666667</v>
      </c>
      <c r="I38" s="12">
        <v>0.87361111111111112</v>
      </c>
      <c r="J38" s="24" t="s">
        <v>17</v>
      </c>
      <c r="K38" s="9">
        <v>17.7</v>
      </c>
      <c r="L38" s="10">
        <v>2</v>
      </c>
      <c r="M38" s="14"/>
      <c r="N38" s="49" t="s">
        <v>129</v>
      </c>
      <c r="O38" s="16">
        <v>0.85</v>
      </c>
      <c r="P38" s="16">
        <v>0.57999999999999996</v>
      </c>
      <c r="Q38" s="17" t="str">
        <f t="shared" si="0"/>
        <v>ok</v>
      </c>
      <c r="R38" s="18">
        <f t="shared" si="1"/>
        <v>7.4999999999999956E-2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14</v>
      </c>
      <c r="B39" s="6">
        <v>0.81944444444444442</v>
      </c>
      <c r="C39" s="7">
        <v>0.85347222222222219</v>
      </c>
      <c r="D39" s="24" t="s">
        <v>17</v>
      </c>
      <c r="E39" s="9">
        <v>18</v>
      </c>
      <c r="F39" s="10">
        <v>5</v>
      </c>
      <c r="G39" s="14"/>
      <c r="H39" s="7">
        <v>0.85486111111111107</v>
      </c>
      <c r="I39" s="7">
        <v>0.8930555555555556</v>
      </c>
      <c r="J39" s="24" t="s">
        <v>17</v>
      </c>
      <c r="K39" s="9">
        <v>17.7</v>
      </c>
      <c r="L39" s="10">
        <v>9</v>
      </c>
      <c r="M39" s="14"/>
      <c r="N39" s="49" t="s">
        <v>129</v>
      </c>
      <c r="O39" s="16">
        <v>0.85</v>
      </c>
      <c r="P39" s="16">
        <v>0.56000000000000005</v>
      </c>
      <c r="Q39" s="17" t="str">
        <f t="shared" si="0"/>
        <v>ok</v>
      </c>
      <c r="R39" s="18">
        <f t="shared" si="1"/>
        <v>7.3611111111111183E-2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8</v>
      </c>
      <c r="B40" s="6">
        <v>0.84375</v>
      </c>
      <c r="C40" s="7">
        <v>0.88055555555555554</v>
      </c>
      <c r="D40" s="24" t="s">
        <v>17</v>
      </c>
      <c r="E40" s="9">
        <v>18</v>
      </c>
      <c r="F40" s="10">
        <v>12</v>
      </c>
      <c r="G40" s="14"/>
      <c r="H40" s="7">
        <v>0.88194444444444442</v>
      </c>
      <c r="I40" s="12">
        <v>0.91319444444444442</v>
      </c>
      <c r="J40" s="24" t="s">
        <v>17</v>
      </c>
      <c r="K40" s="9">
        <v>17.7</v>
      </c>
      <c r="L40" s="10">
        <v>1</v>
      </c>
      <c r="M40" s="14"/>
      <c r="N40" s="49" t="s">
        <v>129</v>
      </c>
      <c r="O40" s="16">
        <v>0.9</v>
      </c>
      <c r="P40" s="16">
        <v>0.59</v>
      </c>
      <c r="Q40" s="17" t="str">
        <f t="shared" si="0"/>
        <v>ok</v>
      </c>
      <c r="R40" s="18">
        <f t="shared" si="1"/>
        <v>6.944444444444442E-2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4</v>
      </c>
      <c r="B41" s="6">
        <v>0.86805555555555558</v>
      </c>
      <c r="C41" s="7">
        <v>0.9</v>
      </c>
      <c r="D41" s="24" t="s">
        <v>17</v>
      </c>
      <c r="E41" s="9">
        <v>18</v>
      </c>
      <c r="F41" s="10">
        <v>8</v>
      </c>
      <c r="G41" s="14"/>
      <c r="H41" s="7">
        <v>0.90069444444444446</v>
      </c>
      <c r="I41" s="12">
        <v>0.93263888888888891</v>
      </c>
      <c r="J41" s="24" t="s">
        <v>17</v>
      </c>
      <c r="K41" s="9">
        <v>17.7</v>
      </c>
      <c r="L41" s="10">
        <v>1</v>
      </c>
      <c r="M41" s="14"/>
      <c r="N41" s="49" t="s">
        <v>129</v>
      </c>
      <c r="O41" s="16">
        <v>0.8</v>
      </c>
      <c r="P41" s="16">
        <v>0.52</v>
      </c>
      <c r="Q41" s="17" t="str">
        <f t="shared" si="0"/>
        <v>ok</v>
      </c>
      <c r="R41" s="18">
        <f t="shared" si="1"/>
        <v>6.4583333333333326E-2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12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3</v>
      </c>
      <c r="G42" s="14"/>
      <c r="H42" s="7">
        <v>0.92708333333333337</v>
      </c>
      <c r="I42" s="12">
        <v>0.9604166666666667</v>
      </c>
      <c r="J42" s="24" t="s">
        <v>17</v>
      </c>
      <c r="K42" s="9">
        <v>17.7</v>
      </c>
      <c r="L42" s="10">
        <v>5</v>
      </c>
      <c r="M42" s="14"/>
      <c r="N42" s="49" t="s">
        <v>129</v>
      </c>
      <c r="O42" s="16">
        <v>0.84</v>
      </c>
      <c r="P42" s="16">
        <v>0.59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14</v>
      </c>
      <c r="B43" s="6">
        <v>0.91666666666666663</v>
      </c>
      <c r="C43" s="7">
        <v>0.9458333333333333</v>
      </c>
      <c r="D43" s="24" t="s">
        <v>17</v>
      </c>
      <c r="E43" s="9">
        <v>18</v>
      </c>
      <c r="F43" s="10">
        <v>14</v>
      </c>
      <c r="G43" s="14"/>
      <c r="H43" s="7">
        <v>0.94652777777777775</v>
      </c>
      <c r="I43" s="12">
        <v>0.97569444444444442</v>
      </c>
      <c r="J43" s="24" t="s">
        <v>17</v>
      </c>
      <c r="K43" s="9">
        <v>17.7</v>
      </c>
      <c r="L43" s="10">
        <v>0</v>
      </c>
      <c r="M43" s="14"/>
      <c r="N43" s="49" t="s">
        <v>129</v>
      </c>
      <c r="O43" s="16">
        <v>0.82</v>
      </c>
      <c r="P43" s="16">
        <v>0.54</v>
      </c>
      <c r="Q43" s="17" t="str">
        <f t="shared" si="0"/>
        <v>ok</v>
      </c>
      <c r="R43" s="18">
        <f t="shared" si="1"/>
        <v>5.902777777777779E-2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8</v>
      </c>
      <c r="B44" s="6">
        <v>0.94097222222222221</v>
      </c>
      <c r="C44" s="7">
        <v>0.97083333333333333</v>
      </c>
      <c r="D44" s="24" t="s">
        <v>17</v>
      </c>
      <c r="E44" s="9">
        <v>18</v>
      </c>
      <c r="F44" s="10">
        <v>3</v>
      </c>
      <c r="G44" s="14"/>
      <c r="H44" s="7">
        <v>0.97222222222222221</v>
      </c>
      <c r="I44" s="12">
        <v>6.9444444444444441E-3</v>
      </c>
      <c r="J44" s="24" t="s">
        <v>17</v>
      </c>
      <c r="K44" s="9">
        <v>17.7</v>
      </c>
      <c r="L44" s="10">
        <v>0</v>
      </c>
      <c r="M44" s="14"/>
      <c r="N44" s="49" t="s">
        <v>129</v>
      </c>
      <c r="O44" s="16">
        <v>0.91</v>
      </c>
      <c r="P44" s="16">
        <v>0.67</v>
      </c>
      <c r="Q44" s="17" t="str">
        <f t="shared" si="0"/>
        <v>ok</v>
      </c>
      <c r="R44" s="18">
        <f t="shared" si="1"/>
        <v>-0.93402777777777779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4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2</v>
      </c>
      <c r="G45" s="14"/>
      <c r="H45" s="7">
        <v>0.99652777777777779</v>
      </c>
      <c r="I45" s="12">
        <v>2.9861111111111113E-2</v>
      </c>
      <c r="J45" s="24" t="s">
        <v>17</v>
      </c>
      <c r="K45" s="9">
        <v>17.7</v>
      </c>
      <c r="L45" s="10">
        <v>8</v>
      </c>
      <c r="M45" s="14"/>
      <c r="N45" s="49" t="s">
        <v>129</v>
      </c>
      <c r="O45" s="16">
        <v>0.9</v>
      </c>
      <c r="P45" s="16">
        <v>0.6</v>
      </c>
      <c r="Q45" s="17" t="str">
        <f t="shared" si="0"/>
        <v>ok</v>
      </c>
      <c r="R45" s="18">
        <f t="shared" si="1"/>
        <v>-0.93541666666666667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12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2</v>
      </c>
      <c r="G46" s="14"/>
      <c r="H46" s="7">
        <v>2.4305555555555556E-2</v>
      </c>
      <c r="I46" s="12">
        <v>5.8333333333333334E-2</v>
      </c>
      <c r="J46" s="24" t="s">
        <v>17</v>
      </c>
      <c r="K46" s="9">
        <v>17.7</v>
      </c>
      <c r="L46" s="10">
        <v>2</v>
      </c>
      <c r="M46" s="14"/>
      <c r="N46" s="49" t="s">
        <v>129</v>
      </c>
      <c r="O46" s="16">
        <v>0.8</v>
      </c>
      <c r="P46" s="16">
        <v>0.59</v>
      </c>
      <c r="Q46" s="17" t="str">
        <f t="shared" si="0"/>
        <v>ok</v>
      </c>
      <c r="R46" s="18">
        <f t="shared" si="1"/>
        <v>-0.93125000000000002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14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3</v>
      </c>
      <c r="G47" s="14"/>
      <c r="H47" s="7">
        <v>4.6527777777777779E-2</v>
      </c>
      <c r="I47" s="12">
        <v>8.1250000000000003E-2</v>
      </c>
      <c r="J47" s="24" t="s">
        <v>17</v>
      </c>
      <c r="K47" s="9">
        <v>17.7</v>
      </c>
      <c r="L47" s="10">
        <v>0</v>
      </c>
      <c r="M47" s="14"/>
      <c r="N47" s="49" t="s">
        <v>129</v>
      </c>
      <c r="O47" s="16">
        <v>0.82</v>
      </c>
      <c r="P47" s="16">
        <v>0.56000000000000005</v>
      </c>
      <c r="Q47" s="17" t="str">
        <f t="shared" si="0"/>
        <v>ok</v>
      </c>
      <c r="R47" s="18">
        <f t="shared" si="1"/>
        <v>6.7361111111111122E-2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608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490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3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0</v>
      </c>
      <c r="M2" s="14"/>
      <c r="N2" s="49" t="s">
        <v>130</v>
      </c>
      <c r="O2" s="16">
        <v>0.9</v>
      </c>
      <c r="P2" s="16">
        <v>0.65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12</v>
      </c>
      <c r="B3" s="6">
        <v>0.1875</v>
      </c>
      <c r="C3" s="7">
        <v>0.22222222222222221</v>
      </c>
      <c r="D3" s="8" t="s">
        <v>17</v>
      </c>
      <c r="E3" s="9">
        <v>18</v>
      </c>
      <c r="F3" s="10">
        <v>9</v>
      </c>
      <c r="G3" s="14"/>
      <c r="H3" s="7">
        <v>0.22222222222222221</v>
      </c>
      <c r="I3" s="12">
        <v>0.25694444444444442</v>
      </c>
      <c r="J3" s="13" t="s">
        <v>17</v>
      </c>
      <c r="K3" s="9">
        <v>17.7</v>
      </c>
      <c r="L3" s="10">
        <v>0</v>
      </c>
      <c r="M3" s="14"/>
      <c r="N3" s="49" t="s">
        <v>130</v>
      </c>
      <c r="O3" s="16">
        <v>0.9</v>
      </c>
      <c r="P3" s="16">
        <v>0.65</v>
      </c>
      <c r="Q3" s="17" t="str">
        <f t="shared" si="0"/>
        <v>ok</v>
      </c>
      <c r="R3" s="18">
        <f t="shared" si="1"/>
        <v>6.944444444444442E-2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10">
        <v>32</v>
      </c>
      <c r="G4" s="14"/>
      <c r="H4" s="7">
        <v>0.23958333333333334</v>
      </c>
      <c r="I4" s="7">
        <v>0.27430555555555558</v>
      </c>
      <c r="J4" s="13" t="s">
        <v>17</v>
      </c>
      <c r="K4" s="9">
        <v>17.7</v>
      </c>
      <c r="L4" s="10">
        <v>5</v>
      </c>
      <c r="M4" s="14"/>
      <c r="N4" s="49" t="s">
        <v>130</v>
      </c>
      <c r="O4" s="16">
        <v>0.92</v>
      </c>
      <c r="P4" s="16">
        <v>0.6</v>
      </c>
      <c r="Q4" s="17" t="str">
        <f t="shared" si="0"/>
        <v>ok</v>
      </c>
      <c r="R4" s="18">
        <f t="shared" si="1"/>
        <v>6.9444444444444475E-2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52</v>
      </c>
      <c r="G5" s="14"/>
      <c r="H5" s="7">
        <v>0.26041666666666669</v>
      </c>
      <c r="I5" s="12">
        <v>0.2986111111111111</v>
      </c>
      <c r="J5" s="13" t="s">
        <v>17</v>
      </c>
      <c r="K5" s="9">
        <v>17.7</v>
      </c>
      <c r="L5" s="10">
        <v>6</v>
      </c>
      <c r="M5" s="14"/>
      <c r="N5" s="49" t="s">
        <v>130</v>
      </c>
      <c r="O5" s="16">
        <v>0.91</v>
      </c>
      <c r="P5" s="16">
        <v>0.57999999999999996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0.28611111111111109</v>
      </c>
      <c r="D6" s="8" t="s">
        <v>17</v>
      </c>
      <c r="E6" s="9">
        <v>18</v>
      </c>
      <c r="F6" s="10">
        <v>63</v>
      </c>
      <c r="G6" s="14"/>
      <c r="H6" s="7">
        <v>0.28680555555555554</v>
      </c>
      <c r="I6" s="7">
        <v>0.32222222222222224</v>
      </c>
      <c r="J6" s="13" t="s">
        <v>17</v>
      </c>
      <c r="K6" s="9">
        <v>17.7</v>
      </c>
      <c r="L6" s="10">
        <v>4</v>
      </c>
      <c r="M6" s="14"/>
      <c r="N6" s="49" t="s">
        <v>130</v>
      </c>
      <c r="O6" s="16">
        <v>0.91</v>
      </c>
      <c r="P6" s="16">
        <v>0.53</v>
      </c>
      <c r="Q6" s="17" t="str">
        <f t="shared" si="0"/>
        <v>ok</v>
      </c>
      <c r="R6" s="18">
        <f t="shared" si="1"/>
        <v>8.9583333333333348E-2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0.30208333333333331</v>
      </c>
      <c r="D7" s="8" t="s">
        <v>17</v>
      </c>
      <c r="E7" s="9">
        <v>18</v>
      </c>
      <c r="F7" s="10">
        <v>40</v>
      </c>
      <c r="G7" s="14"/>
      <c r="H7" s="7">
        <v>0.3034722222222222</v>
      </c>
      <c r="I7" s="12">
        <v>0.34513888888888888</v>
      </c>
      <c r="J7" s="13" t="s">
        <v>17</v>
      </c>
      <c r="K7" s="9">
        <v>17.7</v>
      </c>
      <c r="L7" s="10">
        <v>4</v>
      </c>
      <c r="M7" s="14"/>
      <c r="N7" s="49" t="s">
        <v>130</v>
      </c>
      <c r="O7" s="16">
        <v>0.91</v>
      </c>
      <c r="P7" s="16">
        <v>0.51</v>
      </c>
      <c r="Q7" s="17" t="str">
        <f t="shared" si="0"/>
        <v>ok</v>
      </c>
      <c r="R7" s="18">
        <f t="shared" si="1"/>
        <v>9.8611111111111094E-2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6</v>
      </c>
      <c r="B8" s="6">
        <v>0.26041666666666669</v>
      </c>
      <c r="C8" s="20">
        <v>0.31944444444444442</v>
      </c>
      <c r="D8" s="8" t="s">
        <v>17</v>
      </c>
      <c r="E8" s="9">
        <v>18</v>
      </c>
      <c r="F8" s="10">
        <v>45</v>
      </c>
      <c r="G8" s="14"/>
      <c r="H8" s="7">
        <v>0.32013888888888886</v>
      </c>
      <c r="I8" s="7">
        <v>0.36388888888888887</v>
      </c>
      <c r="J8" s="13" t="s">
        <v>17</v>
      </c>
      <c r="K8" s="9">
        <v>17.7</v>
      </c>
      <c r="L8" s="10">
        <v>4</v>
      </c>
      <c r="M8" s="14"/>
      <c r="N8" s="15" t="s">
        <v>131</v>
      </c>
      <c r="O8" s="16">
        <v>0.92</v>
      </c>
      <c r="P8" s="16">
        <v>0.6</v>
      </c>
      <c r="Q8" s="17" t="str">
        <f t="shared" si="0"/>
        <v>ok</v>
      </c>
      <c r="R8" s="18">
        <f t="shared" si="1"/>
        <v>0.10347222222222219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0.33888888888888891</v>
      </c>
      <c r="D9" s="8" t="s">
        <v>17</v>
      </c>
      <c r="E9" s="9">
        <v>18</v>
      </c>
      <c r="F9" s="10">
        <v>53</v>
      </c>
      <c r="G9" s="14"/>
      <c r="H9" s="7">
        <v>0.34027777777777779</v>
      </c>
      <c r="I9" s="12">
        <v>0.38194444444444442</v>
      </c>
      <c r="J9" s="13" t="s">
        <v>17</v>
      </c>
      <c r="K9" s="9">
        <v>17.7</v>
      </c>
      <c r="L9" s="10">
        <v>4</v>
      </c>
      <c r="M9" s="14"/>
      <c r="N9" s="49" t="s">
        <v>130</v>
      </c>
      <c r="O9" s="16">
        <v>0.91</v>
      </c>
      <c r="P9" s="16">
        <v>0.55000000000000004</v>
      </c>
      <c r="Q9" s="17" t="str">
        <f t="shared" si="0"/>
        <v>ok</v>
      </c>
      <c r="R9" s="18">
        <f t="shared" si="1"/>
        <v>0.10416666666666663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12</v>
      </c>
      <c r="B10" s="6">
        <v>0.2951388888888889</v>
      </c>
      <c r="C10" s="7">
        <v>0.35416666666666669</v>
      </c>
      <c r="D10" s="8" t="s">
        <v>17</v>
      </c>
      <c r="E10" s="9">
        <v>18</v>
      </c>
      <c r="F10" s="10">
        <v>32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0</v>
      </c>
      <c r="M10" s="14"/>
      <c r="N10" s="49" t="s">
        <v>130</v>
      </c>
      <c r="O10" s="16">
        <v>0.91</v>
      </c>
      <c r="P10" s="16">
        <v>0.61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0.36458333333333331</v>
      </c>
      <c r="D11" s="8" t="s">
        <v>17</v>
      </c>
      <c r="E11" s="9">
        <v>18</v>
      </c>
      <c r="F11" s="10">
        <v>22</v>
      </c>
      <c r="G11" s="14"/>
      <c r="H11" s="7">
        <v>0.3659722222222222</v>
      </c>
      <c r="I11" s="7">
        <v>0.40625</v>
      </c>
      <c r="J11" s="13" t="s">
        <v>17</v>
      </c>
      <c r="K11" s="9">
        <v>17.7</v>
      </c>
      <c r="L11" s="10">
        <v>0</v>
      </c>
      <c r="M11" s="14"/>
      <c r="N11" s="49" t="s">
        <v>130</v>
      </c>
      <c r="O11" s="16">
        <v>0.9</v>
      </c>
      <c r="P11" s="16">
        <v>0.56000000000000005</v>
      </c>
      <c r="Q11" s="17" t="str">
        <f t="shared" si="0"/>
        <v>ok</v>
      </c>
      <c r="R11" s="18">
        <f t="shared" si="1"/>
        <v>9.375E-2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0.37847222222222221</v>
      </c>
      <c r="D12" s="8" t="s">
        <v>17</v>
      </c>
      <c r="E12" s="9">
        <v>18</v>
      </c>
      <c r="F12" s="10">
        <v>19</v>
      </c>
      <c r="G12" s="14"/>
      <c r="H12" s="7">
        <v>0.37916666666666665</v>
      </c>
      <c r="I12" s="7">
        <v>0.41666666666666669</v>
      </c>
      <c r="J12" s="13" t="s">
        <v>17</v>
      </c>
      <c r="K12" s="9">
        <v>17.7</v>
      </c>
      <c r="L12" s="10">
        <v>2</v>
      </c>
      <c r="M12" s="14"/>
      <c r="N12" s="49" t="s">
        <v>130</v>
      </c>
      <c r="O12" s="16">
        <v>0.91</v>
      </c>
      <c r="P12" s="16">
        <v>0.56000000000000005</v>
      </c>
      <c r="Q12" s="17" t="str">
        <f t="shared" si="0"/>
        <v>ok</v>
      </c>
      <c r="R12" s="18">
        <f t="shared" si="1"/>
        <v>8.680555555555558E-2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0.39305555555555555</v>
      </c>
      <c r="D13" s="8" t="s">
        <v>17</v>
      </c>
      <c r="E13" s="9">
        <v>18</v>
      </c>
      <c r="F13" s="10">
        <v>15</v>
      </c>
      <c r="G13" s="11" t="s">
        <v>18</v>
      </c>
      <c r="H13" s="7">
        <v>0.39374999999999999</v>
      </c>
      <c r="I13" s="7">
        <v>0.43472222222222223</v>
      </c>
      <c r="J13" s="13" t="s">
        <v>17</v>
      </c>
      <c r="K13" s="9">
        <v>17.7</v>
      </c>
      <c r="L13" s="10">
        <v>2</v>
      </c>
      <c r="M13" s="14"/>
      <c r="N13" s="49" t="s">
        <v>130</v>
      </c>
      <c r="O13" s="16">
        <v>0.91</v>
      </c>
      <c r="P13" s="16">
        <v>0.56999999999999995</v>
      </c>
      <c r="Q13" s="17" t="str">
        <f t="shared" si="0"/>
        <v>ok</v>
      </c>
      <c r="R13" s="18">
        <f t="shared" si="1"/>
        <v>8.7500000000000022E-2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6</v>
      </c>
      <c r="G14" s="14"/>
      <c r="H14" s="7">
        <v>0.40833333333333333</v>
      </c>
      <c r="I14" s="7">
        <v>0.44791666666666669</v>
      </c>
      <c r="J14" s="13" t="s">
        <v>17</v>
      </c>
      <c r="K14" s="9">
        <v>17.7</v>
      </c>
      <c r="L14" s="10">
        <v>5</v>
      </c>
      <c r="M14" s="14"/>
      <c r="N14" s="49" t="s">
        <v>130</v>
      </c>
      <c r="O14" s="16">
        <v>0.92</v>
      </c>
      <c r="P14" s="16">
        <v>0.56000000000000005</v>
      </c>
      <c r="Q14" s="17" t="str">
        <f t="shared" si="0"/>
        <v>ok</v>
      </c>
      <c r="R14" s="18">
        <f t="shared" si="1"/>
        <v>8.333333333333337E-2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6</v>
      </c>
      <c r="B15" s="6">
        <v>0.38194444444444442</v>
      </c>
      <c r="C15" s="7">
        <v>0.42638888888888887</v>
      </c>
      <c r="D15" s="8" t="s">
        <v>17</v>
      </c>
      <c r="E15" s="9">
        <v>18</v>
      </c>
      <c r="F15" s="23">
        <v>13</v>
      </c>
      <c r="G15" s="14"/>
      <c r="H15" s="7">
        <v>0.42708333333333331</v>
      </c>
      <c r="I15" s="7">
        <v>0.46875</v>
      </c>
      <c r="J15" s="13" t="s">
        <v>17</v>
      </c>
      <c r="K15" s="9">
        <v>17.7</v>
      </c>
      <c r="L15" s="23">
        <v>1</v>
      </c>
      <c r="M15" s="14"/>
      <c r="N15" s="49" t="s">
        <v>130</v>
      </c>
      <c r="O15" s="16">
        <v>0.91</v>
      </c>
      <c r="P15" s="16">
        <v>0.6</v>
      </c>
      <c r="Q15" s="17" t="str">
        <f t="shared" si="0"/>
        <v>ok</v>
      </c>
      <c r="R15" s="18">
        <f t="shared" si="1"/>
        <v>8.680555555555558E-2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0.43888888888888888</v>
      </c>
      <c r="D16" s="8" t="s">
        <v>17</v>
      </c>
      <c r="E16" s="9">
        <v>18</v>
      </c>
      <c r="F16" s="10">
        <v>9</v>
      </c>
      <c r="G16" s="14"/>
      <c r="H16" s="7">
        <v>0.44097222222222221</v>
      </c>
      <c r="I16" s="7">
        <v>0.4861111111111111</v>
      </c>
      <c r="J16" s="13" t="s">
        <v>17</v>
      </c>
      <c r="K16" s="9">
        <v>17.7</v>
      </c>
      <c r="L16" s="10">
        <v>7</v>
      </c>
      <c r="M16" s="14"/>
      <c r="N16" s="49" t="s">
        <v>130</v>
      </c>
      <c r="O16" s="16">
        <v>0.9</v>
      </c>
      <c r="P16" s="16">
        <v>0.57999999999999996</v>
      </c>
      <c r="Q16" s="17" t="str">
        <f t="shared" si="0"/>
        <v>ok</v>
      </c>
      <c r="R16" s="18">
        <f t="shared" si="1"/>
        <v>8.6805555555555525E-2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12</v>
      </c>
      <c r="B17" s="6">
        <v>0.41666666666666669</v>
      </c>
      <c r="C17" s="7">
        <v>0.45833333333333331</v>
      </c>
      <c r="D17" s="8" t="s">
        <v>17</v>
      </c>
      <c r="E17" s="9">
        <v>18</v>
      </c>
      <c r="F17" s="10">
        <v>4</v>
      </c>
      <c r="G17" s="14"/>
      <c r="H17" s="7">
        <v>0.45833333333333331</v>
      </c>
      <c r="I17" s="7">
        <v>0.50138888888888888</v>
      </c>
      <c r="J17" s="13" t="s">
        <v>17</v>
      </c>
      <c r="K17" s="9">
        <v>17.7</v>
      </c>
      <c r="L17" s="10">
        <v>6</v>
      </c>
      <c r="M17" s="14"/>
      <c r="N17" s="49" t="s">
        <v>130</v>
      </c>
      <c r="O17" s="16">
        <v>0.91</v>
      </c>
      <c r="P17" s="16">
        <v>0.57999999999999996</v>
      </c>
      <c r="Q17" s="17" t="str">
        <f t="shared" si="0"/>
        <v>ok</v>
      </c>
      <c r="R17" s="18">
        <f t="shared" si="1"/>
        <v>8.4722222222222199E-2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0.47222222222222221</v>
      </c>
      <c r="D18" s="8" t="s">
        <v>17</v>
      </c>
      <c r="E18" s="9">
        <v>18</v>
      </c>
      <c r="F18" s="10">
        <v>4</v>
      </c>
      <c r="G18" s="14"/>
      <c r="H18" s="7">
        <v>0.47361111111111109</v>
      </c>
      <c r="I18" s="7">
        <v>0.5131944444444444</v>
      </c>
      <c r="J18" s="13" t="s">
        <v>17</v>
      </c>
      <c r="K18" s="9">
        <v>17.7</v>
      </c>
      <c r="L18" s="10">
        <v>1</v>
      </c>
      <c r="M18" s="14"/>
      <c r="N18" s="49" t="s">
        <v>130</v>
      </c>
      <c r="O18" s="16">
        <v>0.9</v>
      </c>
      <c r="P18" s="16">
        <v>0.54</v>
      </c>
      <c r="Q18" s="17" t="str">
        <f t="shared" si="0"/>
        <v>ok</v>
      </c>
      <c r="R18" s="18">
        <f t="shared" si="1"/>
        <v>7.9166666666666607E-2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2</v>
      </c>
      <c r="G19" s="14"/>
      <c r="H19" s="7">
        <v>0.49305555555555558</v>
      </c>
      <c r="I19" s="7">
        <v>0.53680555555555554</v>
      </c>
      <c r="J19" s="13" t="s">
        <v>17</v>
      </c>
      <c r="K19" s="9">
        <v>17.7</v>
      </c>
      <c r="L19" s="10">
        <v>10</v>
      </c>
      <c r="M19" s="14"/>
      <c r="N19" s="49" t="s">
        <v>130</v>
      </c>
      <c r="O19" s="16">
        <v>0.91</v>
      </c>
      <c r="P19" s="16">
        <v>0.54</v>
      </c>
      <c r="Q19" s="17" t="str">
        <f t="shared" si="0"/>
        <v>ok</v>
      </c>
      <c r="R19" s="18">
        <f t="shared" si="1"/>
        <v>8.5416666666666641E-2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0.50624999999999998</v>
      </c>
      <c r="D20" s="8" t="s">
        <v>17</v>
      </c>
      <c r="E20" s="9">
        <v>18</v>
      </c>
      <c r="F20" s="10">
        <v>7</v>
      </c>
      <c r="G20" s="14"/>
      <c r="H20" s="7">
        <v>0.50694444444444442</v>
      </c>
      <c r="I20" s="12">
        <v>0.54861111111111116</v>
      </c>
      <c r="J20" s="13" t="s">
        <v>17</v>
      </c>
      <c r="K20" s="9">
        <v>17.7</v>
      </c>
      <c r="L20" s="10">
        <v>14</v>
      </c>
      <c r="M20" s="14"/>
      <c r="N20" s="49" t="s">
        <v>130</v>
      </c>
      <c r="O20" s="16">
        <v>0.92</v>
      </c>
      <c r="P20" s="16">
        <v>0.52</v>
      </c>
      <c r="Q20" s="17" t="str">
        <f t="shared" si="0"/>
        <v>ok</v>
      </c>
      <c r="R20" s="18">
        <f t="shared" si="1"/>
        <v>7.986111111111116E-2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10">
        <v>7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22</v>
      </c>
      <c r="M21" s="14"/>
      <c r="N21" s="49" t="s">
        <v>130</v>
      </c>
      <c r="O21" s="16">
        <v>0.92</v>
      </c>
      <c r="P21" s="16">
        <v>0.52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6</v>
      </c>
      <c r="B22" s="6">
        <v>0.50347222222222221</v>
      </c>
      <c r="C22" s="7">
        <v>0.54861111111111116</v>
      </c>
      <c r="D22" s="8" t="s">
        <v>17</v>
      </c>
      <c r="E22" s="9">
        <v>18</v>
      </c>
      <c r="F22" s="10">
        <v>11</v>
      </c>
      <c r="G22" s="14"/>
      <c r="H22" s="7">
        <v>0.54861111111111116</v>
      </c>
      <c r="I22" s="7">
        <v>0.58958333333333335</v>
      </c>
      <c r="J22" s="13" t="s">
        <v>17</v>
      </c>
      <c r="K22" s="9">
        <v>17.7</v>
      </c>
      <c r="L22" s="10">
        <v>22</v>
      </c>
      <c r="M22" s="14"/>
      <c r="N22" s="49" t="s">
        <v>130</v>
      </c>
      <c r="O22" s="16">
        <v>0.91</v>
      </c>
      <c r="P22" s="16">
        <v>0.55000000000000004</v>
      </c>
      <c r="Q22" s="17" t="str">
        <f t="shared" si="0"/>
        <v>ok</v>
      </c>
      <c r="R22" s="18">
        <f t="shared" si="1"/>
        <v>8.6111111111111138E-2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1</v>
      </c>
      <c r="G23" s="14"/>
      <c r="H23" s="7">
        <v>0.55694444444444446</v>
      </c>
      <c r="I23" s="7">
        <v>0.59375</v>
      </c>
      <c r="J23" s="13" t="s">
        <v>17</v>
      </c>
      <c r="K23" s="9">
        <v>17.7</v>
      </c>
      <c r="L23" s="10">
        <v>5</v>
      </c>
      <c r="M23" s="14"/>
      <c r="N23" s="49" t="s">
        <v>130</v>
      </c>
      <c r="O23" s="16">
        <v>0.89</v>
      </c>
      <c r="P23" s="16">
        <v>0.51</v>
      </c>
      <c r="Q23" s="17" t="str">
        <f t="shared" si="0"/>
        <v>ok</v>
      </c>
      <c r="R23" s="18">
        <f t="shared" si="1"/>
        <v>7.291666666666663E-2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12</v>
      </c>
      <c r="B24" s="6">
        <v>0.53819444444444442</v>
      </c>
      <c r="C24" s="7">
        <v>0.57638888888888884</v>
      </c>
      <c r="D24" s="8" t="s">
        <v>17</v>
      </c>
      <c r="E24" s="9">
        <v>18</v>
      </c>
      <c r="F24" s="10">
        <v>5</v>
      </c>
      <c r="G24" s="14"/>
      <c r="H24" s="7">
        <v>0.57638888888888884</v>
      </c>
      <c r="I24" s="12">
        <v>0.6166666666666667</v>
      </c>
      <c r="J24" s="13" t="s">
        <v>17</v>
      </c>
      <c r="K24" s="9">
        <v>17.7</v>
      </c>
      <c r="L24" s="10">
        <v>5</v>
      </c>
      <c r="M24" s="14"/>
      <c r="N24" s="49" t="s">
        <v>130</v>
      </c>
      <c r="O24" s="16">
        <v>0.91</v>
      </c>
      <c r="P24" s="16">
        <v>0.56999999999999995</v>
      </c>
      <c r="Q24" s="17" t="str">
        <f t="shared" si="0"/>
        <v>ok</v>
      </c>
      <c r="R24" s="18">
        <f t="shared" si="1"/>
        <v>7.8472222222222276E-2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0.59583333333333333</v>
      </c>
      <c r="D25" s="24" t="s">
        <v>17</v>
      </c>
      <c r="E25" s="9">
        <v>18</v>
      </c>
      <c r="F25" s="10">
        <v>6</v>
      </c>
      <c r="G25" s="14"/>
      <c r="H25" s="7">
        <v>0.59722222222222221</v>
      </c>
      <c r="I25" s="12">
        <v>0.6381944444444444</v>
      </c>
      <c r="J25" s="13" t="s">
        <v>17</v>
      </c>
      <c r="K25" s="9">
        <v>17.7</v>
      </c>
      <c r="L25" s="10">
        <v>8</v>
      </c>
      <c r="M25" s="14"/>
      <c r="N25" s="49" t="s">
        <v>130</v>
      </c>
      <c r="O25" s="16">
        <v>0.9</v>
      </c>
      <c r="P25" s="16">
        <v>0.52</v>
      </c>
      <c r="Q25" s="17" t="str">
        <f t="shared" si="0"/>
        <v>ok</v>
      </c>
      <c r="R25" s="18">
        <f t="shared" si="1"/>
        <v>8.2638888888888817E-2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0.61458333333333337</v>
      </c>
      <c r="D26" s="24" t="s">
        <v>17</v>
      </c>
      <c r="E26" s="9">
        <v>18</v>
      </c>
      <c r="F26" s="10">
        <v>7</v>
      </c>
      <c r="G26" s="14"/>
      <c r="H26" s="7">
        <v>0.61597222222222225</v>
      </c>
      <c r="I26" s="7">
        <v>0.65625</v>
      </c>
      <c r="J26" s="13" t="s">
        <v>17</v>
      </c>
      <c r="K26" s="9">
        <v>17.7</v>
      </c>
      <c r="L26" s="10">
        <v>9</v>
      </c>
      <c r="M26" s="14"/>
      <c r="N26" s="49" t="s">
        <v>130</v>
      </c>
      <c r="O26" s="16">
        <v>0.91</v>
      </c>
      <c r="P26" s="16">
        <v>0.55000000000000004</v>
      </c>
      <c r="Q26" s="17" t="str">
        <f t="shared" si="0"/>
        <v>ok</v>
      </c>
      <c r="R26" s="18">
        <f t="shared" si="1"/>
        <v>8.333333333333337E-2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0.62916666666666665</v>
      </c>
      <c r="D27" s="24" t="s">
        <v>17</v>
      </c>
      <c r="E27" s="9">
        <v>18</v>
      </c>
      <c r="F27" s="10">
        <v>9</v>
      </c>
      <c r="G27" s="14"/>
      <c r="H27" s="7">
        <v>0.62986111111111109</v>
      </c>
      <c r="I27" s="12">
        <v>0.67847222222222225</v>
      </c>
      <c r="J27" s="13" t="s">
        <v>17</v>
      </c>
      <c r="K27" s="9">
        <v>17.7</v>
      </c>
      <c r="L27" s="10">
        <v>25</v>
      </c>
      <c r="M27" s="11"/>
      <c r="N27" s="49" t="s">
        <v>130</v>
      </c>
      <c r="O27" s="16">
        <v>0.91</v>
      </c>
      <c r="P27" s="16">
        <v>0.5</v>
      </c>
      <c r="Q27" s="17" t="str">
        <f t="shared" si="0"/>
        <v>ok</v>
      </c>
      <c r="R27" s="18">
        <f t="shared" si="1"/>
        <v>8.8194444444444464E-2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0.64722222222222225</v>
      </c>
      <c r="D28" s="24" t="s">
        <v>17</v>
      </c>
      <c r="E28" s="9">
        <v>18</v>
      </c>
      <c r="F28" s="10">
        <v>4</v>
      </c>
      <c r="G28" s="14"/>
      <c r="H28" s="7">
        <v>0.64930555555555558</v>
      </c>
      <c r="I28" s="12">
        <v>0.69791666666666663</v>
      </c>
      <c r="J28" s="13" t="s">
        <v>17</v>
      </c>
      <c r="K28" s="9">
        <v>17.7</v>
      </c>
      <c r="L28" s="10">
        <v>27</v>
      </c>
      <c r="M28" s="14"/>
      <c r="N28" s="49" t="s">
        <v>130</v>
      </c>
      <c r="O28" s="16">
        <v>0.9</v>
      </c>
      <c r="P28" s="16">
        <v>0.48</v>
      </c>
      <c r="Q28" s="17" t="str">
        <f t="shared" si="0"/>
        <v>ok</v>
      </c>
      <c r="R28" s="18">
        <f t="shared" si="1"/>
        <v>9.027777777777779E-2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6</v>
      </c>
      <c r="B29" s="6">
        <v>0.625</v>
      </c>
      <c r="C29" s="7">
        <v>0.66249999999999998</v>
      </c>
      <c r="D29" s="24" t="s">
        <v>17</v>
      </c>
      <c r="E29" s="9">
        <v>18</v>
      </c>
      <c r="F29" s="10">
        <v>7</v>
      </c>
      <c r="G29" s="14"/>
      <c r="H29" s="7">
        <v>0.66319444444444442</v>
      </c>
      <c r="I29" s="12">
        <v>0.71458333333333335</v>
      </c>
      <c r="J29" s="13" t="s">
        <v>17</v>
      </c>
      <c r="K29" s="9">
        <v>17.7</v>
      </c>
      <c r="L29" s="10">
        <v>11</v>
      </c>
      <c r="M29" s="14"/>
      <c r="N29" s="49" t="s">
        <v>130</v>
      </c>
      <c r="O29" s="16">
        <v>0.91</v>
      </c>
      <c r="P29" s="16">
        <v>0.55000000000000004</v>
      </c>
      <c r="Q29" s="17" t="str">
        <f t="shared" si="0"/>
        <v>ok</v>
      </c>
      <c r="R29" s="18">
        <f t="shared" si="1"/>
        <v>8.9583333333333348E-2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6</v>
      </c>
      <c r="G30" s="14"/>
      <c r="H30" s="7">
        <v>0.67708333333333337</v>
      </c>
      <c r="I30" s="7">
        <v>0.73055555555555551</v>
      </c>
      <c r="J30" s="24" t="s">
        <v>17</v>
      </c>
      <c r="K30" s="9">
        <v>17.7</v>
      </c>
      <c r="L30" s="23">
        <v>32</v>
      </c>
      <c r="M30" s="14"/>
      <c r="N30" s="49" t="s">
        <v>130</v>
      </c>
      <c r="O30" s="16">
        <v>0.9</v>
      </c>
      <c r="P30" s="16">
        <v>0.46</v>
      </c>
      <c r="Q30" s="17" t="str">
        <f t="shared" si="0"/>
        <v>ok</v>
      </c>
      <c r="R30" s="18">
        <f t="shared" si="1"/>
        <v>8.8194444444444353E-2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12</v>
      </c>
      <c r="B31" s="6">
        <v>0.65972222222222221</v>
      </c>
      <c r="C31" s="12">
        <v>0.7</v>
      </c>
      <c r="D31" s="24" t="s">
        <v>17</v>
      </c>
      <c r="E31" s="9">
        <v>18</v>
      </c>
      <c r="F31" s="10">
        <v>2</v>
      </c>
      <c r="G31" s="14"/>
      <c r="H31" s="7">
        <v>0.70138888888888884</v>
      </c>
      <c r="I31" s="12">
        <v>0.76041666666666663</v>
      </c>
      <c r="J31" s="24" t="s">
        <v>17</v>
      </c>
      <c r="K31" s="9">
        <v>17.7</v>
      </c>
      <c r="L31" s="10">
        <v>47</v>
      </c>
      <c r="M31" s="14"/>
      <c r="N31" s="49" t="s">
        <v>130</v>
      </c>
      <c r="O31" s="16">
        <v>0.89</v>
      </c>
      <c r="P31" s="16">
        <v>0.46</v>
      </c>
      <c r="Q31" s="17" t="str">
        <f t="shared" si="0"/>
        <v>ok</v>
      </c>
      <c r="R31" s="18">
        <f t="shared" si="1"/>
        <v>0.10069444444444442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8</v>
      </c>
      <c r="B32" s="6">
        <v>0.67708333333333337</v>
      </c>
      <c r="C32" s="7">
        <v>0.71527777777777779</v>
      </c>
      <c r="D32" s="24" t="s">
        <v>17</v>
      </c>
      <c r="E32" s="9">
        <v>18</v>
      </c>
      <c r="F32" s="10">
        <v>1</v>
      </c>
      <c r="G32" s="14"/>
      <c r="H32" s="7">
        <v>0.71597222222222223</v>
      </c>
      <c r="I32" s="12">
        <v>0.77222222222222225</v>
      </c>
      <c r="J32" s="24" t="s">
        <v>17</v>
      </c>
      <c r="K32" s="9">
        <v>17.7</v>
      </c>
      <c r="L32" s="10">
        <v>55</v>
      </c>
      <c r="M32" s="14"/>
      <c r="N32" s="49" t="s">
        <v>130</v>
      </c>
      <c r="O32" s="16">
        <v>0.9</v>
      </c>
      <c r="P32" s="16">
        <v>0.46</v>
      </c>
      <c r="Q32" s="17" t="str">
        <f t="shared" si="0"/>
        <v>ok</v>
      </c>
      <c r="R32" s="18">
        <f t="shared" si="1"/>
        <v>9.5138888888888884E-2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7</v>
      </c>
      <c r="B33" s="6">
        <v>0.69444444444444442</v>
      </c>
      <c r="C33" s="7">
        <v>0.73263888888888884</v>
      </c>
      <c r="D33" s="24" t="s">
        <v>17</v>
      </c>
      <c r="E33" s="9">
        <v>18</v>
      </c>
      <c r="F33" s="10">
        <v>10</v>
      </c>
      <c r="G33" s="14"/>
      <c r="H33" s="7">
        <v>0.73402777777777772</v>
      </c>
      <c r="I33" s="7">
        <v>0.78888888888888886</v>
      </c>
      <c r="J33" s="24" t="s">
        <v>17</v>
      </c>
      <c r="K33" s="9">
        <v>17.7</v>
      </c>
      <c r="L33" s="10">
        <v>35</v>
      </c>
      <c r="M33" s="14"/>
      <c r="N33" s="49" t="s">
        <v>130</v>
      </c>
      <c r="O33" s="16">
        <v>0.9</v>
      </c>
      <c r="P33" s="16">
        <v>0.49</v>
      </c>
      <c r="Q33" s="17" t="str">
        <f t="shared" si="0"/>
        <v>ok</v>
      </c>
      <c r="R33" s="18">
        <f t="shared" si="1"/>
        <v>9.4444444444444442E-2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0.76388888888888884</v>
      </c>
      <c r="D34" s="24" t="s">
        <v>17</v>
      </c>
      <c r="E34" s="9">
        <v>18</v>
      </c>
      <c r="F34" s="10">
        <v>13</v>
      </c>
      <c r="G34" s="14"/>
      <c r="H34" s="7">
        <v>0.76458333333333328</v>
      </c>
      <c r="I34" s="12">
        <v>0.8125</v>
      </c>
      <c r="J34" s="24" t="s">
        <v>17</v>
      </c>
      <c r="K34" s="9">
        <v>17.7</v>
      </c>
      <c r="L34" s="10">
        <v>50</v>
      </c>
      <c r="M34" s="14"/>
      <c r="N34" s="49" t="s">
        <v>130</v>
      </c>
      <c r="O34" s="16">
        <v>0.91</v>
      </c>
      <c r="P34" s="16">
        <v>0.44</v>
      </c>
      <c r="Q34" s="17" t="str">
        <f t="shared" si="0"/>
        <v>ok</v>
      </c>
      <c r="R34" s="18">
        <f t="shared" si="1"/>
        <v>9.722222222222221E-2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0.77569444444444446</v>
      </c>
      <c r="D35" s="24" t="s">
        <v>17</v>
      </c>
      <c r="E35" s="9">
        <v>18</v>
      </c>
      <c r="F35" s="10">
        <v>9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11</v>
      </c>
      <c r="M35" s="14"/>
      <c r="N35" s="49" t="s">
        <v>130</v>
      </c>
      <c r="O35" s="16">
        <v>0.92</v>
      </c>
      <c r="P35" s="16">
        <v>0.54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11</v>
      </c>
      <c r="G36" s="14"/>
      <c r="H36" s="7">
        <v>0.79166666666666663</v>
      </c>
      <c r="I36" s="12">
        <v>0.82916666666666672</v>
      </c>
      <c r="J36" s="24" t="s">
        <v>17</v>
      </c>
      <c r="K36" s="9">
        <v>17.7</v>
      </c>
      <c r="L36" s="10">
        <v>16</v>
      </c>
      <c r="M36" s="14"/>
      <c r="N36" s="49" t="s">
        <v>130</v>
      </c>
      <c r="O36" s="16">
        <v>0.89</v>
      </c>
      <c r="P36" s="16">
        <v>0.54</v>
      </c>
      <c r="Q36" s="17" t="str">
        <f t="shared" si="0"/>
        <v>ok</v>
      </c>
      <c r="R36" s="18">
        <f t="shared" si="1"/>
        <v>7.2222222222222299E-2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12</v>
      </c>
      <c r="B37" s="6">
        <v>0.77777777777777779</v>
      </c>
      <c r="C37" s="7">
        <v>0.8125</v>
      </c>
      <c r="D37" s="24" t="s">
        <v>17</v>
      </c>
      <c r="E37" s="9">
        <v>18</v>
      </c>
      <c r="F37" s="10">
        <v>2</v>
      </c>
      <c r="G37" s="26"/>
      <c r="H37" s="7">
        <v>0.8125</v>
      </c>
      <c r="I37" s="7">
        <v>0.85</v>
      </c>
      <c r="J37" s="24" t="s">
        <v>17</v>
      </c>
      <c r="K37" s="9">
        <v>17.7</v>
      </c>
      <c r="L37" s="10">
        <v>6</v>
      </c>
      <c r="M37" s="26"/>
      <c r="N37" s="49" t="s">
        <v>130</v>
      </c>
      <c r="O37" s="16">
        <v>0.83</v>
      </c>
      <c r="P37" s="16">
        <v>0.54</v>
      </c>
      <c r="Q37" s="17" t="str">
        <f t="shared" si="0"/>
        <v>ok</v>
      </c>
      <c r="R37" s="18">
        <f t="shared" si="1"/>
        <v>7.2222222222222188E-2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8</v>
      </c>
      <c r="B38" s="6">
        <v>0.79861111111111116</v>
      </c>
      <c r="C38" s="7">
        <v>0.83333333333333337</v>
      </c>
      <c r="D38" s="24" t="s">
        <v>17</v>
      </c>
      <c r="E38" s="9">
        <v>18</v>
      </c>
      <c r="F38" s="10">
        <v>5</v>
      </c>
      <c r="G38" s="14"/>
      <c r="H38" s="7">
        <v>0.83402777777777781</v>
      </c>
      <c r="I38" s="12">
        <v>0.86944444444444446</v>
      </c>
      <c r="J38" s="24" t="s">
        <v>17</v>
      </c>
      <c r="K38" s="9">
        <v>17.7</v>
      </c>
      <c r="L38" s="10">
        <v>8</v>
      </c>
      <c r="M38" s="14"/>
      <c r="N38" s="49" t="s">
        <v>130</v>
      </c>
      <c r="O38" s="16">
        <v>0.85</v>
      </c>
      <c r="P38" s="16">
        <v>0.56000000000000005</v>
      </c>
      <c r="Q38" s="17" t="str">
        <f t="shared" si="0"/>
        <v>ok</v>
      </c>
      <c r="R38" s="18">
        <f t="shared" si="1"/>
        <v>7.0833333333333304E-2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7</v>
      </c>
      <c r="B39" s="6">
        <v>0.81944444444444442</v>
      </c>
      <c r="C39" s="7">
        <v>0.85347222222222219</v>
      </c>
      <c r="D39" s="24" t="s">
        <v>17</v>
      </c>
      <c r="E39" s="9">
        <v>18</v>
      </c>
      <c r="F39" s="10">
        <v>10</v>
      </c>
      <c r="G39" s="14"/>
      <c r="H39" s="7">
        <v>0.85486111111111107</v>
      </c>
      <c r="I39" s="7">
        <v>0.88680555555555551</v>
      </c>
      <c r="J39" s="24" t="s">
        <v>17</v>
      </c>
      <c r="K39" s="9">
        <v>17.7</v>
      </c>
      <c r="L39" s="10">
        <v>1</v>
      </c>
      <c r="M39" s="14"/>
      <c r="N39" s="49" t="s">
        <v>130</v>
      </c>
      <c r="O39" s="16">
        <v>0.85</v>
      </c>
      <c r="P39" s="16">
        <v>0.56999999999999995</v>
      </c>
      <c r="Q39" s="17" t="str">
        <f t="shared" si="0"/>
        <v>ok</v>
      </c>
      <c r="R39" s="18">
        <f t="shared" si="1"/>
        <v>6.7361111111111094E-2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14</v>
      </c>
      <c r="B40" s="6">
        <v>0.84375</v>
      </c>
      <c r="C40" s="7">
        <v>0.875</v>
      </c>
      <c r="D40" s="24" t="s">
        <v>17</v>
      </c>
      <c r="E40" s="9">
        <v>18</v>
      </c>
      <c r="F40" s="10">
        <v>2</v>
      </c>
      <c r="G40" s="14"/>
      <c r="H40" s="7">
        <v>0.87847222222222221</v>
      </c>
      <c r="I40" s="12">
        <v>0.91319444444444442</v>
      </c>
      <c r="J40" s="24" t="s">
        <v>17</v>
      </c>
      <c r="K40" s="9">
        <v>17.7</v>
      </c>
      <c r="L40" s="10">
        <v>2</v>
      </c>
      <c r="M40" s="14"/>
      <c r="N40" s="49" t="s">
        <v>130</v>
      </c>
      <c r="O40" s="16">
        <v>0.89</v>
      </c>
      <c r="P40" s="16">
        <v>0.6</v>
      </c>
      <c r="Q40" s="17" t="str">
        <f t="shared" si="0"/>
        <v>ok</v>
      </c>
      <c r="R40" s="18">
        <f t="shared" si="1"/>
        <v>6.944444444444442E-2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12</v>
      </c>
      <c r="B41" s="6">
        <v>0.86805555555555558</v>
      </c>
      <c r="C41" s="7">
        <v>0.89930555555555558</v>
      </c>
      <c r="D41" s="24" t="s">
        <v>17</v>
      </c>
      <c r="E41" s="9">
        <v>18</v>
      </c>
      <c r="F41" s="10">
        <v>9</v>
      </c>
      <c r="G41" s="14"/>
      <c r="H41" s="7">
        <v>0.89930555555555558</v>
      </c>
      <c r="I41" s="12">
        <v>0.93333333333333335</v>
      </c>
      <c r="J41" s="24" t="s">
        <v>17</v>
      </c>
      <c r="K41" s="9">
        <v>17.7</v>
      </c>
      <c r="L41" s="10">
        <v>3</v>
      </c>
      <c r="M41" s="14"/>
      <c r="N41" s="49" t="s">
        <v>130</v>
      </c>
      <c r="O41" s="16">
        <v>0.83</v>
      </c>
      <c r="P41" s="16">
        <v>0.54</v>
      </c>
      <c r="Q41" s="17" t="str">
        <f t="shared" si="0"/>
        <v>ok</v>
      </c>
      <c r="R41" s="18">
        <f t="shared" si="1"/>
        <v>6.5277777777777768E-2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8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11</v>
      </c>
      <c r="G42" s="14"/>
      <c r="H42" s="7">
        <v>0.92708333333333337</v>
      </c>
      <c r="I42" s="12">
        <v>0.9604166666666667</v>
      </c>
      <c r="J42" s="24" t="s">
        <v>17</v>
      </c>
      <c r="K42" s="9">
        <v>17.7</v>
      </c>
      <c r="L42" s="10">
        <v>1</v>
      </c>
      <c r="M42" s="14"/>
      <c r="N42" s="49" t="s">
        <v>130</v>
      </c>
      <c r="O42" s="16">
        <v>0.8</v>
      </c>
      <c r="P42" s="16">
        <v>0.53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7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11</v>
      </c>
      <c r="G43" s="14"/>
      <c r="H43" s="7">
        <v>0.94791666666666663</v>
      </c>
      <c r="I43" s="12">
        <v>0.97916666666666663</v>
      </c>
      <c r="J43" s="24" t="s">
        <v>17</v>
      </c>
      <c r="K43" s="9">
        <v>17.7</v>
      </c>
      <c r="L43" s="10">
        <v>0</v>
      </c>
      <c r="M43" s="14"/>
      <c r="N43" s="49" t="s">
        <v>130</v>
      </c>
      <c r="O43" s="16">
        <v>0.81</v>
      </c>
      <c r="P43" s="16">
        <v>0.51</v>
      </c>
      <c r="Q43" s="17" t="str">
        <f t="shared" si="0"/>
        <v>ok</v>
      </c>
      <c r="R43" s="18">
        <f t="shared" si="1"/>
        <v>6.25E-2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0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49" t="s">
        <v>130</v>
      </c>
      <c r="O44" s="16">
        <v>0.88</v>
      </c>
      <c r="P44" s="16">
        <v>0.63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26</v>
      </c>
      <c r="B45" s="6">
        <v>0.96527777777777779</v>
      </c>
      <c r="C45" s="7">
        <v>3.472222222222222E-3</v>
      </c>
      <c r="D45" s="24" t="s">
        <v>17</v>
      </c>
      <c r="E45" s="9">
        <v>18</v>
      </c>
      <c r="F45" s="10">
        <v>1</v>
      </c>
      <c r="G45" s="14"/>
      <c r="H45" s="7">
        <v>1.3888888888888888E-2</v>
      </c>
      <c r="I45" s="12">
        <v>4.3055555555555555E-2</v>
      </c>
      <c r="J45" s="24" t="s">
        <v>17</v>
      </c>
      <c r="K45" s="9">
        <v>17.7</v>
      </c>
      <c r="L45" s="10">
        <v>1</v>
      </c>
      <c r="M45" s="14"/>
      <c r="N45" s="49" t="s">
        <v>130</v>
      </c>
      <c r="O45" s="16">
        <v>0.88</v>
      </c>
      <c r="P45" s="16">
        <v>0.78</v>
      </c>
      <c r="Q45" s="17" t="str">
        <f t="shared" si="0"/>
        <v>ok</v>
      </c>
      <c r="R45" s="18">
        <f t="shared" si="1"/>
        <v>-0.92222222222222228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8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3</v>
      </c>
      <c r="G46" s="14"/>
      <c r="H46" s="7">
        <v>2.4305555555555556E-2</v>
      </c>
      <c r="I46" s="12">
        <v>5.7638888888888892E-2</v>
      </c>
      <c r="J46" s="24" t="s">
        <v>17</v>
      </c>
      <c r="K46" s="9">
        <v>17.7</v>
      </c>
      <c r="L46" s="10">
        <v>2</v>
      </c>
      <c r="M46" s="14"/>
      <c r="N46" s="49" t="s">
        <v>130</v>
      </c>
      <c r="O46" s="16">
        <v>0.8</v>
      </c>
      <c r="P46" s="16">
        <v>0.54</v>
      </c>
      <c r="Q46" s="17" t="str">
        <f t="shared" si="0"/>
        <v>ok</v>
      </c>
      <c r="R46" s="18">
        <f t="shared" si="1"/>
        <v>-0.93194444444444446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7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1</v>
      </c>
      <c r="G47" s="14"/>
      <c r="H47" s="7">
        <v>4.6527777777777779E-2</v>
      </c>
      <c r="I47" s="12">
        <v>8.0555555555555561E-2</v>
      </c>
      <c r="J47" s="24" t="s">
        <v>17</v>
      </c>
      <c r="K47" s="9">
        <v>17.7</v>
      </c>
      <c r="L47" s="10">
        <v>1</v>
      </c>
      <c r="M47" s="14"/>
      <c r="N47" s="49" t="s">
        <v>130</v>
      </c>
      <c r="O47" s="16">
        <v>0.85</v>
      </c>
      <c r="P47" s="16">
        <v>0.61</v>
      </c>
      <c r="Q47" s="17" t="str">
        <f t="shared" si="0"/>
        <v>ok</v>
      </c>
      <c r="R47" s="18">
        <f t="shared" si="1"/>
        <v>6.666666666666668E-2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594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480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4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2</v>
      </c>
      <c r="M2" s="14"/>
      <c r="N2" s="49" t="s">
        <v>132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7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4</v>
      </c>
      <c r="M3" s="14"/>
      <c r="N3" s="49" t="s">
        <v>132</v>
      </c>
      <c r="O3" s="16">
        <v>0.92</v>
      </c>
      <c r="P3" s="16">
        <v>0.65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8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10">
        <v>31</v>
      </c>
      <c r="G4" s="14"/>
      <c r="H4" s="7">
        <v>0.23958333333333334</v>
      </c>
      <c r="I4" s="7">
        <v>0.27291666666666664</v>
      </c>
      <c r="J4" s="13" t="s">
        <v>17</v>
      </c>
      <c r="K4" s="9">
        <v>17.7</v>
      </c>
      <c r="L4" s="10">
        <v>2</v>
      </c>
      <c r="M4" s="14"/>
      <c r="N4" s="49" t="s">
        <v>132</v>
      </c>
      <c r="O4" s="16">
        <v>0.9</v>
      </c>
      <c r="P4" s="16">
        <v>0.59</v>
      </c>
      <c r="Q4" s="17" t="str">
        <f t="shared" si="0"/>
        <v>ok</v>
      </c>
      <c r="R4" s="18">
        <f t="shared" si="1"/>
        <v>6.8055555555555536E-2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41</v>
      </c>
      <c r="G5" s="14"/>
      <c r="H5" s="7">
        <v>0.2638888888888889</v>
      </c>
      <c r="I5" s="12">
        <v>0.2986111111111111</v>
      </c>
      <c r="J5" s="13" t="s">
        <v>17</v>
      </c>
      <c r="K5" s="9">
        <v>17.7</v>
      </c>
      <c r="L5" s="10">
        <v>8</v>
      </c>
      <c r="M5" s="14"/>
      <c r="N5" s="49" t="s">
        <v>132</v>
      </c>
      <c r="O5" s="16">
        <v>0.91</v>
      </c>
      <c r="P5" s="16">
        <v>0.56999999999999995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0.28402777777777777</v>
      </c>
      <c r="D6" s="8" t="s">
        <v>17</v>
      </c>
      <c r="E6" s="9">
        <v>18</v>
      </c>
      <c r="F6" s="10">
        <v>53</v>
      </c>
      <c r="G6" s="14"/>
      <c r="H6" s="7">
        <v>0.28472222222222221</v>
      </c>
      <c r="I6" s="7">
        <v>0.3215277777777778</v>
      </c>
      <c r="J6" s="13" t="s">
        <v>17</v>
      </c>
      <c r="K6" s="9">
        <v>17.7</v>
      </c>
      <c r="L6" s="10">
        <v>5</v>
      </c>
      <c r="M6" s="14"/>
      <c r="N6" s="49" t="s">
        <v>132</v>
      </c>
      <c r="O6" s="16">
        <v>0.9</v>
      </c>
      <c r="P6" s="16">
        <v>0.51</v>
      </c>
      <c r="Q6" s="17" t="str">
        <f t="shared" si="0"/>
        <v>ok</v>
      </c>
      <c r="R6" s="18">
        <f t="shared" si="1"/>
        <v>8.8888888888888906E-2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0.30208333333333331</v>
      </c>
      <c r="D7" s="8" t="s">
        <v>17</v>
      </c>
      <c r="E7" s="9">
        <v>18</v>
      </c>
      <c r="F7" s="10">
        <v>48</v>
      </c>
      <c r="G7" s="14"/>
      <c r="H7" s="7">
        <v>0.30277777777777776</v>
      </c>
      <c r="I7" s="12">
        <v>0.34236111111111112</v>
      </c>
      <c r="J7" s="13" t="s">
        <v>17</v>
      </c>
      <c r="K7" s="9">
        <v>17.7</v>
      </c>
      <c r="L7" s="10">
        <v>3</v>
      </c>
      <c r="M7" s="14"/>
      <c r="N7" s="49" t="s">
        <v>132</v>
      </c>
      <c r="O7" s="16">
        <v>0.9</v>
      </c>
      <c r="P7" s="16">
        <v>0.53</v>
      </c>
      <c r="Q7" s="17" t="str">
        <f t="shared" si="0"/>
        <v>ok</v>
      </c>
      <c r="R7" s="18">
        <f t="shared" si="1"/>
        <v>9.5833333333333326E-2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0.31597222222222221</v>
      </c>
      <c r="D8" s="8" t="s">
        <v>17</v>
      </c>
      <c r="E8" s="9">
        <v>18</v>
      </c>
      <c r="F8" s="10">
        <v>51</v>
      </c>
      <c r="G8" s="14"/>
      <c r="H8" s="7">
        <v>0.31597222222222221</v>
      </c>
      <c r="I8" s="7">
        <v>0.35416666666666669</v>
      </c>
      <c r="J8" s="13" t="s">
        <v>17</v>
      </c>
      <c r="K8" s="9">
        <v>17.7</v>
      </c>
      <c r="L8" s="10">
        <v>5</v>
      </c>
      <c r="M8" s="14"/>
      <c r="N8" s="49" t="s">
        <v>132</v>
      </c>
      <c r="O8" s="16">
        <v>0.91</v>
      </c>
      <c r="P8" s="16">
        <v>0.54</v>
      </c>
      <c r="Q8" s="17" t="str">
        <f t="shared" si="0"/>
        <v>ok</v>
      </c>
      <c r="R8" s="18">
        <f t="shared" si="1"/>
        <v>9.375E-2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0.33333333333333331</v>
      </c>
      <c r="D9" s="8" t="s">
        <v>17</v>
      </c>
      <c r="E9" s="9">
        <v>18</v>
      </c>
      <c r="F9" s="10">
        <v>50</v>
      </c>
      <c r="G9" s="14"/>
      <c r="H9" s="7">
        <v>0.33680555555555558</v>
      </c>
      <c r="I9" s="12">
        <v>0.375</v>
      </c>
      <c r="J9" s="13" t="s">
        <v>17</v>
      </c>
      <c r="K9" s="9">
        <v>17.7</v>
      </c>
      <c r="L9" s="10">
        <v>1</v>
      </c>
      <c r="M9" s="14"/>
      <c r="N9" s="49" t="s">
        <v>132</v>
      </c>
      <c r="O9" s="16">
        <v>0.91</v>
      </c>
      <c r="P9" s="16">
        <v>0.55000000000000004</v>
      </c>
      <c r="Q9" s="17" t="str">
        <f t="shared" si="0"/>
        <v>ok</v>
      </c>
      <c r="R9" s="18">
        <f t="shared" si="1"/>
        <v>9.722222222222221E-2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0.35208333333333336</v>
      </c>
      <c r="D10" s="8" t="s">
        <v>17</v>
      </c>
      <c r="E10" s="9">
        <v>18</v>
      </c>
      <c r="F10" s="10">
        <v>31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2</v>
      </c>
      <c r="M10" s="14"/>
      <c r="N10" s="49" t="s">
        <v>132</v>
      </c>
      <c r="O10" s="16">
        <v>0.91</v>
      </c>
      <c r="P10" s="16">
        <v>0.55000000000000004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0.3125</v>
      </c>
      <c r="C11" s="7">
        <v>0.3611111111111111</v>
      </c>
      <c r="D11" s="8" t="s">
        <v>17</v>
      </c>
      <c r="E11" s="9">
        <v>18</v>
      </c>
      <c r="F11" s="10">
        <v>19</v>
      </c>
      <c r="G11" s="14"/>
      <c r="H11" s="7">
        <v>0.36249999999999999</v>
      </c>
      <c r="I11" s="7">
        <v>0.40416666666666667</v>
      </c>
      <c r="J11" s="13" t="s">
        <v>17</v>
      </c>
      <c r="K11" s="9">
        <v>17.7</v>
      </c>
      <c r="L11" s="10">
        <v>0</v>
      </c>
      <c r="M11" s="14"/>
      <c r="N11" s="49" t="s">
        <v>132</v>
      </c>
      <c r="O11" s="16">
        <v>0.91</v>
      </c>
      <c r="P11" s="16">
        <v>0.56000000000000005</v>
      </c>
      <c r="Q11" s="17" t="str">
        <f t="shared" si="0"/>
        <v>ok</v>
      </c>
      <c r="R11" s="18">
        <f t="shared" si="1"/>
        <v>9.1666666666666674E-2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15</v>
      </c>
      <c r="G12" s="14"/>
      <c r="H12" s="7">
        <v>0.37847222222222221</v>
      </c>
      <c r="I12" s="7">
        <v>0.4201388888888889</v>
      </c>
      <c r="J12" s="13" t="s">
        <v>17</v>
      </c>
      <c r="K12" s="9">
        <v>17.7</v>
      </c>
      <c r="L12" s="10">
        <v>3</v>
      </c>
      <c r="M12" s="14"/>
      <c r="N12" s="49" t="s">
        <v>132</v>
      </c>
      <c r="O12" s="16">
        <v>0.91</v>
      </c>
      <c r="P12" s="16">
        <v>0.56000000000000005</v>
      </c>
      <c r="Q12" s="17" t="str">
        <f t="shared" si="0"/>
        <v>ok</v>
      </c>
      <c r="R12" s="18">
        <f t="shared" si="1"/>
        <v>9.027777777777779E-2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0.3972222222222222</v>
      </c>
      <c r="D13" s="8" t="s">
        <v>17</v>
      </c>
      <c r="E13" s="9">
        <v>18</v>
      </c>
      <c r="F13" s="10">
        <v>20</v>
      </c>
      <c r="G13" s="11" t="s">
        <v>18</v>
      </c>
      <c r="H13" s="7">
        <v>0.39791666666666664</v>
      </c>
      <c r="I13" s="7">
        <v>0.43541666666666667</v>
      </c>
      <c r="J13" s="13" t="s">
        <v>17</v>
      </c>
      <c r="K13" s="9">
        <v>17.7</v>
      </c>
      <c r="L13" s="10">
        <v>2</v>
      </c>
      <c r="M13" s="14"/>
      <c r="N13" s="49" t="s">
        <v>132</v>
      </c>
      <c r="O13" s="16">
        <v>0.91</v>
      </c>
      <c r="P13" s="16">
        <v>0.53</v>
      </c>
      <c r="Q13" s="17" t="str">
        <f t="shared" si="0"/>
        <v>ok</v>
      </c>
      <c r="R13" s="18">
        <f t="shared" si="1"/>
        <v>8.8194444444444464E-2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0.41249999999999998</v>
      </c>
      <c r="D14" s="8" t="s">
        <v>17</v>
      </c>
      <c r="E14" s="9">
        <v>18</v>
      </c>
      <c r="F14" s="10">
        <v>13</v>
      </c>
      <c r="G14" s="14"/>
      <c r="H14" s="7">
        <v>0.41319444444444442</v>
      </c>
      <c r="I14" s="7">
        <v>0.45694444444444443</v>
      </c>
      <c r="J14" s="13" t="s">
        <v>17</v>
      </c>
      <c r="K14" s="9">
        <v>17.7</v>
      </c>
      <c r="L14" s="10">
        <v>3</v>
      </c>
      <c r="M14" s="14"/>
      <c r="N14" s="49" t="s">
        <v>132</v>
      </c>
      <c r="O14" s="16">
        <v>0.91</v>
      </c>
      <c r="P14" s="16">
        <v>0.56000000000000005</v>
      </c>
      <c r="Q14" s="17" t="str">
        <f t="shared" si="0"/>
        <v>ok</v>
      </c>
      <c r="R14" s="18">
        <f t="shared" si="1"/>
        <v>9.2361111111111116E-2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6">
        <v>0.38194444444444442</v>
      </c>
      <c r="C15" s="7">
        <v>0.42638888888888887</v>
      </c>
      <c r="D15" s="8" t="s">
        <v>17</v>
      </c>
      <c r="E15" s="9">
        <v>18</v>
      </c>
      <c r="F15" s="23">
        <v>8</v>
      </c>
      <c r="G15" s="14"/>
      <c r="H15" s="7">
        <v>0.42638888888888887</v>
      </c>
      <c r="I15" s="7">
        <v>0.47013888888888888</v>
      </c>
      <c r="J15" s="13" t="s">
        <v>17</v>
      </c>
      <c r="K15" s="9">
        <v>17.7</v>
      </c>
      <c r="L15" s="23">
        <v>13</v>
      </c>
      <c r="M15" s="14"/>
      <c r="N15" s="49" t="s">
        <v>132</v>
      </c>
      <c r="O15" s="16">
        <v>0.92</v>
      </c>
      <c r="P15" s="16">
        <v>0.57999999999999996</v>
      </c>
      <c r="Q15" s="17" t="str">
        <f t="shared" si="0"/>
        <v>ok</v>
      </c>
      <c r="R15" s="18">
        <f t="shared" si="1"/>
        <v>8.8194444444444464E-2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0.43402777777777779</v>
      </c>
      <c r="D16" s="8" t="s">
        <v>17</v>
      </c>
      <c r="E16" s="9">
        <v>18</v>
      </c>
      <c r="F16" s="10">
        <v>7</v>
      </c>
      <c r="G16" s="14"/>
      <c r="H16" s="7">
        <v>0.43611111111111112</v>
      </c>
      <c r="I16" s="7">
        <v>0.47916666666666669</v>
      </c>
      <c r="J16" s="13" t="s">
        <v>17</v>
      </c>
      <c r="K16" s="9">
        <v>17.7</v>
      </c>
      <c r="L16" s="10">
        <v>2</v>
      </c>
      <c r="M16" s="14"/>
      <c r="N16" s="49" t="s">
        <v>132</v>
      </c>
      <c r="O16" s="16">
        <v>0.9</v>
      </c>
      <c r="P16" s="16">
        <v>0.56000000000000005</v>
      </c>
      <c r="Q16" s="17" t="str">
        <f t="shared" si="0"/>
        <v>ok</v>
      </c>
      <c r="R16" s="18">
        <f t="shared" si="1"/>
        <v>7.9861111111111105E-2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6</v>
      </c>
      <c r="G17" s="14"/>
      <c r="H17" s="7">
        <v>0.45833333333333331</v>
      </c>
      <c r="I17" s="7">
        <v>0.5</v>
      </c>
      <c r="J17" s="13" t="s">
        <v>17</v>
      </c>
      <c r="K17" s="9">
        <v>17.7</v>
      </c>
      <c r="L17" s="10">
        <v>11</v>
      </c>
      <c r="M17" s="14"/>
      <c r="N17" s="49" t="s">
        <v>132</v>
      </c>
      <c r="O17" s="16">
        <v>0.9</v>
      </c>
      <c r="P17" s="16">
        <v>0.55000000000000004</v>
      </c>
      <c r="Q17" s="17" t="str">
        <f t="shared" si="0"/>
        <v>ok</v>
      </c>
      <c r="R17" s="18">
        <f t="shared" si="1"/>
        <v>8.3333333333333315E-2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8</v>
      </c>
      <c r="B18" s="6">
        <v>0.43402777777777779</v>
      </c>
      <c r="C18" s="12">
        <v>0.47222222222222221</v>
      </c>
      <c r="D18" s="8" t="s">
        <v>17</v>
      </c>
      <c r="E18" s="9">
        <v>18</v>
      </c>
      <c r="F18" s="10">
        <v>2</v>
      </c>
      <c r="G18" s="14"/>
      <c r="H18" s="7">
        <v>0.47361111111111109</v>
      </c>
      <c r="I18" s="7">
        <v>0.51249999999999996</v>
      </c>
      <c r="J18" s="13" t="s">
        <v>17</v>
      </c>
      <c r="K18" s="9">
        <v>17.7</v>
      </c>
      <c r="L18" s="10">
        <v>7</v>
      </c>
      <c r="M18" s="14"/>
      <c r="N18" s="49" t="s">
        <v>132</v>
      </c>
      <c r="O18" s="16">
        <v>0.9</v>
      </c>
      <c r="P18" s="16">
        <v>0.53</v>
      </c>
      <c r="Q18" s="17" t="str">
        <f t="shared" si="0"/>
        <v>ok</v>
      </c>
      <c r="R18" s="18">
        <f t="shared" si="1"/>
        <v>7.8472222222222165E-2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0.49166666666666664</v>
      </c>
      <c r="D19" s="8" t="s">
        <v>17</v>
      </c>
      <c r="E19" s="9">
        <v>18</v>
      </c>
      <c r="F19" s="10">
        <v>3</v>
      </c>
      <c r="G19" s="14"/>
      <c r="H19" s="7">
        <v>0.49305555555555558</v>
      </c>
      <c r="I19" s="7">
        <v>0.53263888888888888</v>
      </c>
      <c r="J19" s="13" t="s">
        <v>17</v>
      </c>
      <c r="K19" s="9">
        <v>17.7</v>
      </c>
      <c r="L19" s="10">
        <v>11</v>
      </c>
      <c r="M19" s="14"/>
      <c r="N19" s="49" t="s">
        <v>132</v>
      </c>
      <c r="O19" s="16">
        <v>0.91</v>
      </c>
      <c r="P19" s="16">
        <v>0.53</v>
      </c>
      <c r="Q19" s="17" t="str">
        <f t="shared" si="0"/>
        <v>ok</v>
      </c>
      <c r="R19" s="18">
        <f t="shared" si="1"/>
        <v>8.1249999999999989E-2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0.5131944444444444</v>
      </c>
      <c r="D20" s="8" t="s">
        <v>17</v>
      </c>
      <c r="E20" s="9">
        <v>18</v>
      </c>
      <c r="F20" s="10">
        <v>7</v>
      </c>
      <c r="G20" s="14"/>
      <c r="H20" s="7">
        <v>0.51388888888888884</v>
      </c>
      <c r="I20" s="12">
        <v>0.55625000000000002</v>
      </c>
      <c r="J20" s="13" t="s">
        <v>17</v>
      </c>
      <c r="K20" s="9">
        <v>17.7</v>
      </c>
      <c r="L20" s="10">
        <v>12</v>
      </c>
      <c r="M20" s="14"/>
      <c r="N20" s="49" t="s">
        <v>132</v>
      </c>
      <c r="O20" s="16">
        <v>0.91</v>
      </c>
      <c r="P20" s="16">
        <v>0.46</v>
      </c>
      <c r="Q20" s="17" t="str">
        <f t="shared" si="0"/>
        <v>ok</v>
      </c>
      <c r="R20" s="18">
        <f t="shared" si="1"/>
        <v>8.7500000000000022E-2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0.52638888888888891</v>
      </c>
      <c r="D21" s="8" t="s">
        <v>17</v>
      </c>
      <c r="E21" s="9">
        <v>18</v>
      </c>
      <c r="F21" s="10">
        <v>2</v>
      </c>
      <c r="G21" s="14"/>
      <c r="H21" s="7">
        <v>0.52777777777777779</v>
      </c>
      <c r="I21" s="12">
        <v>0.57152777777777775</v>
      </c>
      <c r="J21" s="13" t="s">
        <v>17</v>
      </c>
      <c r="K21" s="9">
        <v>17.7</v>
      </c>
      <c r="L21" s="10">
        <v>24</v>
      </c>
      <c r="M21" s="14"/>
      <c r="N21" s="49" t="s">
        <v>132</v>
      </c>
      <c r="O21" s="16">
        <v>0.91</v>
      </c>
      <c r="P21" s="16">
        <v>0.53</v>
      </c>
      <c r="Q21" s="17" t="str">
        <f t="shared" si="0"/>
        <v>ok</v>
      </c>
      <c r="R21" s="18">
        <f t="shared" si="1"/>
        <v>8.5416666666666641E-2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0.54305555555555551</v>
      </c>
      <c r="D22" s="8" t="s">
        <v>17</v>
      </c>
      <c r="E22" s="9">
        <v>18</v>
      </c>
      <c r="F22" s="10">
        <v>8</v>
      </c>
      <c r="G22" s="14"/>
      <c r="H22" s="7">
        <v>0.54305555555555551</v>
      </c>
      <c r="I22" s="7">
        <v>0.59027777777777779</v>
      </c>
      <c r="J22" s="13" t="s">
        <v>17</v>
      </c>
      <c r="K22" s="9">
        <v>17.7</v>
      </c>
      <c r="L22" s="10">
        <v>17</v>
      </c>
      <c r="M22" s="14"/>
      <c r="N22" s="49" t="s">
        <v>132</v>
      </c>
      <c r="O22" s="16">
        <v>0.92</v>
      </c>
      <c r="P22" s="16">
        <v>0.55000000000000004</v>
      </c>
      <c r="Q22" s="17" t="str">
        <f t="shared" si="0"/>
        <v>ok</v>
      </c>
      <c r="R22" s="18">
        <f t="shared" si="1"/>
        <v>8.680555555555558E-2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0.55208333333333337</v>
      </c>
      <c r="D23" s="8" t="s">
        <v>17</v>
      </c>
      <c r="E23" s="9">
        <v>18</v>
      </c>
      <c r="F23" s="10">
        <v>10</v>
      </c>
      <c r="G23" s="14"/>
      <c r="H23" s="7">
        <v>0.55555555555555558</v>
      </c>
      <c r="I23" s="7">
        <v>0.60069444444444442</v>
      </c>
      <c r="J23" s="13" t="s">
        <v>17</v>
      </c>
      <c r="K23" s="9">
        <v>17.7</v>
      </c>
      <c r="L23" s="10">
        <v>14</v>
      </c>
      <c r="M23" s="14"/>
      <c r="N23" s="49" t="s">
        <v>132</v>
      </c>
      <c r="O23" s="16">
        <v>0.9</v>
      </c>
      <c r="P23" s="16">
        <v>0.51</v>
      </c>
      <c r="Q23" s="17" t="str">
        <f t="shared" si="0"/>
        <v>ok</v>
      </c>
      <c r="R23" s="18">
        <f t="shared" si="1"/>
        <v>7.9861111111111049E-2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0.57499999999999996</v>
      </c>
      <c r="D24" s="8" t="s">
        <v>17</v>
      </c>
      <c r="E24" s="9">
        <v>18</v>
      </c>
      <c r="F24" s="10">
        <v>5</v>
      </c>
      <c r="G24" s="14"/>
      <c r="H24" s="7">
        <v>0.57638888888888884</v>
      </c>
      <c r="I24" s="12">
        <v>0.62152777777777779</v>
      </c>
      <c r="J24" s="13" t="s">
        <v>17</v>
      </c>
      <c r="K24" s="9">
        <v>17.7</v>
      </c>
      <c r="L24" s="10">
        <v>13</v>
      </c>
      <c r="M24" s="14"/>
      <c r="N24" s="49" t="s">
        <v>132</v>
      </c>
      <c r="O24" s="16">
        <v>0.9</v>
      </c>
      <c r="P24" s="16">
        <v>0.48</v>
      </c>
      <c r="Q24" s="17" t="str">
        <f t="shared" si="0"/>
        <v>ok</v>
      </c>
      <c r="R24" s="18">
        <f t="shared" si="1"/>
        <v>8.333333333333337E-2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8</v>
      </c>
      <c r="B25" s="6">
        <v>0.55555555555555558</v>
      </c>
      <c r="C25" s="7">
        <v>0.59236111111111112</v>
      </c>
      <c r="D25" s="24" t="s">
        <v>17</v>
      </c>
      <c r="E25" s="9">
        <v>18</v>
      </c>
      <c r="F25" s="10">
        <v>3</v>
      </c>
      <c r="G25" s="14"/>
      <c r="H25" s="7">
        <v>0.59375</v>
      </c>
      <c r="I25" s="12">
        <v>0.63888888888888884</v>
      </c>
      <c r="J25" s="13" t="s">
        <v>17</v>
      </c>
      <c r="K25" s="9">
        <v>17.7</v>
      </c>
      <c r="L25" s="10">
        <v>4</v>
      </c>
      <c r="M25" s="14"/>
      <c r="N25" s="49" t="s">
        <v>132</v>
      </c>
      <c r="O25" s="16">
        <v>0.9</v>
      </c>
      <c r="P25" s="16">
        <v>0.5</v>
      </c>
      <c r="Q25" s="17" t="str">
        <f t="shared" si="0"/>
        <v>ok</v>
      </c>
      <c r="R25" s="18">
        <f t="shared" si="1"/>
        <v>8.3333333333333259E-2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0.60763888888888884</v>
      </c>
      <c r="D26" s="24" t="s">
        <v>17</v>
      </c>
      <c r="E26" s="9">
        <v>18</v>
      </c>
      <c r="F26" s="10">
        <v>11</v>
      </c>
      <c r="G26" s="14"/>
      <c r="H26" s="7">
        <v>0.60902777777777772</v>
      </c>
      <c r="I26" s="7">
        <v>0.65416666666666667</v>
      </c>
      <c r="J26" s="13" t="s">
        <v>17</v>
      </c>
      <c r="K26" s="9">
        <v>17.7</v>
      </c>
      <c r="L26" s="10">
        <v>12</v>
      </c>
      <c r="M26" s="14"/>
      <c r="N26" s="49" t="s">
        <v>132</v>
      </c>
      <c r="O26" s="16">
        <v>0.91</v>
      </c>
      <c r="P26" s="16">
        <v>0.49</v>
      </c>
      <c r="Q26" s="17" t="str">
        <f t="shared" si="0"/>
        <v>ok</v>
      </c>
      <c r="R26" s="18">
        <f t="shared" si="1"/>
        <v>8.1250000000000044E-2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0.62916666666666665</v>
      </c>
      <c r="D27" s="24" t="s">
        <v>17</v>
      </c>
      <c r="E27" s="9">
        <v>18</v>
      </c>
      <c r="F27" s="10">
        <v>13</v>
      </c>
      <c r="G27" s="14"/>
      <c r="H27" s="7">
        <v>0.62986111111111109</v>
      </c>
      <c r="I27" s="12">
        <v>0.68194444444444446</v>
      </c>
      <c r="J27" s="13" t="s">
        <v>17</v>
      </c>
      <c r="K27" s="9">
        <v>17.7</v>
      </c>
      <c r="L27" s="10">
        <v>40</v>
      </c>
      <c r="M27" s="11"/>
      <c r="N27" s="49" t="s">
        <v>132</v>
      </c>
      <c r="O27" s="16">
        <v>0.91</v>
      </c>
      <c r="P27" s="16">
        <v>0.42</v>
      </c>
      <c r="Q27" s="17" t="str">
        <f t="shared" si="0"/>
        <v>ok</v>
      </c>
      <c r="R27" s="18">
        <f t="shared" si="1"/>
        <v>9.1666666666666674E-2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0.64861111111111114</v>
      </c>
      <c r="D28" s="24" t="s">
        <v>17</v>
      </c>
      <c r="E28" s="9">
        <v>18</v>
      </c>
      <c r="F28" s="10">
        <v>5</v>
      </c>
      <c r="G28" s="14"/>
      <c r="H28" s="7">
        <v>0.64930555555555558</v>
      </c>
      <c r="I28" s="12">
        <v>0.70347222222222228</v>
      </c>
      <c r="J28" s="13" t="s">
        <v>17</v>
      </c>
      <c r="K28" s="9">
        <v>17.7</v>
      </c>
      <c r="L28" s="10">
        <v>25</v>
      </c>
      <c r="M28" s="14"/>
      <c r="N28" s="49" t="s">
        <v>132</v>
      </c>
      <c r="O28" s="16">
        <v>0.9</v>
      </c>
      <c r="P28" s="16">
        <v>0.49</v>
      </c>
      <c r="Q28" s="17" t="str">
        <f t="shared" si="0"/>
        <v>ok</v>
      </c>
      <c r="R28" s="18">
        <f t="shared" si="1"/>
        <v>9.5833333333333437E-2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12</v>
      </c>
      <c r="B29" s="6">
        <v>0.625</v>
      </c>
      <c r="C29" s="7">
        <v>0.66666666666666663</v>
      </c>
      <c r="D29" s="24" t="s">
        <v>17</v>
      </c>
      <c r="E29" s="9">
        <v>18</v>
      </c>
      <c r="F29" s="10">
        <v>5</v>
      </c>
      <c r="G29" s="14"/>
      <c r="H29" s="7">
        <v>0.66666666666666663</v>
      </c>
      <c r="I29" s="12">
        <v>0.73263888888888884</v>
      </c>
      <c r="J29" s="13" t="s">
        <v>17</v>
      </c>
      <c r="K29" s="9">
        <v>17.7</v>
      </c>
      <c r="L29" s="10">
        <v>30</v>
      </c>
      <c r="M29" s="14"/>
      <c r="N29" s="49" t="s">
        <v>132</v>
      </c>
      <c r="O29" s="16">
        <v>0.91</v>
      </c>
      <c r="P29" s="16">
        <v>0.48</v>
      </c>
      <c r="Q29" s="17" t="str">
        <f t="shared" si="0"/>
        <v>ok</v>
      </c>
      <c r="R29" s="18">
        <f t="shared" si="1"/>
        <v>0.10763888888888884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7</v>
      </c>
      <c r="G30" s="14"/>
      <c r="H30" s="7">
        <v>0.67708333333333337</v>
      </c>
      <c r="I30" s="7">
        <v>0.73750000000000004</v>
      </c>
      <c r="J30" s="24" t="s">
        <v>17</v>
      </c>
      <c r="K30" s="9">
        <v>17.7</v>
      </c>
      <c r="L30" s="23">
        <v>17</v>
      </c>
      <c r="M30" s="14"/>
      <c r="N30" s="49" t="s">
        <v>132</v>
      </c>
      <c r="O30" s="16">
        <v>0.9</v>
      </c>
      <c r="P30" s="16">
        <v>0.45</v>
      </c>
      <c r="Q30" s="17" t="str">
        <f t="shared" si="0"/>
        <v>ok</v>
      </c>
      <c r="R30" s="18">
        <f t="shared" si="1"/>
        <v>9.5138888888888884E-2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0.6958333333333333</v>
      </c>
      <c r="D31" s="24" t="s">
        <v>17</v>
      </c>
      <c r="E31" s="9">
        <v>18</v>
      </c>
      <c r="F31" s="10">
        <v>2</v>
      </c>
      <c r="G31" s="14"/>
      <c r="H31" s="7">
        <v>0.69652777777777775</v>
      </c>
      <c r="I31" s="12">
        <v>0.76249999999999996</v>
      </c>
      <c r="J31" s="24" t="s">
        <v>17</v>
      </c>
      <c r="K31" s="9">
        <v>17.7</v>
      </c>
      <c r="L31" s="10">
        <v>30</v>
      </c>
      <c r="M31" s="14"/>
      <c r="N31" s="49" t="s">
        <v>132</v>
      </c>
      <c r="O31" s="16">
        <v>0.9</v>
      </c>
      <c r="P31" s="16">
        <v>0.45</v>
      </c>
      <c r="Q31" s="17" t="str">
        <f t="shared" si="0"/>
        <v>ok</v>
      </c>
      <c r="R31" s="18">
        <f t="shared" si="1"/>
        <v>0.10277777777777775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30</v>
      </c>
      <c r="B32" s="6">
        <v>0.67708333333333337</v>
      </c>
      <c r="C32" s="7">
        <v>0.71666666666666667</v>
      </c>
      <c r="D32" s="24" t="s">
        <v>17</v>
      </c>
      <c r="E32" s="9">
        <v>18</v>
      </c>
      <c r="F32" s="10">
        <v>5</v>
      </c>
      <c r="G32" s="14"/>
      <c r="H32" s="7">
        <v>0.72013888888888888</v>
      </c>
      <c r="I32" s="12">
        <v>0.79513888888888884</v>
      </c>
      <c r="J32" s="24" t="s">
        <v>17</v>
      </c>
      <c r="K32" s="9">
        <v>17.7</v>
      </c>
      <c r="L32" s="10">
        <v>62</v>
      </c>
      <c r="M32" s="14"/>
      <c r="N32" s="49" t="s">
        <v>132</v>
      </c>
      <c r="O32" s="16">
        <v>0.85</v>
      </c>
      <c r="P32" s="16">
        <v>0.33</v>
      </c>
      <c r="Q32" s="17" t="str">
        <f t="shared" si="0"/>
        <v>exceso</v>
      </c>
      <c r="R32" s="18">
        <f t="shared" si="1"/>
        <v>0.11805555555555547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4</v>
      </c>
      <c r="B33" s="6">
        <v>0.69444444444444442</v>
      </c>
      <c r="C33" s="7">
        <v>0.73263888888888884</v>
      </c>
      <c r="D33" s="24" t="s">
        <v>17</v>
      </c>
      <c r="E33" s="9">
        <v>18</v>
      </c>
      <c r="F33" s="10">
        <v>14</v>
      </c>
      <c r="G33" s="14"/>
      <c r="H33" s="7">
        <v>0.73402777777777772</v>
      </c>
      <c r="I33" s="7">
        <v>0.8</v>
      </c>
      <c r="J33" s="24" t="s">
        <v>17</v>
      </c>
      <c r="K33" s="9">
        <v>17.7</v>
      </c>
      <c r="L33" s="10">
        <v>29</v>
      </c>
      <c r="M33" s="14"/>
      <c r="N33" s="49" t="s">
        <v>132</v>
      </c>
      <c r="O33" s="16">
        <v>0.91</v>
      </c>
      <c r="P33" s="16">
        <v>0.42</v>
      </c>
      <c r="Q33" s="17" t="str">
        <f t="shared" si="0"/>
        <v>ok</v>
      </c>
      <c r="R33" s="18">
        <f t="shared" si="1"/>
        <v>0.10555555555555562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0.76111111111111107</v>
      </c>
      <c r="D34" s="24" t="s">
        <v>17</v>
      </c>
      <c r="E34" s="9">
        <v>18</v>
      </c>
      <c r="F34" s="10">
        <v>11</v>
      </c>
      <c r="G34" s="14"/>
      <c r="H34" s="7">
        <v>0.76249999999999996</v>
      </c>
      <c r="I34" s="12">
        <v>0.82847222222222228</v>
      </c>
      <c r="J34" s="24" t="s">
        <v>17</v>
      </c>
      <c r="K34" s="9">
        <v>17.7</v>
      </c>
      <c r="L34" s="10">
        <v>46</v>
      </c>
      <c r="M34" s="14"/>
      <c r="N34" s="49" t="s">
        <v>132</v>
      </c>
      <c r="O34" s="16">
        <v>0.92</v>
      </c>
      <c r="P34" s="16">
        <v>0.38</v>
      </c>
      <c r="Q34" s="17" t="str">
        <f t="shared" si="0"/>
        <v>exceso</v>
      </c>
      <c r="R34" s="18">
        <f t="shared" si="1"/>
        <v>0.11319444444444449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0.77569444444444446</v>
      </c>
      <c r="D35" s="24" t="s">
        <v>17</v>
      </c>
      <c r="E35" s="9">
        <v>18</v>
      </c>
      <c r="F35" s="10">
        <v>9</v>
      </c>
      <c r="G35" s="14"/>
      <c r="H35" s="7">
        <v>0.77638888888888891</v>
      </c>
      <c r="I35" s="12">
        <v>0.83611111111111114</v>
      </c>
      <c r="J35" s="24" t="s">
        <v>17</v>
      </c>
      <c r="K35" s="9">
        <v>17.7</v>
      </c>
      <c r="L35" s="10">
        <v>20</v>
      </c>
      <c r="M35" s="14"/>
      <c r="N35" s="49" t="s">
        <v>132</v>
      </c>
      <c r="O35" s="16">
        <v>0.9</v>
      </c>
      <c r="P35" s="16">
        <v>0.55000000000000004</v>
      </c>
      <c r="Q35" s="17" t="str">
        <f t="shared" si="0"/>
        <v>ok</v>
      </c>
      <c r="R35" s="18">
        <f t="shared" si="1"/>
        <v>9.9999999999999978E-2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14</v>
      </c>
      <c r="B36" s="6">
        <v>0.75694444444444442</v>
      </c>
      <c r="C36" s="7">
        <v>0.79513888888888884</v>
      </c>
      <c r="D36" s="24" t="s">
        <v>17</v>
      </c>
      <c r="E36" s="9">
        <v>18</v>
      </c>
      <c r="F36" s="10">
        <v>5</v>
      </c>
      <c r="G36" s="14"/>
      <c r="H36" s="7">
        <v>0.79513888888888884</v>
      </c>
      <c r="I36" s="12">
        <v>0.84722222222222221</v>
      </c>
      <c r="J36" s="24" t="s">
        <v>17</v>
      </c>
      <c r="K36" s="9">
        <v>17.7</v>
      </c>
      <c r="L36" s="10">
        <v>18</v>
      </c>
      <c r="M36" s="14"/>
      <c r="N36" s="49" t="s">
        <v>132</v>
      </c>
      <c r="O36" s="16">
        <v>0.86</v>
      </c>
      <c r="P36" s="16">
        <v>0.5</v>
      </c>
      <c r="Q36" s="17" t="str">
        <f t="shared" si="0"/>
        <v>ok</v>
      </c>
      <c r="R36" s="18">
        <f t="shared" si="1"/>
        <v>9.027777777777779E-2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28</v>
      </c>
      <c r="B37" s="6">
        <v>0.77777777777777779</v>
      </c>
      <c r="C37" s="7">
        <v>0.81388888888888888</v>
      </c>
      <c r="D37" s="24" t="s">
        <v>17</v>
      </c>
      <c r="E37" s="9">
        <v>18</v>
      </c>
      <c r="F37" s="10">
        <v>9</v>
      </c>
      <c r="G37" s="26"/>
      <c r="H37" s="7">
        <v>0.81458333333333333</v>
      </c>
      <c r="I37" s="7">
        <v>0.85763888888888884</v>
      </c>
      <c r="J37" s="24" t="s">
        <v>17</v>
      </c>
      <c r="K37" s="9">
        <v>17.7</v>
      </c>
      <c r="L37" s="10">
        <v>2</v>
      </c>
      <c r="M37" s="26"/>
      <c r="N37" s="49" t="s">
        <v>132</v>
      </c>
      <c r="O37" s="16">
        <v>0.9</v>
      </c>
      <c r="P37" s="16">
        <v>0.57999999999999996</v>
      </c>
      <c r="Q37" s="17" t="str">
        <f t="shared" si="0"/>
        <v>ok</v>
      </c>
      <c r="R37" s="18">
        <f t="shared" si="1"/>
        <v>7.9861111111111049E-2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 t="s">
        <v>133</v>
      </c>
      <c r="B38" s="22">
        <v>0.80902777777777779</v>
      </c>
      <c r="C38" s="7">
        <v>0.84375</v>
      </c>
      <c r="D38" s="24" t="s">
        <v>17</v>
      </c>
      <c r="E38" s="9">
        <v>18</v>
      </c>
      <c r="F38" s="10">
        <v>7</v>
      </c>
      <c r="G38" s="14"/>
      <c r="H38" s="7">
        <v>0.85</v>
      </c>
      <c r="I38" s="12">
        <v>0.88194444444444442</v>
      </c>
      <c r="J38" s="24" t="s">
        <v>17</v>
      </c>
      <c r="K38" s="9">
        <v>17.7</v>
      </c>
      <c r="L38" s="10">
        <v>11</v>
      </c>
      <c r="M38" s="14"/>
      <c r="N38" s="49" t="s">
        <v>132</v>
      </c>
      <c r="O38" s="16">
        <v>0.85</v>
      </c>
      <c r="P38" s="16">
        <v>0.7</v>
      </c>
      <c r="Q38" s="17" t="str">
        <f t="shared" si="0"/>
        <v>ok</v>
      </c>
      <c r="R38" s="18">
        <f t="shared" si="1"/>
        <v>7.291666666666663E-2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4</v>
      </c>
      <c r="B39" s="6">
        <v>0.81944444444444442</v>
      </c>
      <c r="C39" s="7">
        <v>0.85555555555555551</v>
      </c>
      <c r="D39" s="24" t="s">
        <v>17</v>
      </c>
      <c r="E39" s="9">
        <v>18</v>
      </c>
      <c r="F39" s="10">
        <v>22</v>
      </c>
      <c r="G39" s="14"/>
      <c r="H39" s="7">
        <v>0.85763888888888884</v>
      </c>
      <c r="I39" s="7">
        <v>0.89236111111111116</v>
      </c>
      <c r="J39" s="24" t="s">
        <v>17</v>
      </c>
      <c r="K39" s="9">
        <v>17.7</v>
      </c>
      <c r="L39" s="10">
        <v>4</v>
      </c>
      <c r="M39" s="14"/>
      <c r="N39" s="49" t="s">
        <v>132</v>
      </c>
      <c r="O39" s="16">
        <v>0.85</v>
      </c>
      <c r="P39" s="16">
        <v>0.52</v>
      </c>
      <c r="Q39" s="17" t="str">
        <f t="shared" si="0"/>
        <v>ok</v>
      </c>
      <c r="R39" s="18">
        <f t="shared" si="1"/>
        <v>7.2916666666666741E-2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7</v>
      </c>
      <c r="B40" s="6">
        <v>0.84375</v>
      </c>
      <c r="C40" s="7">
        <v>0.88194444444444442</v>
      </c>
      <c r="D40" s="24" t="s">
        <v>17</v>
      </c>
      <c r="E40" s="9">
        <v>18</v>
      </c>
      <c r="F40" s="10">
        <v>24</v>
      </c>
      <c r="G40" s="14"/>
      <c r="H40" s="7">
        <v>0.88194444444444442</v>
      </c>
      <c r="I40" s="12">
        <v>0.91319444444444442</v>
      </c>
      <c r="J40" s="24" t="s">
        <v>17</v>
      </c>
      <c r="K40" s="9">
        <v>17.7</v>
      </c>
      <c r="L40" s="10">
        <v>6</v>
      </c>
      <c r="M40" s="14"/>
      <c r="N40" s="49" t="s">
        <v>132</v>
      </c>
      <c r="O40" s="16">
        <v>0.88</v>
      </c>
      <c r="P40" s="16">
        <v>0.54</v>
      </c>
      <c r="Q40" s="17" t="str">
        <f t="shared" si="0"/>
        <v>ok</v>
      </c>
      <c r="R40" s="18">
        <f t="shared" si="1"/>
        <v>6.944444444444442E-2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22</v>
      </c>
      <c r="B41" s="6">
        <v>0.86805555555555558</v>
      </c>
      <c r="C41" s="7">
        <v>0.90138888888888891</v>
      </c>
      <c r="D41" s="24" t="s">
        <v>17</v>
      </c>
      <c r="E41" s="9">
        <v>18</v>
      </c>
      <c r="F41" s="10">
        <v>7</v>
      </c>
      <c r="G41" s="14"/>
      <c r="H41" s="7">
        <v>0.90277777777777779</v>
      </c>
      <c r="I41" s="12">
        <v>0.9375</v>
      </c>
      <c r="J41" s="24" t="s">
        <v>17</v>
      </c>
      <c r="K41" s="9">
        <v>17.7</v>
      </c>
      <c r="L41" s="10">
        <v>2</v>
      </c>
      <c r="M41" s="14"/>
      <c r="N41" s="49" t="s">
        <v>132</v>
      </c>
      <c r="O41" s="16">
        <v>0.89</v>
      </c>
      <c r="P41" s="16">
        <v>0.57999999999999996</v>
      </c>
      <c r="Q41" s="17" t="str">
        <f t="shared" si="0"/>
        <v>ok</v>
      </c>
      <c r="R41" s="18">
        <f t="shared" si="1"/>
        <v>6.944444444444442E-2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15</v>
      </c>
      <c r="B42" s="6">
        <v>0.89236111111111116</v>
      </c>
      <c r="C42" s="12">
        <v>0.92500000000000004</v>
      </c>
      <c r="D42" s="24" t="s">
        <v>17</v>
      </c>
      <c r="E42" s="9">
        <v>18</v>
      </c>
      <c r="F42" s="10">
        <v>7</v>
      </c>
      <c r="G42" s="14"/>
      <c r="H42" s="7">
        <v>0.92638888888888893</v>
      </c>
      <c r="I42" s="12">
        <v>0.95763888888888893</v>
      </c>
      <c r="J42" s="24" t="s">
        <v>17</v>
      </c>
      <c r="K42" s="9">
        <v>17.7</v>
      </c>
      <c r="L42" s="10">
        <v>1</v>
      </c>
      <c r="M42" s="14"/>
      <c r="N42" s="49" t="s">
        <v>132</v>
      </c>
      <c r="O42" s="16">
        <v>0.9</v>
      </c>
      <c r="P42" s="16">
        <v>0.63</v>
      </c>
      <c r="Q42" s="17" t="str">
        <f t="shared" si="0"/>
        <v>ok</v>
      </c>
      <c r="R42" s="18">
        <f t="shared" si="1"/>
        <v>6.5277777777777768E-2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4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4</v>
      </c>
      <c r="G43" s="14"/>
      <c r="H43" s="7">
        <v>0.94791666666666663</v>
      </c>
      <c r="I43" s="12">
        <v>0.97986111111111107</v>
      </c>
      <c r="J43" s="24" t="s">
        <v>17</v>
      </c>
      <c r="K43" s="9">
        <v>17.7</v>
      </c>
      <c r="L43" s="10">
        <v>0</v>
      </c>
      <c r="M43" s="14"/>
      <c r="N43" s="49" t="s">
        <v>132</v>
      </c>
      <c r="O43" s="16">
        <v>0.85</v>
      </c>
      <c r="P43" s="16">
        <v>0.57999999999999996</v>
      </c>
      <c r="Q43" s="17" t="str">
        <f t="shared" si="0"/>
        <v>ok</v>
      </c>
      <c r="R43" s="18">
        <f t="shared" si="1"/>
        <v>6.3194444444444442E-2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7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0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1</v>
      </c>
      <c r="M44" s="14"/>
      <c r="N44" s="49" t="s">
        <v>132</v>
      </c>
      <c r="O44" s="16">
        <v>0.86</v>
      </c>
      <c r="P44" s="16">
        <v>0.6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22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0</v>
      </c>
      <c r="G45" s="14"/>
      <c r="H45" s="7">
        <v>0.99652777777777779</v>
      </c>
      <c r="I45" s="12">
        <v>2.6388888888888889E-2</v>
      </c>
      <c r="J45" s="24" t="s">
        <v>17</v>
      </c>
      <c r="K45" s="9">
        <v>17.7</v>
      </c>
      <c r="L45" s="10">
        <v>0</v>
      </c>
      <c r="M45" s="14"/>
      <c r="N45" s="49" t="s">
        <v>132</v>
      </c>
      <c r="O45" s="16">
        <v>0.9</v>
      </c>
      <c r="P45" s="16">
        <v>0.64</v>
      </c>
      <c r="Q45" s="17" t="str">
        <f t="shared" si="0"/>
        <v>ok</v>
      </c>
      <c r="R45" s="18">
        <f t="shared" si="1"/>
        <v>-0.93888888888888888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/>
      <c r="B46" s="6">
        <v>0.98958333333333337</v>
      </c>
      <c r="C46" s="7">
        <v>1.6666666666666666E-2</v>
      </c>
      <c r="D46" s="24" t="s">
        <v>17</v>
      </c>
      <c r="E46" s="9">
        <v>18</v>
      </c>
      <c r="F46" s="10">
        <v>4</v>
      </c>
      <c r="G46" s="14"/>
      <c r="H46" s="7">
        <v>1.7361111111111112E-2</v>
      </c>
      <c r="I46" s="12">
        <v>4.8611111111111112E-2</v>
      </c>
      <c r="J46" s="24" t="s">
        <v>17</v>
      </c>
      <c r="K46" s="9">
        <v>17.7</v>
      </c>
      <c r="L46" s="10">
        <v>2</v>
      </c>
      <c r="M46" s="14"/>
      <c r="N46" s="49" t="s">
        <v>132</v>
      </c>
      <c r="O46" s="16">
        <v>0.85</v>
      </c>
      <c r="P46" s="16">
        <v>0.62</v>
      </c>
      <c r="Q46" s="17" t="str">
        <f t="shared" si="0"/>
        <v>ok</v>
      </c>
      <c r="R46" s="18">
        <f t="shared" si="1"/>
        <v>-0.94097222222222221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/>
      <c r="B47" s="6">
        <v>1.3888888888888888E-2</v>
      </c>
      <c r="C47" s="7">
        <v>4.7222222222222221E-2</v>
      </c>
      <c r="D47" s="24" t="s">
        <v>17</v>
      </c>
      <c r="E47" s="9">
        <v>18</v>
      </c>
      <c r="F47" s="10">
        <v>2</v>
      </c>
      <c r="G47" s="14"/>
      <c r="H47" s="7">
        <v>4.8611111111111112E-2</v>
      </c>
      <c r="I47" s="12">
        <v>8.0555555555555561E-2</v>
      </c>
      <c r="J47" s="24" t="s">
        <v>17</v>
      </c>
      <c r="K47" s="9">
        <v>17.7</v>
      </c>
      <c r="L47" s="10">
        <v>0</v>
      </c>
      <c r="M47" s="14"/>
      <c r="N47" s="49" t="s">
        <v>132</v>
      </c>
      <c r="O47" s="16">
        <v>0.85</v>
      </c>
      <c r="P47" s="16">
        <v>0.56999999999999995</v>
      </c>
      <c r="Q47" s="17" t="str">
        <f t="shared" si="0"/>
        <v>ok</v>
      </c>
      <c r="R47" s="18">
        <f t="shared" si="1"/>
        <v>6.666666666666668E-2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617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526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3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0</v>
      </c>
      <c r="M2" s="14"/>
      <c r="N2" s="49" t="s">
        <v>134</v>
      </c>
      <c r="O2" s="16">
        <v>0.9</v>
      </c>
      <c r="P2" s="16">
        <v>0.61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9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3</v>
      </c>
      <c r="M3" s="14"/>
      <c r="N3" s="49" t="s">
        <v>134</v>
      </c>
      <c r="O3" s="16">
        <v>0.91</v>
      </c>
      <c r="P3" s="16">
        <v>0.61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15</v>
      </c>
      <c r="B4" s="6">
        <v>0.2048611111111111</v>
      </c>
      <c r="C4" s="7">
        <v>0.23958333333333334</v>
      </c>
      <c r="D4" s="8" t="s">
        <v>17</v>
      </c>
      <c r="E4" s="9">
        <v>18</v>
      </c>
      <c r="F4" s="10">
        <v>31</v>
      </c>
      <c r="G4" s="14"/>
      <c r="H4" s="7">
        <v>0.24027777777777778</v>
      </c>
      <c r="I4" s="7">
        <v>0.27361111111111114</v>
      </c>
      <c r="J4" s="13" t="s">
        <v>17</v>
      </c>
      <c r="K4" s="9">
        <v>17.7</v>
      </c>
      <c r="L4" s="10">
        <v>4</v>
      </c>
      <c r="M4" s="14"/>
      <c r="N4" s="49" t="s">
        <v>134</v>
      </c>
      <c r="O4" s="16">
        <v>0.88</v>
      </c>
      <c r="P4" s="16">
        <v>0.56000000000000005</v>
      </c>
      <c r="Q4" s="17" t="str">
        <f t="shared" si="0"/>
        <v>ok</v>
      </c>
      <c r="R4" s="18">
        <f t="shared" si="1"/>
        <v>6.8750000000000033E-2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44</v>
      </c>
      <c r="G5" s="14"/>
      <c r="H5" s="7">
        <v>0.2638888888888889</v>
      </c>
      <c r="I5" s="12">
        <v>0.29791666666666666</v>
      </c>
      <c r="J5" s="13" t="s">
        <v>17</v>
      </c>
      <c r="K5" s="9">
        <v>17.7</v>
      </c>
      <c r="L5" s="10">
        <v>6</v>
      </c>
      <c r="M5" s="14"/>
      <c r="N5" s="49" t="s">
        <v>134</v>
      </c>
      <c r="O5" s="16">
        <v>0.9</v>
      </c>
      <c r="P5" s="16">
        <v>0.52</v>
      </c>
      <c r="Q5" s="17" t="str">
        <f t="shared" si="0"/>
        <v>ok</v>
      </c>
      <c r="R5" s="18">
        <f t="shared" si="1"/>
        <v>7.9166666666666663E-2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0.28749999999999998</v>
      </c>
      <c r="D6" s="8" t="s">
        <v>17</v>
      </c>
      <c r="E6" s="9">
        <v>18</v>
      </c>
      <c r="F6" s="10">
        <v>55</v>
      </c>
      <c r="G6" s="14"/>
      <c r="H6" s="7">
        <v>0.28819444444444442</v>
      </c>
      <c r="I6" s="7">
        <v>0.32361111111111113</v>
      </c>
      <c r="J6" s="13" t="s">
        <v>17</v>
      </c>
      <c r="K6" s="9">
        <v>17.7</v>
      </c>
      <c r="L6" s="10">
        <v>5</v>
      </c>
      <c r="M6" s="14"/>
      <c r="N6" s="49" t="s">
        <v>134</v>
      </c>
      <c r="O6" s="16">
        <v>0.91</v>
      </c>
      <c r="P6" s="16">
        <v>0.53</v>
      </c>
      <c r="Q6" s="17" t="str">
        <f t="shared" si="0"/>
        <v>ok</v>
      </c>
      <c r="R6" s="18">
        <f t="shared" si="1"/>
        <v>9.0972222222222232E-2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9</v>
      </c>
      <c r="B7" s="6">
        <v>0.24652777777777779</v>
      </c>
      <c r="C7" s="12">
        <v>0.30902777777777779</v>
      </c>
      <c r="D7" s="8" t="s">
        <v>17</v>
      </c>
      <c r="E7" s="9">
        <v>18</v>
      </c>
      <c r="F7" s="10">
        <v>48</v>
      </c>
      <c r="G7" s="14"/>
      <c r="H7" s="7">
        <v>0.31041666666666667</v>
      </c>
      <c r="I7" s="12">
        <v>0.34861111111111109</v>
      </c>
      <c r="J7" s="13" t="s">
        <v>17</v>
      </c>
      <c r="K7" s="9">
        <v>17.7</v>
      </c>
      <c r="L7" s="10">
        <v>3</v>
      </c>
      <c r="M7" s="14"/>
      <c r="N7" s="49" t="s">
        <v>134</v>
      </c>
      <c r="O7" s="16">
        <v>0.9</v>
      </c>
      <c r="P7" s="16">
        <v>0.44</v>
      </c>
      <c r="Q7" s="17" t="str">
        <f t="shared" si="0"/>
        <v>ok</v>
      </c>
      <c r="R7" s="18">
        <f t="shared" si="1"/>
        <v>0.1020833333333333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0.32500000000000001</v>
      </c>
      <c r="D8" s="8" t="s">
        <v>17</v>
      </c>
      <c r="E8" s="9">
        <v>18</v>
      </c>
      <c r="F8" s="10">
        <v>47</v>
      </c>
      <c r="G8" s="14"/>
      <c r="H8" s="7">
        <v>0.3263888888888889</v>
      </c>
      <c r="I8" s="7">
        <v>0.36944444444444446</v>
      </c>
      <c r="J8" s="13" t="s">
        <v>17</v>
      </c>
      <c r="K8" s="9">
        <v>17.7</v>
      </c>
      <c r="L8" s="10">
        <v>3</v>
      </c>
      <c r="M8" s="14"/>
      <c r="N8" s="49" t="s">
        <v>134</v>
      </c>
      <c r="O8" s="16">
        <v>0.9</v>
      </c>
      <c r="P8" s="16">
        <v>0.52</v>
      </c>
      <c r="Q8" s="17" t="str">
        <f t="shared" si="0"/>
        <v>ok</v>
      </c>
      <c r="R8" s="18">
        <f t="shared" si="1"/>
        <v>0.10902777777777778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0.33680555555555558</v>
      </c>
      <c r="D9" s="8" t="s">
        <v>17</v>
      </c>
      <c r="E9" s="9">
        <v>18</v>
      </c>
      <c r="F9" s="10">
        <v>50</v>
      </c>
      <c r="G9" s="14"/>
      <c r="H9" s="7">
        <v>0.34027777777777779</v>
      </c>
      <c r="I9" s="12">
        <v>0.38194444444444442</v>
      </c>
      <c r="J9" s="13" t="s">
        <v>17</v>
      </c>
      <c r="K9" s="9">
        <v>17.7</v>
      </c>
      <c r="L9" s="10">
        <v>1</v>
      </c>
      <c r="M9" s="14"/>
      <c r="N9" s="49" t="s">
        <v>134</v>
      </c>
      <c r="O9" s="16">
        <v>0.9</v>
      </c>
      <c r="P9" s="16">
        <v>0.52</v>
      </c>
      <c r="Q9" s="17" t="str">
        <f t="shared" si="0"/>
        <v>ok</v>
      </c>
      <c r="R9" s="18">
        <f t="shared" si="1"/>
        <v>0.10416666666666663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0.34930555555555554</v>
      </c>
      <c r="D10" s="8" t="s">
        <v>17</v>
      </c>
      <c r="E10" s="9">
        <v>18</v>
      </c>
      <c r="F10" s="10">
        <v>30</v>
      </c>
      <c r="G10" s="14"/>
      <c r="H10" s="7">
        <v>0.35069444444444442</v>
      </c>
      <c r="I10" s="12">
        <v>0.3923611111111111</v>
      </c>
      <c r="J10" s="13" t="s">
        <v>17</v>
      </c>
      <c r="K10" s="9">
        <v>17.7</v>
      </c>
      <c r="L10" s="10">
        <v>3</v>
      </c>
      <c r="M10" s="14"/>
      <c r="N10" s="49" t="s">
        <v>134</v>
      </c>
      <c r="O10" s="16">
        <v>0.91</v>
      </c>
      <c r="P10" s="16">
        <v>0.55000000000000004</v>
      </c>
      <c r="Q10" s="17" t="str">
        <f t="shared" si="0"/>
        <v>ok</v>
      </c>
      <c r="R10" s="18">
        <f t="shared" si="1"/>
        <v>9.722222222222221E-2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15</v>
      </c>
      <c r="B11" s="6">
        <v>0.3125</v>
      </c>
      <c r="C11" s="7">
        <v>0.3611111111111111</v>
      </c>
      <c r="D11" s="8" t="s">
        <v>17</v>
      </c>
      <c r="E11" s="9">
        <v>18</v>
      </c>
      <c r="F11" s="10">
        <v>19</v>
      </c>
      <c r="G11" s="14"/>
      <c r="H11" s="7">
        <v>0.36180555555555555</v>
      </c>
      <c r="I11" s="7">
        <v>0.40138888888888891</v>
      </c>
      <c r="J11" s="13" t="s">
        <v>17</v>
      </c>
      <c r="K11" s="9">
        <v>17.7</v>
      </c>
      <c r="L11" s="10">
        <v>1</v>
      </c>
      <c r="M11" s="14"/>
      <c r="N11" s="49" t="s">
        <v>134</v>
      </c>
      <c r="O11" s="16">
        <v>0.85</v>
      </c>
      <c r="P11" s="16">
        <v>0.56000000000000005</v>
      </c>
      <c r="Q11" s="17" t="str">
        <f t="shared" si="0"/>
        <v>ok</v>
      </c>
      <c r="R11" s="18">
        <f t="shared" si="1"/>
        <v>8.8888888888888906E-2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10</v>
      </c>
      <c r="G12" s="14"/>
      <c r="H12" s="7">
        <v>0.37847222222222221</v>
      </c>
      <c r="I12" s="7">
        <v>0.4201388888888889</v>
      </c>
      <c r="J12" s="13" t="s">
        <v>17</v>
      </c>
      <c r="K12" s="9">
        <v>17.7</v>
      </c>
      <c r="L12" s="10">
        <v>3</v>
      </c>
      <c r="M12" s="14"/>
      <c r="N12" s="49" t="s">
        <v>134</v>
      </c>
      <c r="O12" s="16">
        <v>0.91</v>
      </c>
      <c r="P12" s="16">
        <v>0.56000000000000005</v>
      </c>
      <c r="Q12" s="17" t="str">
        <f t="shared" si="0"/>
        <v>ok</v>
      </c>
      <c r="R12" s="18">
        <f t="shared" si="1"/>
        <v>9.027777777777779E-2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13</v>
      </c>
      <c r="G13" s="11" t="s">
        <v>18</v>
      </c>
      <c r="H13" s="7">
        <v>0.39305555555555555</v>
      </c>
      <c r="I13" s="7">
        <v>0.43333333333333335</v>
      </c>
      <c r="J13" s="13" t="s">
        <v>17</v>
      </c>
      <c r="K13" s="9">
        <v>17.7</v>
      </c>
      <c r="L13" s="10">
        <v>6</v>
      </c>
      <c r="M13" s="14"/>
      <c r="N13" s="49" t="s">
        <v>134</v>
      </c>
      <c r="O13" s="16">
        <v>0.91</v>
      </c>
      <c r="P13" s="16">
        <v>0.52</v>
      </c>
      <c r="Q13" s="17" t="str">
        <f t="shared" si="0"/>
        <v>ok</v>
      </c>
      <c r="R13" s="18">
        <f t="shared" si="1"/>
        <v>8.6111111111111138E-2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9</v>
      </c>
      <c r="B14" s="6">
        <v>0.36458333333333331</v>
      </c>
      <c r="C14" s="7">
        <v>0.40972222222222221</v>
      </c>
      <c r="D14" s="8" t="s">
        <v>17</v>
      </c>
      <c r="E14" s="9">
        <v>18</v>
      </c>
      <c r="F14" s="10">
        <v>10</v>
      </c>
      <c r="G14" s="14"/>
      <c r="H14" s="7">
        <v>0.41319444444444442</v>
      </c>
      <c r="I14" s="7">
        <v>0.45833333333333331</v>
      </c>
      <c r="J14" s="13" t="s">
        <v>17</v>
      </c>
      <c r="K14" s="9">
        <v>17.7</v>
      </c>
      <c r="L14" s="10">
        <v>3</v>
      </c>
      <c r="M14" s="14"/>
      <c r="N14" s="49" t="s">
        <v>134</v>
      </c>
      <c r="O14" s="16">
        <v>0.9</v>
      </c>
      <c r="P14" s="16">
        <v>0.52</v>
      </c>
      <c r="Q14" s="17" t="str">
        <f t="shared" si="0"/>
        <v>ok</v>
      </c>
      <c r="R14" s="18">
        <f t="shared" si="1"/>
        <v>9.375E-2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22">
        <v>0.3888888888888889</v>
      </c>
      <c r="C15" s="7">
        <v>0.43541666666666667</v>
      </c>
      <c r="D15" s="8" t="s">
        <v>17</v>
      </c>
      <c r="E15" s="9">
        <v>18</v>
      </c>
      <c r="F15" s="23">
        <v>3</v>
      </c>
      <c r="G15" s="14"/>
      <c r="H15" s="7">
        <v>0.43541666666666667</v>
      </c>
      <c r="I15" s="7">
        <v>0.47708333333333336</v>
      </c>
      <c r="J15" s="13" t="s">
        <v>17</v>
      </c>
      <c r="K15" s="9">
        <v>17.7</v>
      </c>
      <c r="L15" s="23">
        <v>2</v>
      </c>
      <c r="M15" s="14"/>
      <c r="N15" s="49" t="s">
        <v>134</v>
      </c>
      <c r="O15" s="16">
        <v>0.82</v>
      </c>
      <c r="P15" s="16">
        <v>0.48</v>
      </c>
      <c r="Q15" s="17" t="str">
        <f t="shared" si="0"/>
        <v>ok</v>
      </c>
      <c r="R15" s="18">
        <f t="shared" si="1"/>
        <v>8.8194444444444464E-2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0.44305555555555554</v>
      </c>
      <c r="D16" s="8" t="s">
        <v>17</v>
      </c>
      <c r="E16" s="9">
        <v>18</v>
      </c>
      <c r="F16" s="10">
        <v>11</v>
      </c>
      <c r="G16" s="14"/>
      <c r="H16" s="7">
        <v>0.44444444444444442</v>
      </c>
      <c r="I16" s="7">
        <v>0.48958333333333331</v>
      </c>
      <c r="J16" s="13" t="s">
        <v>17</v>
      </c>
      <c r="K16" s="9">
        <v>17.7</v>
      </c>
      <c r="L16" s="10">
        <v>3</v>
      </c>
      <c r="M16" s="14"/>
      <c r="N16" s="49" t="s">
        <v>134</v>
      </c>
      <c r="O16" s="16">
        <v>0.9</v>
      </c>
      <c r="P16" s="16">
        <v>0.54</v>
      </c>
      <c r="Q16" s="17" t="str">
        <f t="shared" si="0"/>
        <v>ok</v>
      </c>
      <c r="R16" s="18">
        <f t="shared" si="1"/>
        <v>9.0277777777777735E-2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0.4597222222222222</v>
      </c>
      <c r="D17" s="8" t="s">
        <v>17</v>
      </c>
      <c r="E17" s="9">
        <v>18</v>
      </c>
      <c r="F17" s="10">
        <v>11</v>
      </c>
      <c r="G17" s="14"/>
      <c r="H17" s="7">
        <v>0.46180555555555558</v>
      </c>
      <c r="I17" s="7">
        <v>0.50694444444444442</v>
      </c>
      <c r="J17" s="13" t="s">
        <v>17</v>
      </c>
      <c r="K17" s="9">
        <v>17.7</v>
      </c>
      <c r="L17" s="10">
        <v>4</v>
      </c>
      <c r="M17" s="14"/>
      <c r="N17" s="49" t="s">
        <v>134</v>
      </c>
      <c r="O17" s="16">
        <v>0.9</v>
      </c>
      <c r="P17" s="16">
        <v>0.53</v>
      </c>
      <c r="Q17" s="17" t="str">
        <f t="shared" si="0"/>
        <v>ok</v>
      </c>
      <c r="R17" s="18">
        <f t="shared" si="1"/>
        <v>9.0277777777777735E-2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24</v>
      </c>
      <c r="B18" s="6">
        <v>0.43402777777777779</v>
      </c>
      <c r="C18" s="12">
        <v>0.48333333333333334</v>
      </c>
      <c r="D18" s="8" t="s">
        <v>17</v>
      </c>
      <c r="E18" s="9">
        <v>18</v>
      </c>
      <c r="F18" s="10">
        <v>10</v>
      </c>
      <c r="G18" s="14"/>
      <c r="H18" s="7">
        <v>0.48749999999999999</v>
      </c>
      <c r="I18" s="7">
        <v>0.53611111111111109</v>
      </c>
      <c r="J18" s="13" t="s">
        <v>17</v>
      </c>
      <c r="K18" s="9">
        <v>17.7</v>
      </c>
      <c r="L18" s="10">
        <v>8</v>
      </c>
      <c r="M18" s="14"/>
      <c r="N18" s="49" t="s">
        <v>134</v>
      </c>
      <c r="O18" s="16">
        <v>0.9</v>
      </c>
      <c r="P18" s="16">
        <v>0.61</v>
      </c>
      <c r="Q18" s="17" t="str">
        <f t="shared" si="0"/>
        <v>ok</v>
      </c>
      <c r="R18" s="18">
        <f t="shared" si="1"/>
        <v>0.1020833333333333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0.49305555555555558</v>
      </c>
      <c r="D19" s="8" t="s">
        <v>17</v>
      </c>
      <c r="E19" s="9">
        <v>18</v>
      </c>
      <c r="F19" s="10">
        <v>3</v>
      </c>
      <c r="G19" s="14"/>
      <c r="H19" s="7">
        <v>0.49652777777777779</v>
      </c>
      <c r="I19" s="7">
        <v>0.54166666666666663</v>
      </c>
      <c r="J19" s="13" t="s">
        <v>17</v>
      </c>
      <c r="K19" s="9">
        <v>17.7</v>
      </c>
      <c r="L19" s="10">
        <v>8</v>
      </c>
      <c r="M19" s="14"/>
      <c r="N19" s="49" t="s">
        <v>134</v>
      </c>
      <c r="O19" s="16">
        <v>0.91</v>
      </c>
      <c r="P19" s="16">
        <v>0.51</v>
      </c>
      <c r="Q19" s="17" t="str">
        <f t="shared" si="0"/>
        <v>ok</v>
      </c>
      <c r="R19" s="18">
        <f t="shared" si="1"/>
        <v>9.0277777777777735E-2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0.53055555555555556</v>
      </c>
      <c r="D20" s="8" t="s">
        <v>17</v>
      </c>
      <c r="E20" s="9">
        <v>18</v>
      </c>
      <c r="F20" s="10">
        <v>8</v>
      </c>
      <c r="G20" s="14"/>
      <c r="H20" s="7">
        <v>0.51041666666666663</v>
      </c>
      <c r="I20" s="12">
        <v>0.55972222222222223</v>
      </c>
      <c r="J20" s="13" t="s">
        <v>17</v>
      </c>
      <c r="K20" s="9">
        <v>17.7</v>
      </c>
      <c r="L20" s="10">
        <v>20</v>
      </c>
      <c r="M20" s="14"/>
      <c r="N20" s="49" t="s">
        <v>134</v>
      </c>
      <c r="O20" s="16">
        <v>0.91</v>
      </c>
      <c r="P20" s="16">
        <v>0.47</v>
      </c>
      <c r="Q20" s="17" t="str">
        <f t="shared" si="0"/>
        <v>ok</v>
      </c>
      <c r="R20" s="18">
        <f t="shared" si="1"/>
        <v>9.0972222222222232E-2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9</v>
      </c>
      <c r="B21" s="6">
        <v>0.4861111111111111</v>
      </c>
      <c r="C21" s="7">
        <v>0.52569444444444446</v>
      </c>
      <c r="D21" s="8" t="s">
        <v>17</v>
      </c>
      <c r="E21" s="9">
        <v>18</v>
      </c>
      <c r="F21" s="10">
        <v>6</v>
      </c>
      <c r="G21" s="14"/>
      <c r="H21" s="7">
        <v>0.52777777777777779</v>
      </c>
      <c r="I21" s="12">
        <v>0.57291666666666663</v>
      </c>
      <c r="J21" s="13" t="s">
        <v>17</v>
      </c>
      <c r="K21" s="9">
        <v>17.7</v>
      </c>
      <c r="L21" s="10">
        <v>10</v>
      </c>
      <c r="M21" s="14"/>
      <c r="N21" s="49" t="s">
        <v>134</v>
      </c>
      <c r="O21" s="16">
        <v>0.91</v>
      </c>
      <c r="P21" s="16">
        <v>0.5</v>
      </c>
      <c r="Q21" s="17" t="str">
        <f t="shared" si="0"/>
        <v>ok</v>
      </c>
      <c r="R21" s="18">
        <f t="shared" si="1"/>
        <v>8.6805555555555525E-2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0.54513888888888884</v>
      </c>
      <c r="D22" s="8" t="s">
        <v>17</v>
      </c>
      <c r="E22" s="9">
        <v>18</v>
      </c>
      <c r="F22" s="10">
        <v>12</v>
      </c>
      <c r="G22" s="14"/>
      <c r="H22" s="7">
        <v>0.54583333333333328</v>
      </c>
      <c r="I22" s="7">
        <v>0.59583333333333333</v>
      </c>
      <c r="J22" s="13" t="s">
        <v>17</v>
      </c>
      <c r="K22" s="9">
        <v>17.7</v>
      </c>
      <c r="L22" s="10">
        <v>15</v>
      </c>
      <c r="M22" s="14"/>
      <c r="N22" s="49" t="s">
        <v>134</v>
      </c>
      <c r="O22" s="16">
        <v>0.9</v>
      </c>
      <c r="P22" s="16">
        <v>0.53</v>
      </c>
      <c r="Q22" s="17" t="str">
        <f t="shared" si="0"/>
        <v>ok</v>
      </c>
      <c r="R22" s="18">
        <f t="shared" si="1"/>
        <v>9.2361111111111116E-2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0.55902777777777779</v>
      </c>
      <c r="D23" s="8" t="s">
        <v>17</v>
      </c>
      <c r="E23" s="9">
        <v>18</v>
      </c>
      <c r="F23" s="10">
        <v>7</v>
      </c>
      <c r="G23" s="14"/>
      <c r="H23" s="7">
        <v>0.5625</v>
      </c>
      <c r="I23" s="7">
        <v>0.61111111111111116</v>
      </c>
      <c r="J23" s="13" t="s">
        <v>17</v>
      </c>
      <c r="K23" s="9">
        <v>17.7</v>
      </c>
      <c r="L23" s="10">
        <v>9</v>
      </c>
      <c r="M23" s="14"/>
      <c r="N23" s="49" t="s">
        <v>134</v>
      </c>
      <c r="O23" s="16">
        <v>0.9</v>
      </c>
      <c r="P23" s="16">
        <v>0.49</v>
      </c>
      <c r="Q23" s="17" t="str">
        <f t="shared" si="0"/>
        <v>ok</v>
      </c>
      <c r="R23" s="18">
        <f t="shared" si="1"/>
        <v>9.027777777777779E-2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0.57777777777777772</v>
      </c>
      <c r="D24" s="8" t="s">
        <v>17</v>
      </c>
      <c r="E24" s="9">
        <v>18</v>
      </c>
      <c r="F24" s="10">
        <v>6</v>
      </c>
      <c r="G24" s="14"/>
      <c r="H24" s="7">
        <v>0.57986111111111116</v>
      </c>
      <c r="I24" s="12">
        <v>0.62847222222222221</v>
      </c>
      <c r="J24" s="13" t="s">
        <v>17</v>
      </c>
      <c r="K24" s="9">
        <v>17.7</v>
      </c>
      <c r="L24" s="10">
        <v>13</v>
      </c>
      <c r="M24" s="14"/>
      <c r="N24" s="49" t="s">
        <v>134</v>
      </c>
      <c r="O24" s="16">
        <v>0.9</v>
      </c>
      <c r="P24" s="16">
        <v>0.55000000000000004</v>
      </c>
      <c r="Q24" s="17" t="str">
        <f t="shared" si="0"/>
        <v>ok</v>
      </c>
      <c r="R24" s="18">
        <f t="shared" si="1"/>
        <v>9.027777777777779E-2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15</v>
      </c>
      <c r="B25" s="6">
        <v>0.55555555555555558</v>
      </c>
      <c r="C25" s="7">
        <v>0.60069444444444442</v>
      </c>
      <c r="D25" s="24" t="s">
        <v>17</v>
      </c>
      <c r="E25" s="9">
        <v>18</v>
      </c>
      <c r="F25" s="10">
        <v>6</v>
      </c>
      <c r="G25" s="14"/>
      <c r="H25" s="7">
        <v>0.60069444444444442</v>
      </c>
      <c r="I25" s="12">
        <v>0.61041666666666672</v>
      </c>
      <c r="J25" s="13" t="s">
        <v>17</v>
      </c>
      <c r="K25" s="9">
        <v>17.7</v>
      </c>
      <c r="L25" s="10">
        <v>7</v>
      </c>
      <c r="M25" s="14"/>
      <c r="N25" s="49" t="s">
        <v>134</v>
      </c>
      <c r="O25" s="16">
        <v>0.9</v>
      </c>
      <c r="P25" s="16">
        <v>0.54</v>
      </c>
      <c r="Q25" s="17" t="str">
        <f t="shared" si="0"/>
        <v>ok</v>
      </c>
      <c r="R25" s="18">
        <f t="shared" si="1"/>
        <v>5.4861111111111138E-2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0.61250000000000004</v>
      </c>
      <c r="D26" s="24" t="s">
        <v>17</v>
      </c>
      <c r="E26" s="9">
        <v>18</v>
      </c>
      <c r="F26" s="10">
        <v>7</v>
      </c>
      <c r="G26" s="14"/>
      <c r="H26" s="7">
        <v>0.61458333333333337</v>
      </c>
      <c r="I26" s="7">
        <v>0.67500000000000004</v>
      </c>
      <c r="J26" s="13" t="s">
        <v>17</v>
      </c>
      <c r="K26" s="9">
        <v>17.7</v>
      </c>
      <c r="L26" s="10">
        <v>11</v>
      </c>
      <c r="M26" s="14"/>
      <c r="N26" s="49" t="s">
        <v>134</v>
      </c>
      <c r="O26" s="16">
        <v>0.91</v>
      </c>
      <c r="P26" s="16">
        <v>0.54</v>
      </c>
      <c r="Q26" s="17" t="str">
        <f t="shared" si="0"/>
        <v>ok</v>
      </c>
      <c r="R26" s="18">
        <f t="shared" si="1"/>
        <v>0.10208333333333341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0.62986111111111109</v>
      </c>
      <c r="D27" s="24" t="s">
        <v>17</v>
      </c>
      <c r="E27" s="9">
        <v>18</v>
      </c>
      <c r="F27" s="10">
        <v>3</v>
      </c>
      <c r="G27" s="14"/>
      <c r="H27" s="7">
        <v>0.63124999999999998</v>
      </c>
      <c r="I27" s="12">
        <v>0.6875</v>
      </c>
      <c r="J27" s="13" t="s">
        <v>17</v>
      </c>
      <c r="K27" s="9">
        <v>17.7</v>
      </c>
      <c r="L27" s="10">
        <v>31</v>
      </c>
      <c r="M27" s="11"/>
      <c r="N27" s="49" t="s">
        <v>134</v>
      </c>
      <c r="O27" s="16">
        <v>0.9</v>
      </c>
      <c r="P27" s="16">
        <v>0.51</v>
      </c>
      <c r="Q27" s="17" t="str">
        <f t="shared" si="0"/>
        <v>ok</v>
      </c>
      <c r="R27" s="18">
        <f t="shared" si="1"/>
        <v>9.722222222222221E-2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9</v>
      </c>
      <c r="B28" s="6">
        <v>0.60763888888888884</v>
      </c>
      <c r="C28" s="7">
        <v>0.65972222222222221</v>
      </c>
      <c r="D28" s="24" t="s">
        <v>17</v>
      </c>
      <c r="E28" s="9">
        <v>18</v>
      </c>
      <c r="F28" s="10">
        <v>3</v>
      </c>
      <c r="G28" s="14"/>
      <c r="H28" s="7">
        <v>0.65972222222222221</v>
      </c>
      <c r="I28" s="12">
        <v>0.71875</v>
      </c>
      <c r="J28" s="13" t="s">
        <v>17</v>
      </c>
      <c r="K28" s="9">
        <v>17.7</v>
      </c>
      <c r="L28" s="10">
        <v>22</v>
      </c>
      <c r="M28" s="14"/>
      <c r="N28" s="49" t="s">
        <v>134</v>
      </c>
      <c r="O28" s="16">
        <v>0.9</v>
      </c>
      <c r="P28" s="16">
        <v>0.48</v>
      </c>
      <c r="Q28" s="17" t="str">
        <f t="shared" si="0"/>
        <v>ok</v>
      </c>
      <c r="R28" s="18">
        <f t="shared" si="1"/>
        <v>0.11111111111111116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12</v>
      </c>
      <c r="B29" s="6">
        <v>0.625</v>
      </c>
      <c r="C29" s="7">
        <v>0.67152777777777772</v>
      </c>
      <c r="D29" s="24" t="s">
        <v>17</v>
      </c>
      <c r="E29" s="9">
        <v>18</v>
      </c>
      <c r="F29" s="10">
        <v>3</v>
      </c>
      <c r="G29" s="14"/>
      <c r="H29" s="7">
        <v>0.67222222222222228</v>
      </c>
      <c r="I29" s="12">
        <v>0.75</v>
      </c>
      <c r="J29" s="13" t="s">
        <v>17</v>
      </c>
      <c r="K29" s="9">
        <v>17.7</v>
      </c>
      <c r="L29" s="10">
        <v>21</v>
      </c>
      <c r="M29" s="14"/>
      <c r="N29" s="49" t="s">
        <v>134</v>
      </c>
      <c r="O29" s="16">
        <v>0.89</v>
      </c>
      <c r="P29" s="16">
        <v>0.55000000000000004</v>
      </c>
      <c r="Q29" s="17" t="str">
        <f t="shared" si="0"/>
        <v>ok</v>
      </c>
      <c r="R29" s="18">
        <f t="shared" si="1"/>
        <v>0.125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14</v>
      </c>
      <c r="B30" s="6">
        <v>0.64236111111111116</v>
      </c>
      <c r="C30" s="7">
        <v>0.68402777777777779</v>
      </c>
      <c r="D30" s="24" t="s">
        <v>17</v>
      </c>
      <c r="E30" s="9">
        <v>18</v>
      </c>
      <c r="F30" s="23">
        <v>2</v>
      </c>
      <c r="G30" s="14"/>
      <c r="H30" s="7">
        <v>0.70138888888888884</v>
      </c>
      <c r="I30" s="7">
        <v>0.74722222222222223</v>
      </c>
      <c r="J30" s="24" t="s">
        <v>17</v>
      </c>
      <c r="K30" s="9">
        <v>17.7</v>
      </c>
      <c r="L30" s="23">
        <v>25</v>
      </c>
      <c r="M30" s="14"/>
      <c r="N30" s="49" t="s">
        <v>134</v>
      </c>
      <c r="O30" s="16">
        <v>0.9</v>
      </c>
      <c r="P30" s="16">
        <v>0.54</v>
      </c>
      <c r="Q30" s="17" t="str">
        <f t="shared" si="0"/>
        <v>ok</v>
      </c>
      <c r="R30" s="18">
        <f t="shared" si="1"/>
        <v>0.10486111111111107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0.6958333333333333</v>
      </c>
      <c r="D31" s="24" t="s">
        <v>17</v>
      </c>
      <c r="E31" s="9">
        <v>18</v>
      </c>
      <c r="F31" s="10">
        <v>3</v>
      </c>
      <c r="G31" s="14"/>
      <c r="H31" s="7">
        <v>0.69652777777777775</v>
      </c>
      <c r="I31" s="12">
        <v>0.76041666666666663</v>
      </c>
      <c r="J31" s="24" t="s">
        <v>17</v>
      </c>
      <c r="K31" s="9">
        <v>17.7</v>
      </c>
      <c r="L31" s="10">
        <v>26</v>
      </c>
      <c r="M31" s="14"/>
      <c r="N31" s="49" t="s">
        <v>134</v>
      </c>
      <c r="O31" s="16">
        <v>0.89</v>
      </c>
      <c r="P31" s="16">
        <v>0.48</v>
      </c>
      <c r="Q31" s="17" t="str">
        <f t="shared" si="0"/>
        <v>ok</v>
      </c>
      <c r="R31" s="18">
        <f t="shared" si="1"/>
        <v>0.10069444444444442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1</v>
      </c>
      <c r="B32" s="6">
        <v>0.67708333333333337</v>
      </c>
      <c r="C32" s="7">
        <v>0.72638888888888886</v>
      </c>
      <c r="D32" s="24" t="s">
        <v>17</v>
      </c>
      <c r="E32" s="9">
        <v>18</v>
      </c>
      <c r="F32" s="10">
        <v>6</v>
      </c>
      <c r="G32" s="14"/>
      <c r="H32" s="7">
        <v>0.7270833333333333</v>
      </c>
      <c r="I32" s="12">
        <v>0.7895833333333333</v>
      </c>
      <c r="J32" s="24" t="s">
        <v>17</v>
      </c>
      <c r="K32" s="9">
        <v>17.7</v>
      </c>
      <c r="L32" s="10">
        <v>37</v>
      </c>
      <c r="M32" s="14"/>
      <c r="N32" s="49" t="s">
        <v>134</v>
      </c>
      <c r="O32" s="16">
        <v>0.9</v>
      </c>
      <c r="P32" s="16">
        <v>0.51</v>
      </c>
      <c r="Q32" s="17" t="str">
        <f t="shared" si="0"/>
        <v>ok</v>
      </c>
      <c r="R32" s="18">
        <f t="shared" si="1"/>
        <v>0.11249999999999993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7</v>
      </c>
      <c r="B33" s="6">
        <v>0.69444444444444442</v>
      </c>
      <c r="C33" s="7">
        <v>0.73611111111111116</v>
      </c>
      <c r="D33" s="24" t="s">
        <v>17</v>
      </c>
      <c r="E33" s="9">
        <v>18</v>
      </c>
      <c r="F33" s="10">
        <v>12</v>
      </c>
      <c r="G33" s="14"/>
      <c r="H33" s="7">
        <v>0.73750000000000004</v>
      </c>
      <c r="I33" s="7">
        <v>0.79791666666666672</v>
      </c>
      <c r="J33" s="24" t="s">
        <v>17</v>
      </c>
      <c r="K33" s="9">
        <v>17.7</v>
      </c>
      <c r="L33" s="10">
        <v>21</v>
      </c>
      <c r="M33" s="14"/>
      <c r="N33" s="49" t="s">
        <v>134</v>
      </c>
      <c r="O33" s="16">
        <v>0.91</v>
      </c>
      <c r="P33" s="16">
        <v>0.54</v>
      </c>
      <c r="Q33" s="17" t="str">
        <f t="shared" si="0"/>
        <v>ok</v>
      </c>
      <c r="R33" s="18">
        <f t="shared" si="1"/>
        <v>0.1034722222222223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0.7583333333333333</v>
      </c>
      <c r="D34" s="24" t="s">
        <v>17</v>
      </c>
      <c r="E34" s="9">
        <v>18</v>
      </c>
      <c r="F34" s="10">
        <v>9</v>
      </c>
      <c r="G34" s="14"/>
      <c r="H34" s="7">
        <v>0.75972222222222219</v>
      </c>
      <c r="I34" s="12">
        <v>0.81597222222222221</v>
      </c>
      <c r="J34" s="24" t="s">
        <v>17</v>
      </c>
      <c r="K34" s="9">
        <v>17.7</v>
      </c>
      <c r="L34" s="10">
        <v>21</v>
      </c>
      <c r="M34" s="14"/>
      <c r="N34" s="49" t="s">
        <v>134</v>
      </c>
      <c r="O34" s="16">
        <v>0.92</v>
      </c>
      <c r="P34" s="16">
        <v>0.51</v>
      </c>
      <c r="Q34" s="17" t="str">
        <f t="shared" si="0"/>
        <v>ok</v>
      </c>
      <c r="R34" s="18">
        <f t="shared" si="1"/>
        <v>0.10069444444444442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9</v>
      </c>
      <c r="B35" s="6">
        <v>0.73611111111111116</v>
      </c>
      <c r="C35" s="7">
        <v>0.77083333333333337</v>
      </c>
      <c r="D35" s="24" t="s">
        <v>17</v>
      </c>
      <c r="E35" s="9">
        <v>18</v>
      </c>
      <c r="F35" s="10">
        <v>9</v>
      </c>
      <c r="G35" s="14"/>
      <c r="H35" s="7">
        <v>0.77222222222222225</v>
      </c>
      <c r="I35" s="12">
        <v>0.82638888888888884</v>
      </c>
      <c r="J35" s="24" t="s">
        <v>17</v>
      </c>
      <c r="K35" s="9">
        <v>17.7</v>
      </c>
      <c r="L35" s="10">
        <v>22</v>
      </c>
      <c r="M35" s="14"/>
      <c r="N35" s="49" t="s">
        <v>134</v>
      </c>
      <c r="O35" s="16">
        <v>0.91</v>
      </c>
      <c r="P35" s="16">
        <v>0.52</v>
      </c>
      <c r="Q35" s="17" t="str">
        <f t="shared" si="0"/>
        <v>ok</v>
      </c>
      <c r="R35" s="18">
        <f t="shared" si="1"/>
        <v>9.0277777777777679E-2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12</v>
      </c>
      <c r="B36" s="6">
        <v>0.75694444444444442</v>
      </c>
      <c r="C36" s="7">
        <v>0.7993055555555556</v>
      </c>
      <c r="D36" s="24" t="s">
        <v>17</v>
      </c>
      <c r="E36" s="9">
        <v>18</v>
      </c>
      <c r="F36" s="10">
        <v>10</v>
      </c>
      <c r="G36" s="14"/>
      <c r="H36" s="7">
        <v>0.8</v>
      </c>
      <c r="I36" s="12">
        <v>0.84375</v>
      </c>
      <c r="J36" s="24" t="s">
        <v>17</v>
      </c>
      <c r="K36" s="9">
        <v>17.7</v>
      </c>
      <c r="L36" s="10">
        <v>7</v>
      </c>
      <c r="M36" s="14"/>
      <c r="N36" s="49" t="s">
        <v>134</v>
      </c>
      <c r="O36" s="16">
        <v>0.9</v>
      </c>
      <c r="P36" s="16">
        <v>0.56000000000000005</v>
      </c>
      <c r="Q36" s="17" t="str">
        <f t="shared" si="0"/>
        <v>ok</v>
      </c>
      <c r="R36" s="18">
        <f t="shared" si="1"/>
        <v>8.680555555555558E-2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0.81874999999999998</v>
      </c>
      <c r="D37" s="24" t="s">
        <v>17</v>
      </c>
      <c r="E37" s="9">
        <v>18</v>
      </c>
      <c r="F37" s="10">
        <v>1</v>
      </c>
      <c r="G37" s="26"/>
      <c r="H37" s="7">
        <v>0.81944444444444442</v>
      </c>
      <c r="I37" s="7">
        <v>0.85902777777777772</v>
      </c>
      <c r="J37" s="24" t="s">
        <v>17</v>
      </c>
      <c r="K37" s="9">
        <v>17.7</v>
      </c>
      <c r="L37" s="10">
        <v>6</v>
      </c>
      <c r="M37" s="26"/>
      <c r="N37" s="49" t="s">
        <v>134</v>
      </c>
      <c r="O37" s="16">
        <v>0.84</v>
      </c>
      <c r="P37" s="16">
        <v>0.56000000000000005</v>
      </c>
      <c r="Q37" s="17" t="str">
        <f t="shared" si="0"/>
        <v>ok</v>
      </c>
      <c r="R37" s="18">
        <f t="shared" si="1"/>
        <v>8.1249999999999933E-2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4</v>
      </c>
      <c r="B38" s="22">
        <v>0.8041666666666667</v>
      </c>
      <c r="C38" s="7">
        <v>0.84097222222222223</v>
      </c>
      <c r="D38" s="24" t="s">
        <v>17</v>
      </c>
      <c r="E38" s="9">
        <v>18</v>
      </c>
      <c r="F38" s="10">
        <v>3</v>
      </c>
      <c r="G38" s="14"/>
      <c r="H38" s="7">
        <v>0.84166666666666667</v>
      </c>
      <c r="I38" s="12">
        <v>0.87986111111111109</v>
      </c>
      <c r="J38" s="24" t="s">
        <v>17</v>
      </c>
      <c r="K38" s="9">
        <v>17.7</v>
      </c>
      <c r="L38" s="10">
        <v>6</v>
      </c>
      <c r="M38" s="14"/>
      <c r="N38" s="49" t="s">
        <v>134</v>
      </c>
      <c r="O38" s="16">
        <v>0.9</v>
      </c>
      <c r="P38" s="16">
        <v>0.59</v>
      </c>
      <c r="Q38" s="17" t="str">
        <f t="shared" si="0"/>
        <v>ok</v>
      </c>
      <c r="R38" s="18">
        <f t="shared" si="1"/>
        <v>7.5694444444444398E-2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7</v>
      </c>
      <c r="B39" s="6">
        <v>0.81944444444444442</v>
      </c>
      <c r="C39" s="7">
        <v>0.85486111111111107</v>
      </c>
      <c r="D39" s="24" t="s">
        <v>17</v>
      </c>
      <c r="E39" s="9">
        <v>18</v>
      </c>
      <c r="F39" s="10">
        <v>1</v>
      </c>
      <c r="G39" s="14"/>
      <c r="H39" s="7">
        <v>0.85624999999999996</v>
      </c>
      <c r="I39" s="7">
        <v>0.89027777777777772</v>
      </c>
      <c r="J39" s="24" t="s">
        <v>17</v>
      </c>
      <c r="K39" s="9">
        <v>17.7</v>
      </c>
      <c r="L39" s="10">
        <v>3</v>
      </c>
      <c r="M39" s="14"/>
      <c r="N39" s="49" t="s">
        <v>134</v>
      </c>
      <c r="O39" s="16">
        <v>0.89</v>
      </c>
      <c r="P39" s="16">
        <v>0.6</v>
      </c>
      <c r="Q39" s="17" t="str">
        <f t="shared" si="0"/>
        <v>ok</v>
      </c>
      <c r="R39" s="18">
        <f t="shared" si="1"/>
        <v>7.0833333333333304E-2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8</v>
      </c>
      <c r="B40" s="22">
        <v>0.85069444444444442</v>
      </c>
      <c r="C40" s="7">
        <v>0.88055555555555554</v>
      </c>
      <c r="D40" s="24" t="s">
        <v>17</v>
      </c>
      <c r="E40" s="9">
        <v>18</v>
      </c>
      <c r="F40" s="10">
        <v>5</v>
      </c>
      <c r="G40" s="14"/>
      <c r="H40" s="7">
        <v>0.88194444444444442</v>
      </c>
      <c r="I40" s="12">
        <v>0.91319444444444442</v>
      </c>
      <c r="J40" s="24" t="s">
        <v>17</v>
      </c>
      <c r="K40" s="9">
        <v>17.7</v>
      </c>
      <c r="L40" s="10">
        <v>0</v>
      </c>
      <c r="M40" s="14"/>
      <c r="N40" s="49" t="s">
        <v>134</v>
      </c>
      <c r="O40" s="16">
        <v>0.9</v>
      </c>
      <c r="P40" s="16">
        <v>0.6</v>
      </c>
      <c r="Q40" s="17" t="str">
        <f t="shared" si="0"/>
        <v>ok</v>
      </c>
      <c r="R40" s="18">
        <f t="shared" si="1"/>
        <v>6.25E-2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0.90416666666666667</v>
      </c>
      <c r="D41" s="24" t="s">
        <v>17</v>
      </c>
      <c r="E41" s="9">
        <v>18</v>
      </c>
      <c r="F41" s="10">
        <v>5</v>
      </c>
      <c r="G41" s="14"/>
      <c r="H41" s="7">
        <v>0.90555555555555556</v>
      </c>
      <c r="I41" s="12">
        <v>0.93958333333333333</v>
      </c>
      <c r="J41" s="24" t="s">
        <v>17</v>
      </c>
      <c r="K41" s="9">
        <v>17.7</v>
      </c>
      <c r="L41" s="10">
        <v>4</v>
      </c>
      <c r="M41" s="14"/>
      <c r="N41" s="49" t="s">
        <v>134</v>
      </c>
      <c r="O41" s="16">
        <v>0.84</v>
      </c>
      <c r="P41" s="16">
        <v>0.57999999999999996</v>
      </c>
      <c r="Q41" s="17" t="str">
        <f t="shared" si="0"/>
        <v>ok</v>
      </c>
      <c r="R41" s="18">
        <f t="shared" si="1"/>
        <v>7.1527777777777746E-2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4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9</v>
      </c>
      <c r="G42" s="14"/>
      <c r="H42" s="7">
        <v>0.92708333333333337</v>
      </c>
      <c r="I42" s="12">
        <v>0.96111111111111114</v>
      </c>
      <c r="J42" s="24" t="s">
        <v>17</v>
      </c>
      <c r="K42" s="9">
        <v>17.7</v>
      </c>
      <c r="L42" s="10">
        <v>3</v>
      </c>
      <c r="M42" s="14"/>
      <c r="N42" s="49" t="s">
        <v>134</v>
      </c>
      <c r="O42" s="16">
        <v>0.8</v>
      </c>
      <c r="P42" s="16">
        <v>0.51</v>
      </c>
      <c r="Q42" s="17" t="str">
        <f t="shared" si="0"/>
        <v>ok</v>
      </c>
      <c r="R42" s="18">
        <f t="shared" si="1"/>
        <v>6.8749999999999978E-2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7</v>
      </c>
      <c r="B43" s="6">
        <v>0.91666666666666663</v>
      </c>
      <c r="C43" s="7">
        <v>0.94930555555555551</v>
      </c>
      <c r="D43" s="24" t="s">
        <v>17</v>
      </c>
      <c r="E43" s="9">
        <v>18</v>
      </c>
      <c r="F43" s="10">
        <v>5</v>
      </c>
      <c r="G43" s="14"/>
      <c r="H43" s="7">
        <v>0.9506944444444444</v>
      </c>
      <c r="I43" s="12">
        <v>0.98263888888888884</v>
      </c>
      <c r="J43" s="24" t="s">
        <v>17</v>
      </c>
      <c r="K43" s="9">
        <v>17.7</v>
      </c>
      <c r="L43" s="10">
        <v>3</v>
      </c>
      <c r="M43" s="14"/>
      <c r="N43" s="49" t="s">
        <v>134</v>
      </c>
      <c r="O43" s="16">
        <v>0.89</v>
      </c>
      <c r="P43" s="16">
        <v>0.61</v>
      </c>
      <c r="Q43" s="17" t="str">
        <f t="shared" si="0"/>
        <v>ok</v>
      </c>
      <c r="R43" s="18">
        <f t="shared" si="1"/>
        <v>6.597222222222221E-2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14</v>
      </c>
      <c r="B44" s="6">
        <v>0.94097222222222221</v>
      </c>
      <c r="C44" s="7">
        <v>0.96527777777777779</v>
      </c>
      <c r="D44" s="24" t="s">
        <v>17</v>
      </c>
      <c r="E44" s="9">
        <v>18</v>
      </c>
      <c r="F44" s="10">
        <v>0</v>
      </c>
      <c r="G44" s="14"/>
      <c r="H44" s="7">
        <v>0.96875</v>
      </c>
      <c r="I44" s="12">
        <v>0.99930555555555556</v>
      </c>
      <c r="J44" s="24" t="s">
        <v>17</v>
      </c>
      <c r="K44" s="9">
        <v>17.7</v>
      </c>
      <c r="L44" s="10">
        <v>2</v>
      </c>
      <c r="M44" s="14"/>
      <c r="N44" s="49" t="s">
        <v>134</v>
      </c>
      <c r="O44" s="16">
        <v>0.9</v>
      </c>
      <c r="P44" s="16">
        <v>0.61</v>
      </c>
      <c r="Q44" s="17" t="str">
        <f t="shared" si="0"/>
        <v>ok</v>
      </c>
      <c r="R44" s="18">
        <f t="shared" si="1"/>
        <v>5.8333333333333348E-2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4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5</v>
      </c>
      <c r="M45" s="14"/>
      <c r="N45" s="49" t="s">
        <v>134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4</v>
      </c>
      <c r="B46" s="6">
        <v>0.98958333333333337</v>
      </c>
      <c r="C46" s="7">
        <v>2.0833333333333332E-2</v>
      </c>
      <c r="D46" s="24" t="s">
        <v>17</v>
      </c>
      <c r="E46" s="9">
        <v>18</v>
      </c>
      <c r="F46" s="10">
        <v>2</v>
      </c>
      <c r="G46" s="14"/>
      <c r="H46" s="7">
        <v>2.1527777777777778E-2</v>
      </c>
      <c r="I46" s="12">
        <v>5.2083333333333336E-2</v>
      </c>
      <c r="J46" s="24" t="s">
        <v>17</v>
      </c>
      <c r="K46" s="9">
        <v>17.7</v>
      </c>
      <c r="L46" s="10">
        <v>4</v>
      </c>
      <c r="M46" s="14"/>
      <c r="N46" s="49" t="s">
        <v>134</v>
      </c>
      <c r="O46" s="16">
        <v>0.8</v>
      </c>
      <c r="P46" s="16">
        <v>0.5</v>
      </c>
      <c r="Q46" s="17" t="str">
        <f t="shared" si="0"/>
        <v>ok</v>
      </c>
      <c r="R46" s="18">
        <f t="shared" si="1"/>
        <v>-0.9375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7</v>
      </c>
      <c r="B47" s="6">
        <v>1.3888888888888888E-2</v>
      </c>
      <c r="C47" s="7">
        <v>4.3749999999999997E-2</v>
      </c>
      <c r="D47" s="24" t="s">
        <v>17</v>
      </c>
      <c r="E47" s="9">
        <v>18</v>
      </c>
      <c r="F47" s="10">
        <v>7</v>
      </c>
      <c r="G47" s="14"/>
      <c r="H47" s="7">
        <v>4.5138888888888888E-2</v>
      </c>
      <c r="I47" s="12">
        <v>7.6388888888888895E-2</v>
      </c>
      <c r="J47" s="24" t="s">
        <v>17</v>
      </c>
      <c r="K47" s="9">
        <v>17.7</v>
      </c>
      <c r="L47" s="10">
        <v>4</v>
      </c>
      <c r="M47" s="14"/>
      <c r="N47" s="49" t="s">
        <v>134</v>
      </c>
      <c r="O47" s="16">
        <v>0.85</v>
      </c>
      <c r="P47" s="16">
        <v>0.54</v>
      </c>
      <c r="Q47" s="17" t="str">
        <f t="shared" si="0"/>
        <v>ok</v>
      </c>
      <c r="R47" s="18">
        <f t="shared" si="1"/>
        <v>6.25E-2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561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424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8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1</v>
      </c>
      <c r="G2" s="11"/>
      <c r="H2" s="7">
        <v>0.2013888888888889</v>
      </c>
      <c r="I2" s="12">
        <v>0.23402777777777778</v>
      </c>
      <c r="J2" s="13" t="s">
        <v>17</v>
      </c>
      <c r="K2" s="9">
        <v>17.7</v>
      </c>
      <c r="L2" s="10">
        <v>0</v>
      </c>
      <c r="M2" s="14"/>
      <c r="N2" s="49" t="s">
        <v>135</v>
      </c>
      <c r="O2" s="16">
        <v>0.9</v>
      </c>
      <c r="P2" s="16">
        <v>0.61</v>
      </c>
      <c r="Q2" s="17" t="str">
        <f t="shared" ref="Q2:Q100" si="0">IF(O2-P2&gt;50%,"exceso","ok")</f>
        <v>ok</v>
      </c>
      <c r="R2" s="18">
        <f t="shared" ref="R2:R100" si="1">I2-B2</f>
        <v>6.7361111111111122E-2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0.22083333333333333</v>
      </c>
      <c r="D3" s="8" t="s">
        <v>17</v>
      </c>
      <c r="E3" s="9">
        <v>18</v>
      </c>
      <c r="F3" s="10">
        <v>1</v>
      </c>
      <c r="G3" s="14"/>
      <c r="H3" s="7">
        <v>0.22222222222222221</v>
      </c>
      <c r="I3" s="12">
        <v>0.25347222222222221</v>
      </c>
      <c r="J3" s="13" t="s">
        <v>17</v>
      </c>
      <c r="K3" s="9">
        <v>17.7</v>
      </c>
      <c r="L3" s="10">
        <v>0</v>
      </c>
      <c r="M3" s="14"/>
      <c r="N3" s="49" t="s">
        <v>135</v>
      </c>
      <c r="O3" s="16">
        <v>0.92</v>
      </c>
      <c r="P3" s="16">
        <v>0.63</v>
      </c>
      <c r="Q3" s="17" t="str">
        <f t="shared" si="0"/>
        <v>ok</v>
      </c>
      <c r="R3" s="18">
        <f t="shared" si="1"/>
        <v>6.597222222222221E-2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9</v>
      </c>
      <c r="B4" s="6">
        <v>0.2048611111111111</v>
      </c>
      <c r="C4" s="7">
        <v>0.23958333333333334</v>
      </c>
      <c r="D4" s="8" t="s">
        <v>17</v>
      </c>
      <c r="E4" s="9">
        <v>18</v>
      </c>
      <c r="F4" s="10">
        <v>12</v>
      </c>
      <c r="G4" s="14"/>
      <c r="H4" s="7">
        <v>0.24305555555555555</v>
      </c>
      <c r="I4" s="7">
        <v>0.28125</v>
      </c>
      <c r="J4" s="13" t="s">
        <v>17</v>
      </c>
      <c r="K4" s="9">
        <v>17.7</v>
      </c>
      <c r="L4" s="10">
        <v>6</v>
      </c>
      <c r="M4" s="14"/>
      <c r="N4" s="49" t="s">
        <v>135</v>
      </c>
      <c r="O4" s="16">
        <v>0.9</v>
      </c>
      <c r="P4" s="16">
        <v>0.6</v>
      </c>
      <c r="Q4" s="17" t="str">
        <f t="shared" si="0"/>
        <v>ok</v>
      </c>
      <c r="R4" s="18">
        <f t="shared" si="1"/>
        <v>7.6388888888888895E-2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0.25347222222222221</v>
      </c>
      <c r="D5" s="8" t="s">
        <v>17</v>
      </c>
      <c r="E5" s="9">
        <v>18</v>
      </c>
      <c r="F5" s="10">
        <v>2</v>
      </c>
      <c r="G5" s="14"/>
      <c r="H5" s="7">
        <v>0.25416666666666665</v>
      </c>
      <c r="I5" s="12">
        <v>0.28472222222222221</v>
      </c>
      <c r="J5" s="13" t="s">
        <v>17</v>
      </c>
      <c r="K5" s="9">
        <v>17.7</v>
      </c>
      <c r="L5" s="10">
        <v>1</v>
      </c>
      <c r="M5" s="14"/>
      <c r="N5" s="49" t="s">
        <v>135</v>
      </c>
      <c r="O5" s="16">
        <v>0.91</v>
      </c>
      <c r="P5" s="16">
        <v>0.61</v>
      </c>
      <c r="Q5" s="17" t="str">
        <f t="shared" si="0"/>
        <v>ok</v>
      </c>
      <c r="R5" s="18">
        <f t="shared" si="1"/>
        <v>6.597222222222221E-2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0.26874999999999999</v>
      </c>
      <c r="D6" s="8" t="s">
        <v>17</v>
      </c>
      <c r="E6" s="9">
        <v>18</v>
      </c>
      <c r="F6" s="10">
        <v>3</v>
      </c>
      <c r="G6" s="14"/>
      <c r="H6" s="7">
        <v>0.26944444444444443</v>
      </c>
      <c r="I6" s="7">
        <v>0.30416666666666664</v>
      </c>
      <c r="J6" s="13" t="s">
        <v>17</v>
      </c>
      <c r="K6" s="9">
        <v>17.7</v>
      </c>
      <c r="L6" s="10">
        <v>1</v>
      </c>
      <c r="M6" s="14"/>
      <c r="N6" s="49" t="s">
        <v>135</v>
      </c>
      <c r="O6" s="16">
        <v>0.91</v>
      </c>
      <c r="P6" s="16">
        <v>0.65</v>
      </c>
      <c r="Q6" s="17" t="str">
        <f t="shared" si="0"/>
        <v>ok</v>
      </c>
      <c r="R6" s="18">
        <f t="shared" si="1"/>
        <v>7.1527777777777746E-2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12</v>
      </c>
      <c r="B7" s="6">
        <v>0.24652777777777779</v>
      </c>
      <c r="C7" s="12">
        <v>0.27777777777777779</v>
      </c>
      <c r="D7" s="8" t="s">
        <v>17</v>
      </c>
      <c r="E7" s="9">
        <v>18</v>
      </c>
      <c r="F7" s="10">
        <v>10</v>
      </c>
      <c r="G7" s="14"/>
      <c r="H7" s="7">
        <v>0.27777777777777779</v>
      </c>
      <c r="I7" s="12">
        <v>0.31597222222222221</v>
      </c>
      <c r="J7" s="13" t="s">
        <v>17</v>
      </c>
      <c r="K7" s="9">
        <v>17.7</v>
      </c>
      <c r="L7" s="10">
        <v>2</v>
      </c>
      <c r="M7" s="14"/>
      <c r="N7" s="49" t="s">
        <v>135</v>
      </c>
      <c r="O7" s="16">
        <v>0.89</v>
      </c>
      <c r="P7" s="16">
        <v>0.6</v>
      </c>
      <c r="Q7" s="17" t="str">
        <f t="shared" si="0"/>
        <v>ok</v>
      </c>
      <c r="R7" s="18">
        <f t="shared" si="1"/>
        <v>6.944444444444442E-2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14</v>
      </c>
      <c r="B8" s="6">
        <v>0.26041666666666669</v>
      </c>
      <c r="C8" s="20">
        <v>0.2986111111111111</v>
      </c>
      <c r="D8" s="8" t="s">
        <v>17</v>
      </c>
      <c r="E8" s="9">
        <v>18</v>
      </c>
      <c r="F8" s="10">
        <v>12</v>
      </c>
      <c r="G8" s="14"/>
      <c r="H8" s="7">
        <v>0.2986111111111111</v>
      </c>
      <c r="I8" s="7">
        <v>0.33750000000000002</v>
      </c>
      <c r="J8" s="13" t="s">
        <v>17</v>
      </c>
      <c r="K8" s="9">
        <v>17.7</v>
      </c>
      <c r="L8" s="10">
        <v>5</v>
      </c>
      <c r="M8" s="14"/>
      <c r="N8" s="49" t="s">
        <v>135</v>
      </c>
      <c r="O8" s="16">
        <v>0.9</v>
      </c>
      <c r="P8" s="16">
        <v>0.62</v>
      </c>
      <c r="Q8" s="17" t="str">
        <f t="shared" si="0"/>
        <v>ok</v>
      </c>
      <c r="R8" s="18">
        <f t="shared" si="1"/>
        <v>7.7083333333333337E-2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8</v>
      </c>
      <c r="B9" s="6">
        <v>0.27777777777777779</v>
      </c>
      <c r="C9" s="7">
        <v>0.31458333333333333</v>
      </c>
      <c r="D9" s="8" t="s">
        <v>17</v>
      </c>
      <c r="E9" s="9">
        <v>18</v>
      </c>
      <c r="F9" s="10">
        <v>12</v>
      </c>
      <c r="G9" s="14"/>
      <c r="H9" s="7">
        <v>0.31597222222222221</v>
      </c>
      <c r="I9" s="12">
        <v>0.35</v>
      </c>
      <c r="J9" s="13" t="s">
        <v>17</v>
      </c>
      <c r="K9" s="9">
        <v>17.7</v>
      </c>
      <c r="L9" s="10">
        <v>2</v>
      </c>
      <c r="M9" s="14"/>
      <c r="N9" s="49" t="s">
        <v>135</v>
      </c>
      <c r="O9" s="16">
        <v>0.91</v>
      </c>
      <c r="P9" s="16">
        <v>0.56999999999999995</v>
      </c>
      <c r="Q9" s="17" t="str">
        <f t="shared" si="0"/>
        <v>ok</v>
      </c>
      <c r="R9" s="18">
        <f t="shared" si="1"/>
        <v>7.2222222222222188E-2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0.33819444444444446</v>
      </c>
      <c r="D10" s="8" t="s">
        <v>17</v>
      </c>
      <c r="E10" s="9">
        <v>18</v>
      </c>
      <c r="F10" s="10">
        <v>17</v>
      </c>
      <c r="G10" s="14"/>
      <c r="H10" s="7">
        <v>0.34027777777777779</v>
      </c>
      <c r="I10" s="12">
        <v>0.38541666666666669</v>
      </c>
      <c r="J10" s="13" t="s">
        <v>17</v>
      </c>
      <c r="K10" s="9">
        <v>17.7</v>
      </c>
      <c r="L10" s="10">
        <v>0</v>
      </c>
      <c r="M10" s="14"/>
      <c r="N10" s="49" t="s">
        <v>135</v>
      </c>
      <c r="O10" s="16">
        <v>0.9</v>
      </c>
      <c r="P10" s="16">
        <v>0.6</v>
      </c>
      <c r="Q10" s="17" t="str">
        <f t="shared" si="0"/>
        <v>ok</v>
      </c>
      <c r="R10" s="18">
        <f t="shared" si="1"/>
        <v>9.027777777777779E-2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9</v>
      </c>
      <c r="B11" s="6">
        <v>0.3125</v>
      </c>
      <c r="C11" s="7">
        <v>0.35416666666666669</v>
      </c>
      <c r="D11" s="8" t="s">
        <v>17</v>
      </c>
      <c r="E11" s="9">
        <v>18</v>
      </c>
      <c r="F11" s="10">
        <v>10</v>
      </c>
      <c r="G11" s="14"/>
      <c r="H11" s="7">
        <v>0.3576388888888889</v>
      </c>
      <c r="I11" s="7">
        <v>0.39930555555555558</v>
      </c>
      <c r="J11" s="13" t="s">
        <v>17</v>
      </c>
      <c r="K11" s="9">
        <v>17.7</v>
      </c>
      <c r="L11" s="10">
        <v>10</v>
      </c>
      <c r="M11" s="14"/>
      <c r="N11" s="49" t="s">
        <v>135</v>
      </c>
      <c r="O11" s="16">
        <v>0.92</v>
      </c>
      <c r="P11" s="16">
        <v>0.56000000000000005</v>
      </c>
      <c r="Q11" s="17" t="str">
        <f t="shared" si="0"/>
        <v>ok</v>
      </c>
      <c r="R11" s="18">
        <f t="shared" si="1"/>
        <v>8.680555555555558E-2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0.37152777777777779</v>
      </c>
      <c r="D12" s="8" t="s">
        <v>17</v>
      </c>
      <c r="E12" s="9">
        <v>18</v>
      </c>
      <c r="F12" s="10">
        <v>1</v>
      </c>
      <c r="G12" s="14"/>
      <c r="H12" s="7">
        <v>0.375</v>
      </c>
      <c r="I12" s="7">
        <v>0.41319444444444442</v>
      </c>
      <c r="J12" s="13" t="s">
        <v>17</v>
      </c>
      <c r="K12" s="9">
        <v>17.7</v>
      </c>
      <c r="L12" s="10">
        <v>1</v>
      </c>
      <c r="M12" s="14"/>
      <c r="N12" s="49" t="s">
        <v>135</v>
      </c>
      <c r="O12" s="16">
        <v>0.91</v>
      </c>
      <c r="P12" s="16">
        <v>0.6</v>
      </c>
      <c r="Q12" s="17" t="str">
        <f t="shared" si="0"/>
        <v>ok</v>
      </c>
      <c r="R12" s="18">
        <f t="shared" si="1"/>
        <v>8.3333333333333315E-2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0.39166666666666666</v>
      </c>
      <c r="D13" s="8" t="s">
        <v>17</v>
      </c>
      <c r="E13" s="9">
        <v>18</v>
      </c>
      <c r="F13" s="10">
        <v>6</v>
      </c>
      <c r="G13" s="11" t="s">
        <v>18</v>
      </c>
      <c r="H13" s="7">
        <v>0.3923611111111111</v>
      </c>
      <c r="I13" s="7">
        <v>0.43263888888888891</v>
      </c>
      <c r="J13" s="13" t="s">
        <v>17</v>
      </c>
      <c r="K13" s="9">
        <v>17.7</v>
      </c>
      <c r="L13" s="10">
        <v>9</v>
      </c>
      <c r="M13" s="14"/>
      <c r="N13" s="49" t="s">
        <v>135</v>
      </c>
      <c r="O13" s="16">
        <v>0.91</v>
      </c>
      <c r="P13" s="16">
        <v>0.6</v>
      </c>
      <c r="Q13" s="17" t="str">
        <f t="shared" si="0"/>
        <v>ok</v>
      </c>
      <c r="R13" s="18">
        <f t="shared" si="1"/>
        <v>8.5416666666666696E-2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12</v>
      </c>
      <c r="B14" s="6">
        <v>0.36458333333333331</v>
      </c>
      <c r="C14" s="7">
        <v>0.40416666666666667</v>
      </c>
      <c r="D14" s="8" t="s">
        <v>17</v>
      </c>
      <c r="E14" s="9">
        <v>18</v>
      </c>
      <c r="F14" s="10">
        <v>5</v>
      </c>
      <c r="G14" s="14"/>
      <c r="H14" s="7">
        <v>0.40416666666666667</v>
      </c>
      <c r="I14" s="7">
        <v>0.44791666666666669</v>
      </c>
      <c r="J14" s="13" t="s">
        <v>17</v>
      </c>
      <c r="K14" s="9">
        <v>17.7</v>
      </c>
      <c r="L14" s="10">
        <v>1</v>
      </c>
      <c r="M14" s="14"/>
      <c r="N14" s="49" t="s">
        <v>135</v>
      </c>
      <c r="O14" s="16">
        <v>0.92</v>
      </c>
      <c r="P14" s="16">
        <v>0.61</v>
      </c>
      <c r="Q14" s="17" t="str">
        <f t="shared" si="0"/>
        <v>ok</v>
      </c>
      <c r="R14" s="18">
        <f t="shared" si="1"/>
        <v>8.333333333333337E-2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14</v>
      </c>
      <c r="B15" s="6">
        <v>0.38194444444444442</v>
      </c>
      <c r="C15" s="7">
        <v>0.4236111111111111</v>
      </c>
      <c r="D15" s="8" t="s">
        <v>17</v>
      </c>
      <c r="E15" s="9">
        <v>18</v>
      </c>
      <c r="F15" s="23">
        <v>6</v>
      </c>
      <c r="G15" s="14"/>
      <c r="H15" s="7">
        <v>0.4236111111111111</v>
      </c>
      <c r="I15" s="7">
        <v>0.46736111111111112</v>
      </c>
      <c r="J15" s="13" t="s">
        <v>17</v>
      </c>
      <c r="K15" s="9">
        <v>17.7</v>
      </c>
      <c r="L15" s="23">
        <v>7</v>
      </c>
      <c r="M15" s="14"/>
      <c r="N15" s="49" t="s">
        <v>135</v>
      </c>
      <c r="O15" s="16">
        <v>0.91</v>
      </c>
      <c r="P15" s="16">
        <v>0.61</v>
      </c>
      <c r="Q15" s="17" t="str">
        <f t="shared" si="0"/>
        <v>ok</v>
      </c>
      <c r="R15" s="18">
        <f t="shared" si="1"/>
        <v>8.5416666666666696E-2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8</v>
      </c>
      <c r="B16" s="6">
        <v>0.39930555555555558</v>
      </c>
      <c r="C16" s="7">
        <v>0.43680555555555556</v>
      </c>
      <c r="D16" s="8" t="s">
        <v>17</v>
      </c>
      <c r="E16" s="9">
        <v>18</v>
      </c>
      <c r="F16" s="10">
        <v>1</v>
      </c>
      <c r="G16" s="14"/>
      <c r="H16" s="7">
        <v>0.43819444444444444</v>
      </c>
      <c r="I16" s="7">
        <v>0.48194444444444445</v>
      </c>
      <c r="J16" s="13" t="s">
        <v>17</v>
      </c>
      <c r="K16" s="9">
        <v>17.7</v>
      </c>
      <c r="L16" s="10">
        <v>0</v>
      </c>
      <c r="M16" s="14"/>
      <c r="N16" s="49" t="s">
        <v>135</v>
      </c>
      <c r="O16" s="16">
        <v>0.9</v>
      </c>
      <c r="P16" s="16">
        <v>0.55000000000000004</v>
      </c>
      <c r="Q16" s="17" t="str">
        <f t="shared" si="0"/>
        <v>ok</v>
      </c>
      <c r="R16" s="18">
        <f t="shared" si="1"/>
        <v>8.2638888888888873E-2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0.45624999999999999</v>
      </c>
      <c r="D17" s="8" t="s">
        <v>17</v>
      </c>
      <c r="E17" s="9">
        <v>18</v>
      </c>
      <c r="F17" s="10">
        <v>1</v>
      </c>
      <c r="G17" s="14"/>
      <c r="H17" s="7">
        <v>0.45833333333333331</v>
      </c>
      <c r="I17" s="7">
        <v>0.51041666666666663</v>
      </c>
      <c r="J17" s="13" t="s">
        <v>17</v>
      </c>
      <c r="K17" s="9">
        <v>17.7</v>
      </c>
      <c r="L17" s="10">
        <v>2</v>
      </c>
      <c r="M17" s="14"/>
      <c r="N17" s="49" t="s">
        <v>135</v>
      </c>
      <c r="O17" s="16">
        <v>0.91</v>
      </c>
      <c r="P17" s="16">
        <v>0.6</v>
      </c>
      <c r="Q17" s="17" t="str">
        <f t="shared" si="0"/>
        <v>ok</v>
      </c>
      <c r="R17" s="18">
        <f t="shared" si="1"/>
        <v>9.3749999999999944E-2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9</v>
      </c>
      <c r="B18" s="6">
        <v>0.43402777777777779</v>
      </c>
      <c r="C18" s="12">
        <v>0.47569444444444442</v>
      </c>
      <c r="D18" s="8" t="s">
        <v>17</v>
      </c>
      <c r="E18" s="9">
        <v>18</v>
      </c>
      <c r="F18" s="10">
        <v>10</v>
      </c>
      <c r="G18" s="14"/>
      <c r="H18" s="7">
        <v>0.47916666666666669</v>
      </c>
      <c r="I18" s="7">
        <v>0.52777777777777779</v>
      </c>
      <c r="J18" s="13" t="s">
        <v>17</v>
      </c>
      <c r="K18" s="9">
        <v>17.7</v>
      </c>
      <c r="L18" s="10">
        <v>11</v>
      </c>
      <c r="M18" s="14"/>
      <c r="N18" s="49" t="s">
        <v>135</v>
      </c>
      <c r="O18" s="16">
        <v>0.9</v>
      </c>
      <c r="P18" s="16">
        <v>0.55000000000000004</v>
      </c>
      <c r="Q18" s="17" t="str">
        <f t="shared" si="0"/>
        <v>ok</v>
      </c>
      <c r="R18" s="18">
        <f t="shared" si="1"/>
        <v>9.375E-2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3</v>
      </c>
      <c r="G19" s="14"/>
      <c r="H19" s="7">
        <v>0.49027777777777776</v>
      </c>
      <c r="I19" s="7">
        <v>0.54236111111111107</v>
      </c>
      <c r="J19" s="13" t="s">
        <v>17</v>
      </c>
      <c r="K19" s="9">
        <v>17.7</v>
      </c>
      <c r="L19" s="10">
        <v>14</v>
      </c>
      <c r="M19" s="14"/>
      <c r="N19" s="49" t="s">
        <v>135</v>
      </c>
      <c r="O19" s="16">
        <v>0.9</v>
      </c>
      <c r="P19" s="16">
        <v>0.51</v>
      </c>
      <c r="Q19" s="17" t="str">
        <f t="shared" si="0"/>
        <v>ok</v>
      </c>
      <c r="R19" s="18">
        <f t="shared" si="1"/>
        <v>9.0972222222222177E-2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0.5131944444444444</v>
      </c>
      <c r="D20" s="8" t="s">
        <v>17</v>
      </c>
      <c r="E20" s="9">
        <v>18</v>
      </c>
      <c r="F20" s="10">
        <v>6</v>
      </c>
      <c r="G20" s="14"/>
      <c r="H20" s="7">
        <v>0.51388888888888884</v>
      </c>
      <c r="I20" s="12">
        <v>0.55902777777777779</v>
      </c>
      <c r="J20" s="13" t="s">
        <v>17</v>
      </c>
      <c r="K20" s="9">
        <v>17.7</v>
      </c>
      <c r="L20" s="10">
        <v>9</v>
      </c>
      <c r="M20" s="14"/>
      <c r="N20" s="49" t="s">
        <v>135</v>
      </c>
      <c r="O20" s="16">
        <v>0.92</v>
      </c>
      <c r="P20" s="16">
        <v>0.55000000000000004</v>
      </c>
      <c r="Q20" s="17" t="str">
        <f t="shared" si="0"/>
        <v>ok</v>
      </c>
      <c r="R20" s="18">
        <f t="shared" si="1"/>
        <v>9.027777777777779E-2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12</v>
      </c>
      <c r="B21" s="6">
        <v>0.4861111111111111</v>
      </c>
      <c r="C21" s="7">
        <v>0.52777777777777779</v>
      </c>
      <c r="D21" s="8" t="s">
        <v>17</v>
      </c>
      <c r="E21" s="9">
        <v>18</v>
      </c>
      <c r="F21" s="10">
        <v>3</v>
      </c>
      <c r="G21" s="14"/>
      <c r="H21" s="7">
        <v>0.52777777777777779</v>
      </c>
      <c r="I21" s="12">
        <v>0.57291666666666663</v>
      </c>
      <c r="J21" s="13" t="s">
        <v>17</v>
      </c>
      <c r="K21" s="9">
        <v>17.7</v>
      </c>
      <c r="L21" s="10">
        <v>10</v>
      </c>
      <c r="M21" s="14"/>
      <c r="N21" s="49" t="s">
        <v>135</v>
      </c>
      <c r="O21" s="16">
        <v>0.92</v>
      </c>
      <c r="P21" s="16">
        <v>0.57999999999999996</v>
      </c>
      <c r="Q21" s="17" t="str">
        <f t="shared" si="0"/>
        <v>ok</v>
      </c>
      <c r="R21" s="18">
        <f t="shared" si="1"/>
        <v>8.6805555555555525E-2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14</v>
      </c>
      <c r="B22" s="6">
        <v>0.50347222222222221</v>
      </c>
      <c r="C22" s="7">
        <v>0.54513888888888884</v>
      </c>
      <c r="D22" s="8" t="s">
        <v>17</v>
      </c>
      <c r="E22" s="9">
        <v>18</v>
      </c>
      <c r="F22" s="10">
        <v>7</v>
      </c>
      <c r="G22" s="14"/>
      <c r="H22" s="7">
        <v>0.54583333333333328</v>
      </c>
      <c r="I22" s="7">
        <v>0.59027777777777779</v>
      </c>
      <c r="J22" s="13" t="s">
        <v>17</v>
      </c>
      <c r="K22" s="9">
        <v>17.7</v>
      </c>
      <c r="L22" s="10">
        <v>10</v>
      </c>
      <c r="M22" s="14"/>
      <c r="N22" s="49" t="s">
        <v>135</v>
      </c>
      <c r="O22" s="16">
        <v>0.9</v>
      </c>
      <c r="P22" s="16">
        <v>0.59</v>
      </c>
      <c r="Q22" s="17" t="str">
        <f t="shared" si="0"/>
        <v>ok</v>
      </c>
      <c r="R22" s="18">
        <f t="shared" si="1"/>
        <v>8.680555555555558E-2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8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4</v>
      </c>
      <c r="G23" s="14"/>
      <c r="H23" s="7">
        <v>0.55694444444444446</v>
      </c>
      <c r="I23" s="7">
        <v>0.59722222222222221</v>
      </c>
      <c r="J23" s="13" t="s">
        <v>17</v>
      </c>
      <c r="K23" s="9">
        <v>17.7</v>
      </c>
      <c r="L23" s="10">
        <v>3</v>
      </c>
      <c r="M23" s="14"/>
      <c r="N23" s="49" t="s">
        <v>135</v>
      </c>
      <c r="O23" s="16">
        <v>0.9</v>
      </c>
      <c r="P23" s="16">
        <v>0.53</v>
      </c>
      <c r="Q23" s="17" t="str">
        <f t="shared" si="0"/>
        <v>ok</v>
      </c>
      <c r="R23" s="18">
        <f t="shared" si="1"/>
        <v>7.638888888888884E-2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4</v>
      </c>
      <c r="G24" s="14"/>
      <c r="H24" s="7">
        <v>0.57986111111111116</v>
      </c>
      <c r="I24" s="12">
        <v>0.61458333333333337</v>
      </c>
      <c r="J24" s="13" t="s">
        <v>17</v>
      </c>
      <c r="K24" s="9">
        <v>17.7</v>
      </c>
      <c r="L24" s="10">
        <v>5</v>
      </c>
      <c r="M24" s="14"/>
      <c r="N24" s="49" t="s">
        <v>135</v>
      </c>
      <c r="O24" s="16">
        <v>0.91</v>
      </c>
      <c r="P24" s="16">
        <v>0.55000000000000004</v>
      </c>
      <c r="Q24" s="17" t="str">
        <f t="shared" si="0"/>
        <v>ok</v>
      </c>
      <c r="R24" s="18">
        <f t="shared" si="1"/>
        <v>7.6388888888888951E-2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9</v>
      </c>
      <c r="B25" s="6">
        <v>0.55555555555555558</v>
      </c>
      <c r="C25" s="7">
        <v>0.59027777777777779</v>
      </c>
      <c r="D25" s="24" t="s">
        <v>17</v>
      </c>
      <c r="E25" s="9">
        <v>18</v>
      </c>
      <c r="F25" s="10">
        <v>6</v>
      </c>
      <c r="G25" s="14"/>
      <c r="H25" s="7">
        <v>0.59166666666666667</v>
      </c>
      <c r="I25" s="12">
        <v>0.63194444444444442</v>
      </c>
      <c r="J25" s="13" t="s">
        <v>17</v>
      </c>
      <c r="K25" s="9">
        <v>17.7</v>
      </c>
      <c r="L25" s="10">
        <v>9</v>
      </c>
      <c r="M25" s="14"/>
      <c r="N25" s="49" t="s">
        <v>135</v>
      </c>
      <c r="O25" s="16">
        <v>0.93</v>
      </c>
      <c r="P25" s="16">
        <v>0.53</v>
      </c>
      <c r="Q25" s="17" t="str">
        <f t="shared" si="0"/>
        <v>ok</v>
      </c>
      <c r="R25" s="18">
        <f t="shared" si="1"/>
        <v>7.638888888888884E-2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0.60763888888888884</v>
      </c>
      <c r="D26" s="24" t="s">
        <v>17</v>
      </c>
      <c r="E26" s="9">
        <v>18</v>
      </c>
      <c r="F26" s="10">
        <v>2</v>
      </c>
      <c r="G26" s="14"/>
      <c r="H26" s="7">
        <v>0.60833333333333328</v>
      </c>
      <c r="I26" s="7">
        <v>0.64652777777777781</v>
      </c>
      <c r="J26" s="13" t="s">
        <v>17</v>
      </c>
      <c r="K26" s="9">
        <v>17.7</v>
      </c>
      <c r="L26" s="10">
        <v>7</v>
      </c>
      <c r="M26" s="14"/>
      <c r="N26" s="49" t="s">
        <v>135</v>
      </c>
      <c r="O26" s="16">
        <v>0.9</v>
      </c>
      <c r="P26" s="16">
        <v>0.56999999999999995</v>
      </c>
      <c r="Q26" s="17" t="str">
        <f t="shared" si="0"/>
        <v>ok</v>
      </c>
      <c r="R26" s="18">
        <f t="shared" si="1"/>
        <v>7.3611111111111183E-2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0.62847222222222221</v>
      </c>
      <c r="D27" s="24" t="s">
        <v>17</v>
      </c>
      <c r="E27" s="9">
        <v>18</v>
      </c>
      <c r="F27" s="10">
        <v>4</v>
      </c>
      <c r="G27" s="14"/>
      <c r="H27" s="7">
        <v>0.62916666666666665</v>
      </c>
      <c r="I27" s="12">
        <v>0.66736111111111107</v>
      </c>
      <c r="J27" s="13" t="s">
        <v>17</v>
      </c>
      <c r="K27" s="9">
        <v>17.7</v>
      </c>
      <c r="L27" s="10">
        <v>6</v>
      </c>
      <c r="M27" s="11"/>
      <c r="N27" s="49" t="s">
        <v>135</v>
      </c>
      <c r="O27" s="16">
        <v>0.91</v>
      </c>
      <c r="P27" s="16">
        <v>0.56999999999999995</v>
      </c>
      <c r="Q27" s="17" t="str">
        <f t="shared" si="0"/>
        <v>ok</v>
      </c>
      <c r="R27" s="18">
        <f t="shared" si="1"/>
        <v>7.7083333333333282E-2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12</v>
      </c>
      <c r="B28" s="6">
        <v>0.60763888888888884</v>
      </c>
      <c r="C28" s="7">
        <v>0.6430555555555556</v>
      </c>
      <c r="D28" s="24" t="s">
        <v>17</v>
      </c>
      <c r="E28" s="9">
        <v>18</v>
      </c>
      <c r="F28" s="10">
        <v>10</v>
      </c>
      <c r="G28" s="14"/>
      <c r="H28" s="7">
        <v>0.6430555555555556</v>
      </c>
      <c r="I28" s="12">
        <v>0.68402777777777779</v>
      </c>
      <c r="J28" s="13" t="s">
        <v>17</v>
      </c>
      <c r="K28" s="9">
        <v>17.7</v>
      </c>
      <c r="L28" s="10">
        <v>9</v>
      </c>
      <c r="M28" s="14"/>
      <c r="N28" s="49" t="s">
        <v>135</v>
      </c>
      <c r="O28" s="16">
        <v>0.92</v>
      </c>
      <c r="P28" s="16">
        <v>0.6</v>
      </c>
      <c r="Q28" s="17" t="str">
        <f t="shared" si="0"/>
        <v>ok</v>
      </c>
      <c r="R28" s="18">
        <f t="shared" si="1"/>
        <v>7.6388888888888951E-2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14</v>
      </c>
      <c r="B29" s="6">
        <v>0.625</v>
      </c>
      <c r="C29" s="7">
        <v>0.66041666666666665</v>
      </c>
      <c r="D29" s="24" t="s">
        <v>17</v>
      </c>
      <c r="E29" s="9">
        <v>18</v>
      </c>
      <c r="F29" s="10">
        <v>2</v>
      </c>
      <c r="G29" s="14"/>
      <c r="H29" s="7">
        <v>0.66041666666666665</v>
      </c>
      <c r="I29" s="12">
        <v>0.69861111111111107</v>
      </c>
      <c r="J29" s="13" t="s">
        <v>17</v>
      </c>
      <c r="K29" s="9">
        <v>17.7</v>
      </c>
      <c r="L29" s="10">
        <v>8</v>
      </c>
      <c r="M29" s="14"/>
      <c r="N29" s="49" t="s">
        <v>135</v>
      </c>
      <c r="O29" s="16">
        <v>0.91</v>
      </c>
      <c r="P29" s="16">
        <v>0.61</v>
      </c>
      <c r="Q29" s="17" t="str">
        <f t="shared" si="0"/>
        <v>ok</v>
      </c>
      <c r="R29" s="18">
        <f t="shared" si="1"/>
        <v>7.3611111111111072E-2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6</v>
      </c>
      <c r="B30" s="6">
        <v>0.64236111111111116</v>
      </c>
      <c r="C30" s="7">
        <v>0.67777777777777781</v>
      </c>
      <c r="D30" s="24" t="s">
        <v>17</v>
      </c>
      <c r="E30" s="9">
        <v>18</v>
      </c>
      <c r="F30" s="23">
        <v>4</v>
      </c>
      <c r="G30" s="14"/>
      <c r="H30" s="7">
        <v>0.67777777777777781</v>
      </c>
      <c r="I30" s="7">
        <v>0.71875</v>
      </c>
      <c r="J30" s="24" t="s">
        <v>17</v>
      </c>
      <c r="K30" s="9">
        <v>17.7</v>
      </c>
      <c r="L30" s="23">
        <v>10</v>
      </c>
      <c r="M30" s="14"/>
      <c r="N30" s="49" t="s">
        <v>135</v>
      </c>
      <c r="O30" s="16">
        <v>0.9</v>
      </c>
      <c r="P30" s="16">
        <v>0.6</v>
      </c>
      <c r="Q30" s="17" t="str">
        <f t="shared" si="0"/>
        <v>ok</v>
      </c>
      <c r="R30" s="18">
        <f t="shared" si="1"/>
        <v>7.638888888888884E-2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1</v>
      </c>
      <c r="B31" s="6">
        <v>0.65972222222222221</v>
      </c>
      <c r="C31" s="12">
        <v>0.7</v>
      </c>
      <c r="D31" s="24" t="s">
        <v>17</v>
      </c>
      <c r="E31" s="9">
        <v>18</v>
      </c>
      <c r="F31" s="10">
        <v>6</v>
      </c>
      <c r="G31" s="14"/>
      <c r="H31" s="7">
        <v>0.70138888888888884</v>
      </c>
      <c r="I31" s="12">
        <v>0.73819444444444449</v>
      </c>
      <c r="J31" s="24" t="s">
        <v>17</v>
      </c>
      <c r="K31" s="9">
        <v>17.7</v>
      </c>
      <c r="L31" s="10">
        <v>13</v>
      </c>
      <c r="M31" s="14"/>
      <c r="N31" s="49" t="s">
        <v>135</v>
      </c>
      <c r="O31" s="16">
        <v>0.9</v>
      </c>
      <c r="P31" s="16">
        <v>0.57999999999999996</v>
      </c>
      <c r="Q31" s="17" t="str">
        <f t="shared" si="0"/>
        <v>ok</v>
      </c>
      <c r="R31" s="18">
        <f t="shared" si="1"/>
        <v>7.8472222222222276E-2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7</v>
      </c>
      <c r="B32" s="6">
        <v>0.67708333333333337</v>
      </c>
      <c r="C32" s="7">
        <v>0.71111111111111114</v>
      </c>
      <c r="D32" s="24" t="s">
        <v>17</v>
      </c>
      <c r="E32" s="9">
        <v>18</v>
      </c>
      <c r="F32" s="10">
        <v>3</v>
      </c>
      <c r="G32" s="14"/>
      <c r="H32" s="7">
        <v>0.71180555555555558</v>
      </c>
      <c r="I32" s="12">
        <v>0.74791666666666667</v>
      </c>
      <c r="J32" s="24" t="s">
        <v>17</v>
      </c>
      <c r="K32" s="9">
        <v>17.7</v>
      </c>
      <c r="L32" s="10">
        <v>3</v>
      </c>
      <c r="M32" s="14"/>
      <c r="N32" s="49" t="s">
        <v>135</v>
      </c>
      <c r="O32" s="16">
        <v>0.8</v>
      </c>
      <c r="P32" s="16">
        <v>0.47</v>
      </c>
      <c r="Q32" s="17" t="str">
        <f t="shared" si="0"/>
        <v>ok</v>
      </c>
      <c r="R32" s="18">
        <f t="shared" si="1"/>
        <v>7.0833333333333304E-2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8</v>
      </c>
      <c r="B33" s="6">
        <v>0.69444444444444442</v>
      </c>
      <c r="C33" s="7">
        <v>0.72777777777777775</v>
      </c>
      <c r="D33" s="24" t="s">
        <v>17</v>
      </c>
      <c r="E33" s="9">
        <v>18</v>
      </c>
      <c r="F33" s="10">
        <v>6</v>
      </c>
      <c r="G33" s="14"/>
      <c r="H33" s="7">
        <v>0.72916666666666663</v>
      </c>
      <c r="I33" s="7">
        <v>0.76458333333333328</v>
      </c>
      <c r="J33" s="24" t="s">
        <v>17</v>
      </c>
      <c r="K33" s="9">
        <v>17.7</v>
      </c>
      <c r="L33" s="10">
        <v>4</v>
      </c>
      <c r="M33" s="14"/>
      <c r="N33" s="49" t="s">
        <v>135</v>
      </c>
      <c r="O33" s="16">
        <v>0.9</v>
      </c>
      <c r="P33" s="16">
        <v>0.53</v>
      </c>
      <c r="Q33" s="17" t="str">
        <f t="shared" si="0"/>
        <v>ok</v>
      </c>
      <c r="R33" s="18">
        <f t="shared" si="1"/>
        <v>7.0138888888888862E-2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0.75208333333333333</v>
      </c>
      <c r="D34" s="24" t="s">
        <v>17</v>
      </c>
      <c r="E34" s="9">
        <v>18</v>
      </c>
      <c r="F34" s="10">
        <v>5</v>
      </c>
      <c r="G34" s="14"/>
      <c r="H34" s="7">
        <v>0.75277777777777777</v>
      </c>
      <c r="I34" s="12">
        <v>0.78263888888888888</v>
      </c>
      <c r="J34" s="24" t="s">
        <v>17</v>
      </c>
      <c r="K34" s="9">
        <v>17.7</v>
      </c>
      <c r="L34" s="10">
        <v>1</v>
      </c>
      <c r="M34" s="14"/>
      <c r="N34" s="49" t="s">
        <v>135</v>
      </c>
      <c r="O34" s="16">
        <v>0.91</v>
      </c>
      <c r="P34" s="16">
        <v>0.56000000000000005</v>
      </c>
      <c r="Q34" s="17" t="str">
        <f t="shared" si="0"/>
        <v>ok</v>
      </c>
      <c r="R34" s="18">
        <f t="shared" si="1"/>
        <v>6.7361111111111094E-2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12</v>
      </c>
      <c r="B35" s="6">
        <v>0.73611111111111116</v>
      </c>
      <c r="C35" s="7">
        <v>0.77083333333333337</v>
      </c>
      <c r="D35" s="24" t="s">
        <v>17</v>
      </c>
      <c r="E35" s="9">
        <v>18</v>
      </c>
      <c r="F35" s="10">
        <v>9</v>
      </c>
      <c r="G35" s="14"/>
      <c r="H35" s="7">
        <v>0.77083333333333337</v>
      </c>
      <c r="I35" s="12">
        <v>0.80902777777777779</v>
      </c>
      <c r="J35" s="24" t="s">
        <v>17</v>
      </c>
      <c r="K35" s="9">
        <v>17.7</v>
      </c>
      <c r="L35" s="10">
        <v>4</v>
      </c>
      <c r="M35" s="14"/>
      <c r="N35" s="49" t="s">
        <v>135</v>
      </c>
      <c r="O35" s="16">
        <v>0.91</v>
      </c>
      <c r="P35" s="16">
        <v>0.65</v>
      </c>
      <c r="Q35" s="17" t="str">
        <f t="shared" si="0"/>
        <v>ok</v>
      </c>
      <c r="R35" s="18">
        <f t="shared" si="1"/>
        <v>7.291666666666663E-2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1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7</v>
      </c>
      <c r="G36" s="14"/>
      <c r="H36" s="7">
        <v>0.79166666666666663</v>
      </c>
      <c r="I36" s="12">
        <v>0.82708333333333328</v>
      </c>
      <c r="J36" s="24" t="s">
        <v>17</v>
      </c>
      <c r="K36" s="9">
        <v>17.7</v>
      </c>
      <c r="L36" s="10">
        <v>5</v>
      </c>
      <c r="M36" s="14"/>
      <c r="N36" s="49" t="s">
        <v>135</v>
      </c>
      <c r="O36" s="16">
        <v>0.9</v>
      </c>
      <c r="P36" s="16">
        <v>0.61</v>
      </c>
      <c r="Q36" s="17" t="str">
        <f t="shared" si="0"/>
        <v>ok</v>
      </c>
      <c r="R36" s="18">
        <f t="shared" si="1"/>
        <v>7.0138888888888862E-2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0.81180555555555556</v>
      </c>
      <c r="D37" s="24" t="s">
        <v>17</v>
      </c>
      <c r="E37" s="9">
        <v>18</v>
      </c>
      <c r="F37" s="10">
        <v>2</v>
      </c>
      <c r="G37" s="26"/>
      <c r="H37" s="7">
        <v>0.8125</v>
      </c>
      <c r="I37" s="7">
        <v>0.84861111111111109</v>
      </c>
      <c r="J37" s="24" t="s">
        <v>17</v>
      </c>
      <c r="K37" s="9">
        <v>17.7</v>
      </c>
      <c r="L37" s="10">
        <v>5</v>
      </c>
      <c r="M37" s="26"/>
      <c r="N37" s="49" t="s">
        <v>135</v>
      </c>
      <c r="O37" s="16">
        <v>0.9</v>
      </c>
      <c r="P37" s="16">
        <v>0.64</v>
      </c>
      <c r="Q37" s="17" t="str">
        <f t="shared" si="0"/>
        <v>ok</v>
      </c>
      <c r="R37" s="18">
        <f t="shared" si="1"/>
        <v>7.0833333333333304E-2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7</v>
      </c>
      <c r="B38" s="6">
        <v>0.79861111111111116</v>
      </c>
      <c r="C38" s="7">
        <v>0.83333333333333337</v>
      </c>
      <c r="D38" s="24" t="s">
        <v>17</v>
      </c>
      <c r="E38" s="9">
        <v>18</v>
      </c>
      <c r="F38" s="10">
        <v>6</v>
      </c>
      <c r="G38" s="14"/>
      <c r="H38" s="7">
        <v>0.83402777777777781</v>
      </c>
      <c r="I38" s="12">
        <v>0.87222222222222223</v>
      </c>
      <c r="J38" s="24" t="s">
        <v>17</v>
      </c>
      <c r="K38" s="9">
        <v>17.7</v>
      </c>
      <c r="L38" s="10">
        <v>0</v>
      </c>
      <c r="M38" s="14"/>
      <c r="N38" s="49" t="s">
        <v>135</v>
      </c>
      <c r="O38" s="16">
        <v>0.8</v>
      </c>
      <c r="P38" s="16">
        <v>0.52</v>
      </c>
      <c r="Q38" s="17" t="str">
        <f t="shared" si="0"/>
        <v>ok</v>
      </c>
      <c r="R38" s="18">
        <f t="shared" si="1"/>
        <v>7.3611111111111072E-2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8</v>
      </c>
      <c r="B39" s="6">
        <v>0.81944444444444442</v>
      </c>
      <c r="C39" s="7">
        <v>0.85069444444444442</v>
      </c>
      <c r="D39" s="24" t="s">
        <v>17</v>
      </c>
      <c r="E39" s="9">
        <v>18</v>
      </c>
      <c r="F39" s="10">
        <v>2</v>
      </c>
      <c r="G39" s="14"/>
      <c r="H39" s="7">
        <v>0.8520833333333333</v>
      </c>
      <c r="I39" s="7">
        <v>0.88680555555555551</v>
      </c>
      <c r="J39" s="24" t="s">
        <v>17</v>
      </c>
      <c r="K39" s="9">
        <v>17.7</v>
      </c>
      <c r="L39" s="10">
        <v>4</v>
      </c>
      <c r="M39" s="14"/>
      <c r="N39" s="49" t="s">
        <v>135</v>
      </c>
      <c r="O39" s="16">
        <v>0.86</v>
      </c>
      <c r="P39" s="16">
        <v>0.56000000000000005</v>
      </c>
      <c r="Q39" s="17" t="str">
        <f t="shared" si="0"/>
        <v>ok</v>
      </c>
      <c r="R39" s="18">
        <f t="shared" si="1"/>
        <v>6.7361111111111094E-2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</v>
      </c>
      <c r="B40" s="6">
        <v>0.84375</v>
      </c>
      <c r="C40" s="7">
        <v>0.88055555555555554</v>
      </c>
      <c r="D40" s="24" t="s">
        <v>17</v>
      </c>
      <c r="E40" s="9">
        <v>18</v>
      </c>
      <c r="F40" s="10">
        <v>0</v>
      </c>
      <c r="G40" s="14"/>
      <c r="H40" s="7">
        <v>0.88055555555555554</v>
      </c>
      <c r="I40" s="12">
        <v>0.91319444444444442</v>
      </c>
      <c r="J40" s="24" t="s">
        <v>17</v>
      </c>
      <c r="K40" s="9">
        <v>17.7</v>
      </c>
      <c r="L40" s="10">
        <v>3</v>
      </c>
      <c r="M40" s="14"/>
      <c r="N40" s="49" t="s">
        <v>135</v>
      </c>
      <c r="O40" s="16">
        <v>0.9</v>
      </c>
      <c r="P40" s="16">
        <v>0.63</v>
      </c>
      <c r="Q40" s="17" t="str">
        <f t="shared" si="0"/>
        <v>ok</v>
      </c>
      <c r="R40" s="18">
        <f t="shared" si="1"/>
        <v>6.944444444444442E-2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0.90555555555555556</v>
      </c>
      <c r="D41" s="24" t="s">
        <v>17</v>
      </c>
      <c r="E41" s="9">
        <v>18</v>
      </c>
      <c r="F41" s="10">
        <v>4</v>
      </c>
      <c r="G41" s="14"/>
      <c r="H41" s="7">
        <v>0.90625</v>
      </c>
      <c r="I41" s="12">
        <v>0.94027777777777777</v>
      </c>
      <c r="J41" s="24" t="s">
        <v>17</v>
      </c>
      <c r="K41" s="9">
        <v>17.7</v>
      </c>
      <c r="L41" s="10">
        <v>6</v>
      </c>
      <c r="M41" s="14"/>
      <c r="N41" s="49" t="s">
        <v>135</v>
      </c>
      <c r="O41" s="16">
        <v>0.85</v>
      </c>
      <c r="P41" s="16">
        <v>0.55000000000000004</v>
      </c>
      <c r="Q41" s="17" t="str">
        <f t="shared" si="0"/>
        <v>ok</v>
      </c>
      <c r="R41" s="18">
        <f t="shared" si="1"/>
        <v>7.2222222222222188E-2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64">
        <v>7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11</v>
      </c>
      <c r="G42" s="14"/>
      <c r="H42" s="7">
        <v>0.92708333333333337</v>
      </c>
      <c r="I42" s="12">
        <v>0.9604166666666667</v>
      </c>
      <c r="J42" s="24" t="s">
        <v>17</v>
      </c>
      <c r="K42" s="9">
        <v>17.7</v>
      </c>
      <c r="L42" s="10">
        <v>0</v>
      </c>
      <c r="M42" s="14"/>
      <c r="N42" s="49" t="s">
        <v>135</v>
      </c>
      <c r="O42" s="16">
        <v>0.83</v>
      </c>
      <c r="P42" s="16">
        <v>0.57999999999999996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64">
        <v>8</v>
      </c>
      <c r="B43" s="6">
        <v>0.91666666666666663</v>
      </c>
      <c r="C43" s="7">
        <v>0.94791666666666663</v>
      </c>
      <c r="D43" s="24" t="s">
        <v>17</v>
      </c>
      <c r="E43" s="9">
        <v>18</v>
      </c>
      <c r="F43" s="10">
        <v>12</v>
      </c>
      <c r="G43" s="14"/>
      <c r="H43" s="7">
        <v>0.94930555555555551</v>
      </c>
      <c r="I43" s="12">
        <v>0.97916666666666663</v>
      </c>
      <c r="J43" s="24" t="s">
        <v>17</v>
      </c>
      <c r="K43" s="9">
        <v>17.7</v>
      </c>
      <c r="L43" s="10">
        <v>0</v>
      </c>
      <c r="M43" s="14"/>
      <c r="N43" s="49" t="s">
        <v>135</v>
      </c>
      <c r="O43" s="16">
        <v>0.9</v>
      </c>
      <c r="P43" s="16">
        <v>0.62</v>
      </c>
      <c r="Q43" s="17" t="str">
        <f t="shared" si="0"/>
        <v>ok</v>
      </c>
      <c r="R43" s="18">
        <f t="shared" si="1"/>
        <v>6.25E-2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64">
        <v>1</v>
      </c>
      <c r="B44" s="6">
        <v>0.94097222222222221</v>
      </c>
      <c r="C44" s="7">
        <v>0.97222222222222221</v>
      </c>
      <c r="D44" s="24" t="s">
        <v>17</v>
      </c>
      <c r="E44" s="9">
        <v>18</v>
      </c>
      <c r="F44" s="10">
        <v>2</v>
      </c>
      <c r="G44" s="14"/>
      <c r="H44" s="7">
        <v>0.97222222222222221</v>
      </c>
      <c r="I44" s="12">
        <v>8.3333333333333332E-3</v>
      </c>
      <c r="J44" s="24" t="s">
        <v>17</v>
      </c>
      <c r="K44" s="9">
        <v>17.7</v>
      </c>
      <c r="L44" s="10">
        <v>28</v>
      </c>
      <c r="M44" s="14"/>
      <c r="N44" s="49" t="s">
        <v>135</v>
      </c>
      <c r="O44" s="16">
        <v>0.9</v>
      </c>
      <c r="P44" s="16">
        <v>0.67</v>
      </c>
      <c r="Q44" s="17" t="str">
        <f t="shared" si="0"/>
        <v>ok</v>
      </c>
      <c r="R44" s="18">
        <f t="shared" si="1"/>
        <v>-0.93263888888888891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64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4</v>
      </c>
      <c r="G45" s="14"/>
      <c r="H45" s="7">
        <v>0.99652777777777779</v>
      </c>
      <c r="I45" s="12">
        <v>3.125E-2</v>
      </c>
      <c r="J45" s="24" t="s">
        <v>17</v>
      </c>
      <c r="K45" s="9">
        <v>17.7</v>
      </c>
      <c r="L45" s="10">
        <v>3</v>
      </c>
      <c r="M45" s="14"/>
      <c r="N45" s="49" t="s">
        <v>135</v>
      </c>
      <c r="O45" s="16">
        <v>0.9</v>
      </c>
      <c r="P45" s="16">
        <v>0.64</v>
      </c>
      <c r="Q45" s="17" t="str">
        <f t="shared" si="0"/>
        <v>ok</v>
      </c>
      <c r="R45" s="18">
        <f t="shared" si="1"/>
        <v>-0.93402777777777779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64">
        <v>7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6</v>
      </c>
      <c r="G46" s="14"/>
      <c r="H46" s="7">
        <v>2.4305555555555556E-2</v>
      </c>
      <c r="I46" s="12">
        <v>5.1388888888888887E-2</v>
      </c>
      <c r="J46" s="24" t="s">
        <v>17</v>
      </c>
      <c r="K46" s="9">
        <v>17.7</v>
      </c>
      <c r="L46" s="10">
        <v>1</v>
      </c>
      <c r="M46" s="14"/>
      <c r="N46" s="49" t="s">
        <v>135</v>
      </c>
      <c r="O46" s="16">
        <v>0.8</v>
      </c>
      <c r="P46" s="16">
        <v>0.54</v>
      </c>
      <c r="Q46" s="17" t="str">
        <f t="shared" si="0"/>
        <v>ok</v>
      </c>
      <c r="R46" s="18">
        <f t="shared" si="1"/>
        <v>-0.93819444444444444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64">
        <v>8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7</v>
      </c>
      <c r="G47" s="14"/>
      <c r="H47" s="7">
        <v>4.6527777777777779E-2</v>
      </c>
      <c r="I47" s="12">
        <v>7.6388888888888895E-2</v>
      </c>
      <c r="J47" s="24" t="s">
        <v>17</v>
      </c>
      <c r="K47" s="9">
        <v>17.7</v>
      </c>
      <c r="L47" s="10">
        <v>10</v>
      </c>
      <c r="M47" s="14"/>
      <c r="N47" s="49" t="s">
        <v>135</v>
      </c>
      <c r="O47" s="16">
        <v>0.91</v>
      </c>
      <c r="P47" s="16">
        <v>0.66</v>
      </c>
      <c r="Q47" s="17" t="str">
        <f t="shared" si="0"/>
        <v>ok</v>
      </c>
      <c r="R47" s="18">
        <f t="shared" si="1"/>
        <v>6.25E-2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257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248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8</v>
      </c>
      <c r="B2" s="6">
        <v>0.16666666666666666</v>
      </c>
      <c r="C2" s="7">
        <v>0.19652777777777777</v>
      </c>
      <c r="D2" s="8" t="s">
        <v>17</v>
      </c>
      <c r="E2" s="9">
        <v>18</v>
      </c>
      <c r="F2" s="10">
        <v>2</v>
      </c>
      <c r="G2" s="11"/>
      <c r="H2" s="7">
        <v>0.19791666666666666</v>
      </c>
      <c r="I2" s="12">
        <v>0.23055555555555557</v>
      </c>
      <c r="J2" s="13" t="s">
        <v>17</v>
      </c>
      <c r="K2" s="9">
        <v>17.7</v>
      </c>
      <c r="L2" s="10">
        <v>4</v>
      </c>
      <c r="M2" s="14"/>
      <c r="N2" s="49" t="s">
        <v>136</v>
      </c>
      <c r="O2" s="16">
        <v>0.92</v>
      </c>
      <c r="P2" s="16">
        <v>0.67</v>
      </c>
      <c r="Q2" s="17" t="str">
        <f t="shared" ref="Q2:Q19" si="0">IF(O2-P2&gt;50%,"exceso","ok")</f>
        <v>ok</v>
      </c>
      <c r="R2" s="18">
        <f t="shared" ref="R2:R19" si="1">I2-B2</f>
        <v>6.3888888888888912E-2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7</v>
      </c>
      <c r="B3" s="6">
        <v>0.2013888888888889</v>
      </c>
      <c r="C3" s="7">
        <v>0.23541666666666666</v>
      </c>
      <c r="D3" s="8" t="s">
        <v>17</v>
      </c>
      <c r="E3" s="9">
        <v>18</v>
      </c>
      <c r="F3" s="10">
        <v>4</v>
      </c>
      <c r="G3" s="14"/>
      <c r="H3" s="7">
        <v>0.2361111111111111</v>
      </c>
      <c r="I3" s="12">
        <v>0.27152777777777776</v>
      </c>
      <c r="J3" s="13" t="s">
        <v>17</v>
      </c>
      <c r="K3" s="9">
        <v>17.7</v>
      </c>
      <c r="L3" s="10">
        <v>0</v>
      </c>
      <c r="M3" s="14"/>
      <c r="N3" s="49" t="s">
        <v>136</v>
      </c>
      <c r="O3" s="16">
        <v>0.8</v>
      </c>
      <c r="P3" s="16">
        <v>0.51</v>
      </c>
      <c r="Q3" s="17" t="str">
        <f t="shared" si="0"/>
        <v>ok</v>
      </c>
      <c r="R3" s="18">
        <f t="shared" si="1"/>
        <v>7.0138888888888862E-2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21</v>
      </c>
      <c r="B4" s="6">
        <v>0.2361111111111111</v>
      </c>
      <c r="C4" s="7">
        <v>0.27430555555555558</v>
      </c>
      <c r="D4" s="8" t="s">
        <v>17</v>
      </c>
      <c r="E4" s="9">
        <v>18</v>
      </c>
      <c r="F4" s="10">
        <v>2</v>
      </c>
      <c r="G4" s="14"/>
      <c r="H4" s="7">
        <v>0.27430555555555558</v>
      </c>
      <c r="I4" s="7">
        <v>0.31597222222222221</v>
      </c>
      <c r="J4" s="13" t="s">
        <v>17</v>
      </c>
      <c r="K4" s="9">
        <v>17.7</v>
      </c>
      <c r="L4" s="10">
        <v>1</v>
      </c>
      <c r="M4" s="14"/>
      <c r="N4" s="49" t="s">
        <v>136</v>
      </c>
      <c r="O4" s="16">
        <v>0.91</v>
      </c>
      <c r="P4" s="16">
        <v>0.66</v>
      </c>
      <c r="Q4" s="17" t="str">
        <f t="shared" si="0"/>
        <v>ok</v>
      </c>
      <c r="R4" s="18">
        <f t="shared" si="1"/>
        <v>7.9861111111111105E-2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8</v>
      </c>
      <c r="B5" s="6">
        <v>0.27083333333333331</v>
      </c>
      <c r="C5" s="7">
        <v>0.30208333333333331</v>
      </c>
      <c r="D5" s="8" t="s">
        <v>17</v>
      </c>
      <c r="E5" s="9">
        <v>18</v>
      </c>
      <c r="F5" s="10">
        <v>4</v>
      </c>
      <c r="G5" s="14"/>
      <c r="H5" s="7">
        <v>0.3034722222222222</v>
      </c>
      <c r="I5" s="12">
        <v>0.33680555555555558</v>
      </c>
      <c r="J5" s="13" t="s">
        <v>17</v>
      </c>
      <c r="K5" s="9">
        <v>17.7</v>
      </c>
      <c r="L5" s="10">
        <v>1</v>
      </c>
      <c r="M5" s="14"/>
      <c r="N5" s="49" t="s">
        <v>136</v>
      </c>
      <c r="O5" s="16">
        <v>0.9</v>
      </c>
      <c r="P5" s="16">
        <v>0.66</v>
      </c>
      <c r="Q5" s="17" t="str">
        <f t="shared" si="0"/>
        <v>ok</v>
      </c>
      <c r="R5" s="18">
        <f t="shared" si="1"/>
        <v>6.5972222222222265E-2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7</v>
      </c>
      <c r="B6" s="6">
        <v>0.30555555555555558</v>
      </c>
      <c r="C6" s="7">
        <v>0.33958333333333335</v>
      </c>
      <c r="D6" s="8" t="s">
        <v>17</v>
      </c>
      <c r="E6" s="9">
        <v>18</v>
      </c>
      <c r="F6" s="10">
        <v>3</v>
      </c>
      <c r="G6" s="14"/>
      <c r="H6" s="7">
        <v>0.34027777777777779</v>
      </c>
      <c r="I6" s="7">
        <v>0.375</v>
      </c>
      <c r="J6" s="13" t="s">
        <v>17</v>
      </c>
      <c r="K6" s="9">
        <v>17.7</v>
      </c>
      <c r="L6" s="10">
        <v>0</v>
      </c>
      <c r="M6" s="14"/>
      <c r="N6" s="49" t="s">
        <v>136</v>
      </c>
      <c r="O6" s="16">
        <v>0.82</v>
      </c>
      <c r="P6" s="16">
        <v>0.55000000000000004</v>
      </c>
      <c r="Q6" s="17" t="str">
        <f t="shared" si="0"/>
        <v>ok</v>
      </c>
      <c r="R6" s="18">
        <f t="shared" si="1"/>
        <v>6.944444444444442E-2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12</v>
      </c>
      <c r="B7" s="6">
        <v>0.34027777777777779</v>
      </c>
      <c r="C7" s="12">
        <v>0.37361111111111112</v>
      </c>
      <c r="D7" s="8" t="s">
        <v>17</v>
      </c>
      <c r="E7" s="9">
        <v>18</v>
      </c>
      <c r="F7" s="10">
        <v>0</v>
      </c>
      <c r="G7" s="14"/>
      <c r="H7" s="7">
        <v>0.37361111111111112</v>
      </c>
      <c r="I7" s="12">
        <v>0.40625</v>
      </c>
      <c r="J7" s="13" t="s">
        <v>17</v>
      </c>
      <c r="K7" s="9">
        <v>17.7</v>
      </c>
      <c r="L7" s="10">
        <v>0</v>
      </c>
      <c r="M7" s="14"/>
      <c r="N7" s="49" t="s">
        <v>136</v>
      </c>
      <c r="O7" s="16">
        <v>0.87</v>
      </c>
      <c r="P7" s="16">
        <v>0.54</v>
      </c>
      <c r="Q7" s="17" t="str">
        <f t="shared" si="0"/>
        <v>ok</v>
      </c>
      <c r="R7" s="18">
        <f t="shared" si="1"/>
        <v>6.597222222222221E-2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8</v>
      </c>
      <c r="B8" s="6">
        <v>0.38194444444444442</v>
      </c>
      <c r="C8" s="20">
        <v>0.41319444444444442</v>
      </c>
      <c r="D8" s="8" t="s">
        <v>17</v>
      </c>
      <c r="E8" s="9">
        <v>18</v>
      </c>
      <c r="F8" s="10">
        <v>0</v>
      </c>
      <c r="G8" s="14"/>
      <c r="H8" s="7">
        <v>0.41458333333333336</v>
      </c>
      <c r="I8" s="7">
        <v>0.4513888888888889</v>
      </c>
      <c r="J8" s="13" t="s">
        <v>17</v>
      </c>
      <c r="K8" s="9">
        <v>17.7</v>
      </c>
      <c r="L8" s="10">
        <v>2</v>
      </c>
      <c r="M8" s="14"/>
      <c r="N8" s="49" t="s">
        <v>136</v>
      </c>
      <c r="O8" s="16">
        <v>0.92</v>
      </c>
      <c r="P8" s="16">
        <v>0.67</v>
      </c>
      <c r="Q8" s="17" t="str">
        <f t="shared" si="0"/>
        <v>ok</v>
      </c>
      <c r="R8" s="18">
        <f t="shared" si="1"/>
        <v>6.9444444444444475E-2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7</v>
      </c>
      <c r="B9" s="6">
        <v>0.4236111111111111</v>
      </c>
      <c r="C9" s="7">
        <v>0.45833333333333331</v>
      </c>
      <c r="D9" s="8" t="s">
        <v>17</v>
      </c>
      <c r="E9" s="9">
        <v>18</v>
      </c>
      <c r="F9" s="10">
        <v>2</v>
      </c>
      <c r="G9" s="14"/>
      <c r="H9" s="7">
        <v>0.45902777777777776</v>
      </c>
      <c r="I9" s="12">
        <v>0.49305555555555558</v>
      </c>
      <c r="J9" s="13" t="s">
        <v>17</v>
      </c>
      <c r="K9" s="9">
        <v>17.7</v>
      </c>
      <c r="L9" s="10">
        <v>0</v>
      </c>
      <c r="M9" s="14"/>
      <c r="N9" s="49" t="s">
        <v>136</v>
      </c>
      <c r="O9" s="16">
        <v>0.8</v>
      </c>
      <c r="P9" s="16">
        <v>0.47</v>
      </c>
      <c r="Q9" s="17" t="str">
        <f t="shared" si="0"/>
        <v>ok</v>
      </c>
      <c r="R9" s="18">
        <f t="shared" si="1"/>
        <v>6.9444444444444475E-2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12</v>
      </c>
      <c r="B10" s="6">
        <v>0.46527777777777779</v>
      </c>
      <c r="C10" s="7">
        <v>0.49513888888888891</v>
      </c>
      <c r="D10" s="8" t="s">
        <v>17</v>
      </c>
      <c r="E10" s="9">
        <v>18</v>
      </c>
      <c r="F10" s="10">
        <v>0</v>
      </c>
      <c r="G10" s="14"/>
      <c r="H10" s="7">
        <v>0.49513888888888891</v>
      </c>
      <c r="I10" s="12">
        <v>0.52708333333333335</v>
      </c>
      <c r="J10" s="13" t="s">
        <v>17</v>
      </c>
      <c r="K10" s="9">
        <v>17.7</v>
      </c>
      <c r="L10" s="10">
        <v>4</v>
      </c>
      <c r="M10" s="14"/>
      <c r="N10" s="49" t="s">
        <v>136</v>
      </c>
      <c r="O10" s="16">
        <v>0.9</v>
      </c>
      <c r="P10" s="16">
        <v>0.51</v>
      </c>
      <c r="Q10" s="17" t="str">
        <f t="shared" si="0"/>
        <v>ok</v>
      </c>
      <c r="R10" s="18">
        <f t="shared" si="1"/>
        <v>6.1805555555555558E-2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0.50694444444444442</v>
      </c>
      <c r="C11" s="7">
        <v>0.53819444444444442</v>
      </c>
      <c r="D11" s="8" t="s">
        <v>17</v>
      </c>
      <c r="E11" s="9">
        <v>18</v>
      </c>
      <c r="F11" s="10">
        <v>1</v>
      </c>
      <c r="G11" s="14"/>
      <c r="H11" s="7">
        <v>0.5395833333333333</v>
      </c>
      <c r="I11" s="7">
        <v>0.57430555555555551</v>
      </c>
      <c r="J11" s="13" t="s">
        <v>17</v>
      </c>
      <c r="K11" s="9">
        <v>17.7</v>
      </c>
      <c r="L11" s="10">
        <v>4</v>
      </c>
      <c r="M11" s="14"/>
      <c r="N11" s="49" t="s">
        <v>136</v>
      </c>
      <c r="O11" s="16">
        <v>0.92</v>
      </c>
      <c r="P11" s="16">
        <v>0.61</v>
      </c>
      <c r="Q11" s="17" t="str">
        <f t="shared" si="0"/>
        <v>ok</v>
      </c>
      <c r="R11" s="18">
        <f t="shared" si="1"/>
        <v>6.7361111111111094E-2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0.54861111111111116</v>
      </c>
      <c r="C12" s="7">
        <v>0.58263888888888893</v>
      </c>
      <c r="D12" s="8" t="s">
        <v>17</v>
      </c>
      <c r="E12" s="9">
        <v>18</v>
      </c>
      <c r="F12" s="10">
        <v>2</v>
      </c>
      <c r="G12" s="14"/>
      <c r="H12" s="7">
        <v>0.58333333333333337</v>
      </c>
      <c r="I12" s="7">
        <v>0.6166666666666667</v>
      </c>
      <c r="J12" s="13" t="s">
        <v>17</v>
      </c>
      <c r="K12" s="9">
        <v>17.7</v>
      </c>
      <c r="L12" s="10">
        <v>3</v>
      </c>
      <c r="M12" s="14"/>
      <c r="N12" s="49" t="s">
        <v>136</v>
      </c>
      <c r="O12" s="16">
        <v>0.8</v>
      </c>
      <c r="P12" s="16">
        <v>0.42</v>
      </c>
      <c r="Q12" s="17" t="str">
        <f t="shared" si="0"/>
        <v>ok</v>
      </c>
      <c r="R12" s="18">
        <f t="shared" si="1"/>
        <v>6.8055555555555536E-2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12</v>
      </c>
      <c r="B13" s="6">
        <v>0.59027777777777779</v>
      </c>
      <c r="C13" s="12">
        <v>0.62083333333333335</v>
      </c>
      <c r="D13" s="8" t="s">
        <v>17</v>
      </c>
      <c r="E13" s="9">
        <v>18</v>
      </c>
      <c r="F13" s="10">
        <v>1</v>
      </c>
      <c r="G13" s="11" t="s">
        <v>18</v>
      </c>
      <c r="H13" s="7">
        <v>0.62083333333333335</v>
      </c>
      <c r="I13" s="7">
        <v>0.65347222222222223</v>
      </c>
      <c r="J13" s="13" t="s">
        <v>17</v>
      </c>
      <c r="K13" s="9">
        <v>17.7</v>
      </c>
      <c r="L13" s="10">
        <v>3</v>
      </c>
      <c r="M13" s="14"/>
      <c r="N13" s="49" t="s">
        <v>136</v>
      </c>
      <c r="O13" s="16">
        <v>0.9</v>
      </c>
      <c r="P13" s="16">
        <v>0.5</v>
      </c>
      <c r="Q13" s="17" t="str">
        <f t="shared" si="0"/>
        <v>ok</v>
      </c>
      <c r="R13" s="18">
        <f t="shared" si="1"/>
        <v>6.3194444444444442E-2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8</v>
      </c>
      <c r="B14" s="6">
        <v>0.625</v>
      </c>
      <c r="C14" s="7">
        <v>0.65694444444444444</v>
      </c>
      <c r="D14" s="8" t="s">
        <v>17</v>
      </c>
      <c r="E14" s="9">
        <v>18</v>
      </c>
      <c r="F14" s="10">
        <v>0</v>
      </c>
      <c r="G14" s="14"/>
      <c r="H14" s="7">
        <v>0.65833333333333333</v>
      </c>
      <c r="I14" s="7">
        <v>0.69305555555555554</v>
      </c>
      <c r="J14" s="13" t="s">
        <v>17</v>
      </c>
      <c r="K14" s="9">
        <v>17.7</v>
      </c>
      <c r="L14" s="10">
        <v>3</v>
      </c>
      <c r="M14" s="14"/>
      <c r="N14" s="49" t="s">
        <v>136</v>
      </c>
      <c r="O14" s="16">
        <v>0.9</v>
      </c>
      <c r="P14" s="16">
        <v>0.54</v>
      </c>
      <c r="Q14" s="17" t="str">
        <f t="shared" si="0"/>
        <v>ok</v>
      </c>
      <c r="R14" s="18">
        <f t="shared" si="1"/>
        <v>6.8055555555555536E-2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7</v>
      </c>
      <c r="B15" s="6">
        <v>0.65972222222222221</v>
      </c>
      <c r="C15" s="7">
        <v>0.69374999999999998</v>
      </c>
      <c r="D15" s="8" t="s">
        <v>17</v>
      </c>
      <c r="E15" s="9">
        <v>18</v>
      </c>
      <c r="F15" s="23">
        <v>8</v>
      </c>
      <c r="G15" s="14"/>
      <c r="H15" s="7">
        <v>0.69444444444444442</v>
      </c>
      <c r="I15" s="7">
        <v>0.72777777777777775</v>
      </c>
      <c r="J15" s="13" t="s">
        <v>17</v>
      </c>
      <c r="K15" s="9">
        <v>17.7</v>
      </c>
      <c r="L15" s="23">
        <v>7</v>
      </c>
      <c r="M15" s="14"/>
      <c r="N15" s="49" t="s">
        <v>136</v>
      </c>
      <c r="O15" s="16">
        <v>0.9</v>
      </c>
      <c r="P15" s="16">
        <v>0.53</v>
      </c>
      <c r="Q15" s="17" t="str">
        <f t="shared" si="0"/>
        <v>ok</v>
      </c>
      <c r="R15" s="18">
        <f t="shared" si="1"/>
        <v>6.8055555555555536E-2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12</v>
      </c>
      <c r="B16" s="6">
        <v>0.69444444444444442</v>
      </c>
      <c r="C16" s="7">
        <v>0.7270833333333333</v>
      </c>
      <c r="D16" s="8" t="s">
        <v>17</v>
      </c>
      <c r="E16" s="9">
        <v>18</v>
      </c>
      <c r="F16" s="10">
        <v>14</v>
      </c>
      <c r="G16" s="14"/>
      <c r="H16" s="7">
        <v>0.7270833333333333</v>
      </c>
      <c r="I16" s="7">
        <v>0.75902777777777775</v>
      </c>
      <c r="J16" s="13" t="s">
        <v>17</v>
      </c>
      <c r="K16" s="9">
        <v>17.7</v>
      </c>
      <c r="L16" s="10">
        <v>3</v>
      </c>
      <c r="M16" s="14"/>
      <c r="N16" s="49" t="s">
        <v>136</v>
      </c>
      <c r="O16" s="16">
        <v>0.89</v>
      </c>
      <c r="P16" s="16">
        <v>0.46</v>
      </c>
      <c r="Q16" s="17" t="str">
        <f t="shared" si="0"/>
        <v>ok</v>
      </c>
      <c r="R16" s="18">
        <f t="shared" si="1"/>
        <v>6.4583333333333326E-2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8</v>
      </c>
      <c r="B17" s="6">
        <v>0.73611111111111116</v>
      </c>
      <c r="C17" s="7">
        <v>0.76736111111111116</v>
      </c>
      <c r="D17" s="8" t="s">
        <v>17</v>
      </c>
      <c r="E17" s="9">
        <v>18</v>
      </c>
      <c r="F17" s="10">
        <v>12</v>
      </c>
      <c r="G17" s="14"/>
      <c r="H17" s="7">
        <v>0.76875000000000004</v>
      </c>
      <c r="I17" s="7">
        <v>0.80138888888888893</v>
      </c>
      <c r="J17" s="13" t="s">
        <v>17</v>
      </c>
      <c r="K17" s="9">
        <v>17.7</v>
      </c>
      <c r="L17" s="10">
        <v>6</v>
      </c>
      <c r="M17" s="14"/>
      <c r="N17" s="49" t="s">
        <v>136</v>
      </c>
      <c r="O17" s="16">
        <v>0.87</v>
      </c>
      <c r="P17" s="16">
        <v>0.51</v>
      </c>
      <c r="Q17" s="17" t="str">
        <f t="shared" si="0"/>
        <v>ok</v>
      </c>
      <c r="R17" s="18">
        <f t="shared" si="1"/>
        <v>6.5277777777777768E-2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7</v>
      </c>
      <c r="B18" s="6">
        <v>0.77777777777777779</v>
      </c>
      <c r="C18" s="12">
        <v>0.81180555555555556</v>
      </c>
      <c r="D18" s="8" t="s">
        <v>17</v>
      </c>
      <c r="E18" s="9">
        <v>18</v>
      </c>
      <c r="F18" s="10">
        <v>1</v>
      </c>
      <c r="G18" s="14"/>
      <c r="H18" s="7">
        <v>0.8125</v>
      </c>
      <c r="I18" s="7">
        <v>0.84722222222222221</v>
      </c>
      <c r="J18" s="13" t="s">
        <v>17</v>
      </c>
      <c r="K18" s="9">
        <v>17.7</v>
      </c>
      <c r="L18" s="10">
        <v>1</v>
      </c>
      <c r="M18" s="14"/>
      <c r="N18" s="49" t="s">
        <v>136</v>
      </c>
      <c r="O18" s="16">
        <v>0.8</v>
      </c>
      <c r="P18" s="16">
        <v>0.49</v>
      </c>
      <c r="Q18" s="17" t="str">
        <f t="shared" si="0"/>
        <v>ok</v>
      </c>
      <c r="R18" s="18">
        <f t="shared" si="1"/>
        <v>6.944444444444442E-2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12</v>
      </c>
      <c r="B19" s="6">
        <v>0.81944444444444442</v>
      </c>
      <c r="C19" s="20">
        <v>0.85277777777777775</v>
      </c>
      <c r="D19" s="8" t="s">
        <v>17</v>
      </c>
      <c r="E19" s="9">
        <v>18</v>
      </c>
      <c r="F19" s="10">
        <v>4</v>
      </c>
      <c r="G19" s="14"/>
      <c r="H19" s="7">
        <v>0.85277777777777775</v>
      </c>
      <c r="I19" s="7">
        <v>0.88472222222222219</v>
      </c>
      <c r="J19" s="13" t="s">
        <v>17</v>
      </c>
      <c r="K19" s="9">
        <v>17.7</v>
      </c>
      <c r="L19" s="10">
        <v>1</v>
      </c>
      <c r="M19" s="14"/>
      <c r="N19" s="49" t="s">
        <v>136</v>
      </c>
      <c r="O19" s="16">
        <v>0.9</v>
      </c>
      <c r="P19" s="16">
        <v>0.54</v>
      </c>
      <c r="Q19" s="17" t="str">
        <f t="shared" si="0"/>
        <v>ok</v>
      </c>
      <c r="R19" s="18">
        <f t="shared" si="1"/>
        <v>6.5277777777777768E-2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/>
      <c r="B20" s="6"/>
      <c r="C20" s="7"/>
      <c r="D20" s="8"/>
      <c r="E20" s="9"/>
      <c r="F20" s="10"/>
      <c r="G20" s="14"/>
      <c r="H20" s="7"/>
      <c r="I20" s="12"/>
      <c r="J20" s="13"/>
      <c r="K20" s="9"/>
      <c r="L20" s="10"/>
      <c r="M20" s="14"/>
      <c r="N20" s="49"/>
      <c r="O20" s="16"/>
      <c r="P20" s="16"/>
      <c r="Q20" s="17"/>
      <c r="R20" s="18"/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/>
      <c r="B21" s="6"/>
      <c r="C21" s="7"/>
      <c r="D21" s="8"/>
      <c r="E21" s="9"/>
      <c r="F21" s="10"/>
      <c r="G21" s="14"/>
      <c r="H21" s="7"/>
      <c r="I21" s="12"/>
      <c r="J21" s="13"/>
      <c r="K21" s="9"/>
      <c r="L21" s="10"/>
      <c r="M21" s="14"/>
      <c r="N21" s="49"/>
      <c r="O21" s="16"/>
      <c r="P21" s="16"/>
      <c r="Q21" s="17"/>
      <c r="R21" s="18"/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/>
      <c r="B22" s="6"/>
      <c r="C22" s="7"/>
      <c r="D22" s="8"/>
      <c r="E22" s="9"/>
      <c r="F22" s="10"/>
      <c r="G22" s="14"/>
      <c r="H22" s="7"/>
      <c r="I22" s="7"/>
      <c r="J22" s="13"/>
      <c r="K22" s="9"/>
      <c r="L22" s="10"/>
      <c r="M22" s="14"/>
      <c r="N22" s="49"/>
      <c r="O22" s="16"/>
      <c r="P22" s="16"/>
      <c r="Q22" s="17"/>
      <c r="R22" s="18"/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/>
      <c r="B23" s="6"/>
      <c r="C23" s="7"/>
      <c r="D23" s="8"/>
      <c r="E23" s="9"/>
      <c r="F23" s="10"/>
      <c r="G23" s="14"/>
      <c r="H23" s="7"/>
      <c r="I23" s="7"/>
      <c r="J23" s="13"/>
      <c r="K23" s="9"/>
      <c r="L23" s="10"/>
      <c r="M23" s="14"/>
      <c r="N23" s="49"/>
      <c r="O23" s="16"/>
      <c r="P23" s="16"/>
      <c r="Q23" s="17"/>
      <c r="R23" s="18"/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/>
      <c r="B24" s="6"/>
      <c r="C24" s="7"/>
      <c r="D24" s="8"/>
      <c r="E24" s="9"/>
      <c r="F24" s="10"/>
      <c r="G24" s="14"/>
      <c r="H24" s="7"/>
      <c r="I24" s="12"/>
      <c r="J24" s="13"/>
      <c r="K24" s="9"/>
      <c r="L24" s="10"/>
      <c r="M24" s="14"/>
      <c r="N24" s="15"/>
      <c r="O24" s="16"/>
      <c r="P24" s="16"/>
      <c r="Q24" s="17"/>
      <c r="R24" s="18"/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/>
      <c r="B25" s="6"/>
      <c r="C25" s="7"/>
      <c r="D25" s="24"/>
      <c r="E25" s="9"/>
      <c r="F25" s="10"/>
      <c r="G25" s="14"/>
      <c r="H25" s="7"/>
      <c r="I25" s="12"/>
      <c r="J25" s="13"/>
      <c r="K25" s="9"/>
      <c r="L25" s="10"/>
      <c r="M25" s="14"/>
      <c r="N25" s="15"/>
      <c r="O25" s="16"/>
      <c r="P25" s="16"/>
      <c r="Q25" s="17"/>
      <c r="R25" s="18"/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/>
      <c r="B26" s="6"/>
      <c r="C26" s="7"/>
      <c r="D26" s="24"/>
      <c r="E26" s="9"/>
      <c r="F26" s="10"/>
      <c r="G26" s="14"/>
      <c r="H26" s="7"/>
      <c r="I26" s="7"/>
      <c r="J26" s="13"/>
      <c r="K26" s="9"/>
      <c r="L26" s="10"/>
      <c r="M26" s="14"/>
      <c r="N26" s="15"/>
      <c r="O26" s="16"/>
      <c r="P26" s="16"/>
      <c r="Q26" s="17"/>
      <c r="R26" s="18"/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/>
      <c r="B27" s="6"/>
      <c r="C27" s="7"/>
      <c r="D27" s="24"/>
      <c r="E27" s="9"/>
      <c r="F27" s="10"/>
      <c r="G27" s="14"/>
      <c r="H27" s="7"/>
      <c r="I27" s="12"/>
      <c r="J27" s="13"/>
      <c r="K27" s="9"/>
      <c r="L27" s="10"/>
      <c r="M27" s="11"/>
      <c r="N27" s="15"/>
      <c r="O27" s="16"/>
      <c r="P27" s="16"/>
      <c r="Q27" s="17"/>
      <c r="R27" s="18"/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/>
      <c r="B28" s="6"/>
      <c r="C28" s="7"/>
      <c r="D28" s="24"/>
      <c r="E28" s="9"/>
      <c r="F28" s="10"/>
      <c r="G28" s="14"/>
      <c r="H28" s="7"/>
      <c r="I28" s="12"/>
      <c r="J28" s="13"/>
      <c r="K28" s="9"/>
      <c r="L28" s="10"/>
      <c r="M28" s="14"/>
      <c r="N28" s="15"/>
      <c r="O28" s="16"/>
      <c r="P28" s="16"/>
      <c r="Q28" s="17"/>
      <c r="R28" s="18"/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/>
      <c r="B29" s="6"/>
      <c r="C29" s="7"/>
      <c r="D29" s="24"/>
      <c r="E29" s="9"/>
      <c r="F29" s="10"/>
      <c r="G29" s="14"/>
      <c r="H29" s="7"/>
      <c r="I29" s="12"/>
      <c r="J29" s="13"/>
      <c r="K29" s="9"/>
      <c r="L29" s="10"/>
      <c r="M29" s="14"/>
      <c r="N29" s="15"/>
      <c r="O29" s="16"/>
      <c r="P29" s="16"/>
      <c r="Q29" s="17"/>
      <c r="R29" s="18"/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/>
      <c r="B30" s="6"/>
      <c r="C30" s="7"/>
      <c r="D30" s="24"/>
      <c r="E30" s="9"/>
      <c r="F30" s="23"/>
      <c r="G30" s="14"/>
      <c r="H30" s="7"/>
      <c r="I30" s="7"/>
      <c r="J30" s="24"/>
      <c r="K30" s="9"/>
      <c r="L30" s="23"/>
      <c r="M30" s="14"/>
      <c r="N30" s="15"/>
      <c r="O30" s="16"/>
      <c r="P30" s="16"/>
      <c r="Q30" s="17"/>
      <c r="R30" s="18"/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/>
      <c r="B31" s="6"/>
      <c r="C31" s="12"/>
      <c r="D31" s="24"/>
      <c r="E31" s="9"/>
      <c r="F31" s="10"/>
      <c r="G31" s="14"/>
      <c r="H31" s="7"/>
      <c r="I31" s="12"/>
      <c r="J31" s="24"/>
      <c r="K31" s="9"/>
      <c r="L31" s="10"/>
      <c r="M31" s="14"/>
      <c r="N31" s="15"/>
      <c r="O31" s="16"/>
      <c r="P31" s="16"/>
      <c r="Q31" s="17"/>
      <c r="R31" s="18"/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/>
      <c r="B32" s="6"/>
      <c r="C32" s="7"/>
      <c r="D32" s="24"/>
      <c r="E32" s="9"/>
      <c r="F32" s="10"/>
      <c r="G32" s="14"/>
      <c r="H32" s="7"/>
      <c r="I32" s="12"/>
      <c r="J32" s="24"/>
      <c r="K32" s="9"/>
      <c r="L32" s="10"/>
      <c r="M32" s="14"/>
      <c r="N32" s="15"/>
      <c r="O32" s="16"/>
      <c r="P32" s="16"/>
      <c r="Q32" s="17"/>
      <c r="R32" s="18"/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/>
      <c r="B33" s="6"/>
      <c r="C33" s="7"/>
      <c r="D33" s="24"/>
      <c r="E33" s="9"/>
      <c r="F33" s="10"/>
      <c r="G33" s="14"/>
      <c r="H33" s="7"/>
      <c r="I33" s="7"/>
      <c r="J33" s="24"/>
      <c r="K33" s="9"/>
      <c r="L33" s="10"/>
      <c r="M33" s="14"/>
      <c r="N33" s="15"/>
      <c r="O33" s="16"/>
      <c r="P33" s="16"/>
      <c r="Q33" s="17"/>
      <c r="R33" s="18"/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/>
      <c r="B34" s="6"/>
      <c r="C34" s="7"/>
      <c r="D34" s="24"/>
      <c r="E34" s="9"/>
      <c r="F34" s="10"/>
      <c r="G34" s="14"/>
      <c r="H34" s="7"/>
      <c r="I34" s="12"/>
      <c r="J34" s="24"/>
      <c r="K34" s="9"/>
      <c r="L34" s="10"/>
      <c r="M34" s="14"/>
      <c r="N34" s="15"/>
      <c r="O34" s="16"/>
      <c r="P34" s="16"/>
      <c r="Q34" s="17"/>
      <c r="R34" s="18"/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/>
      <c r="B35" s="6"/>
      <c r="C35" s="7"/>
      <c r="D35" s="24"/>
      <c r="E35" s="9"/>
      <c r="F35" s="10"/>
      <c r="G35" s="14"/>
      <c r="H35" s="7"/>
      <c r="I35" s="12"/>
      <c r="J35" s="24"/>
      <c r="K35" s="9"/>
      <c r="L35" s="10"/>
      <c r="M35" s="14"/>
      <c r="N35" s="15"/>
      <c r="O35" s="16"/>
      <c r="P35" s="16"/>
      <c r="Q35" s="17"/>
      <c r="R35" s="18"/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/>
      <c r="B36" s="6"/>
      <c r="C36" s="7"/>
      <c r="D36" s="24"/>
      <c r="E36" s="9"/>
      <c r="F36" s="10"/>
      <c r="G36" s="14"/>
      <c r="H36" s="7"/>
      <c r="I36" s="12"/>
      <c r="J36" s="24"/>
      <c r="K36" s="9"/>
      <c r="L36" s="10"/>
      <c r="M36" s="14"/>
      <c r="N36" s="15"/>
      <c r="O36" s="16"/>
      <c r="P36" s="16"/>
      <c r="Q36" s="17"/>
      <c r="R36" s="18"/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/>
      <c r="B37" s="6"/>
      <c r="C37" s="7"/>
      <c r="D37" s="24"/>
      <c r="E37" s="9"/>
      <c r="F37" s="10"/>
      <c r="G37" s="26"/>
      <c r="H37" s="7"/>
      <c r="I37" s="7"/>
      <c r="J37" s="24"/>
      <c r="K37" s="9"/>
      <c r="L37" s="10"/>
      <c r="M37" s="26"/>
      <c r="N37" s="15"/>
      <c r="O37" s="16"/>
      <c r="P37" s="16"/>
      <c r="Q37" s="17"/>
      <c r="R37" s="18"/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/>
      <c r="B38" s="6"/>
      <c r="C38" s="7"/>
      <c r="D38" s="24"/>
      <c r="E38" s="9"/>
      <c r="F38" s="10"/>
      <c r="G38" s="14"/>
      <c r="H38" s="7"/>
      <c r="I38" s="12"/>
      <c r="J38" s="24"/>
      <c r="K38" s="9"/>
      <c r="L38" s="10"/>
      <c r="M38" s="14"/>
      <c r="N38" s="15"/>
      <c r="O38" s="16"/>
      <c r="P38" s="16"/>
      <c r="Q38" s="17"/>
      <c r="R38" s="18"/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/>
      <c r="B39" s="6"/>
      <c r="C39" s="7"/>
      <c r="D39" s="24"/>
      <c r="E39" s="9"/>
      <c r="F39" s="10"/>
      <c r="G39" s="14"/>
      <c r="H39" s="7"/>
      <c r="I39" s="7"/>
      <c r="J39" s="24"/>
      <c r="K39" s="9"/>
      <c r="L39" s="10"/>
      <c r="M39" s="14"/>
      <c r="N39" s="15"/>
      <c r="O39" s="16"/>
      <c r="P39" s="16"/>
      <c r="Q39" s="17"/>
      <c r="R39" s="18"/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/>
      <c r="B40" s="6"/>
      <c r="C40" s="7"/>
      <c r="D40" s="24"/>
      <c r="E40" s="9"/>
      <c r="F40" s="10"/>
      <c r="G40" s="14"/>
      <c r="H40" s="7"/>
      <c r="I40" s="12"/>
      <c r="J40" s="24"/>
      <c r="K40" s="9"/>
      <c r="L40" s="10"/>
      <c r="M40" s="14"/>
      <c r="N40" s="15"/>
      <c r="O40" s="16"/>
      <c r="P40" s="16"/>
      <c r="Q40" s="17"/>
      <c r="R40" s="18"/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/>
      <c r="B41" s="6"/>
      <c r="C41" s="7"/>
      <c r="D41" s="24"/>
      <c r="E41" s="9"/>
      <c r="F41" s="10"/>
      <c r="G41" s="14"/>
      <c r="H41" s="7"/>
      <c r="I41" s="12"/>
      <c r="J41" s="24"/>
      <c r="K41" s="9"/>
      <c r="L41" s="10"/>
      <c r="M41" s="14"/>
      <c r="N41" s="15"/>
      <c r="O41" s="16"/>
      <c r="P41" s="16"/>
      <c r="Q41" s="17"/>
      <c r="R41" s="18"/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/>
      <c r="B42" s="6"/>
      <c r="C42" s="12"/>
      <c r="D42" s="24"/>
      <c r="E42" s="9"/>
      <c r="F42" s="10"/>
      <c r="G42" s="14"/>
      <c r="H42" s="7"/>
      <c r="I42" s="12"/>
      <c r="J42" s="24"/>
      <c r="K42" s="9"/>
      <c r="L42" s="10"/>
      <c r="M42" s="14"/>
      <c r="N42" s="15"/>
      <c r="O42" s="16"/>
      <c r="P42" s="16"/>
      <c r="Q42" s="17"/>
      <c r="R42" s="18"/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/>
      <c r="B43" s="6"/>
      <c r="C43" s="7"/>
      <c r="D43" s="24"/>
      <c r="E43" s="9"/>
      <c r="F43" s="10"/>
      <c r="G43" s="14"/>
      <c r="H43" s="7"/>
      <c r="I43" s="12"/>
      <c r="J43" s="24"/>
      <c r="K43" s="9"/>
      <c r="L43" s="10"/>
      <c r="M43" s="14"/>
      <c r="N43" s="15"/>
      <c r="O43" s="16"/>
      <c r="P43" s="16"/>
      <c r="Q43" s="17"/>
      <c r="R43" s="18"/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/>
      <c r="B44" s="6"/>
      <c r="C44" s="7"/>
      <c r="D44" s="24"/>
      <c r="E44" s="9"/>
      <c r="F44" s="10"/>
      <c r="G44" s="14"/>
      <c r="H44" s="7"/>
      <c r="I44" s="12"/>
      <c r="J44" s="24"/>
      <c r="K44" s="9"/>
      <c r="L44" s="10"/>
      <c r="M44" s="14"/>
      <c r="N44" s="15"/>
      <c r="O44" s="16"/>
      <c r="P44" s="16"/>
      <c r="Q44" s="17"/>
      <c r="R44" s="18"/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/>
      <c r="B45" s="6"/>
      <c r="C45" s="7"/>
      <c r="D45" s="24"/>
      <c r="E45" s="9"/>
      <c r="F45" s="10"/>
      <c r="G45" s="14"/>
      <c r="H45" s="7"/>
      <c r="I45" s="12"/>
      <c r="J45" s="24"/>
      <c r="K45" s="9"/>
      <c r="L45" s="10"/>
      <c r="M45" s="14"/>
      <c r="N45" s="15"/>
      <c r="O45" s="16"/>
      <c r="P45" s="16"/>
      <c r="Q45" s="17"/>
      <c r="R45" s="18"/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/>
      <c r="B46" s="6"/>
      <c r="C46" s="7"/>
      <c r="D46" s="24"/>
      <c r="E46" s="9"/>
      <c r="F46" s="10"/>
      <c r="G46" s="14"/>
      <c r="H46" s="7"/>
      <c r="I46" s="12"/>
      <c r="J46" s="24"/>
      <c r="K46" s="9"/>
      <c r="L46" s="10"/>
      <c r="M46" s="14"/>
      <c r="N46" s="15"/>
      <c r="O46" s="16"/>
      <c r="P46" s="16"/>
      <c r="Q46" s="17"/>
      <c r="R46" s="18"/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/>
      <c r="B47" s="6"/>
      <c r="C47" s="7"/>
      <c r="D47" s="24"/>
      <c r="E47" s="9"/>
      <c r="F47" s="10"/>
      <c r="G47" s="14"/>
      <c r="H47" s="7"/>
      <c r="I47" s="12"/>
      <c r="J47" s="24"/>
      <c r="K47" s="9"/>
      <c r="L47" s="10"/>
      <c r="M47" s="14"/>
      <c r="N47" s="15"/>
      <c r="O47" s="16"/>
      <c r="P47" s="16"/>
      <c r="Q47" s="17"/>
      <c r="R47" s="18"/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/>
      <c r="R48" s="18"/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/>
      <c r="R49" s="18"/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/>
      <c r="R50" s="18"/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/>
      <c r="R51" s="18"/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/>
      <c r="R52" s="18"/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/>
      <c r="R53" s="18"/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/>
      <c r="R54" s="18"/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/>
      <c r="R55" s="18"/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/>
      <c r="R56" s="18"/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/>
      <c r="R57" s="18"/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/>
      <c r="R58" s="18"/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/>
      <c r="R59" s="18"/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/>
      <c r="R60" s="18"/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/>
      <c r="R61" s="18"/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/>
      <c r="R62" s="18"/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/>
      <c r="R63" s="18"/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/>
      <c r="R64" s="18"/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/>
      <c r="R65" s="18"/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/>
      <c r="R66" s="18"/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/>
      <c r="R67" s="18"/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/>
      <c r="R68" s="18"/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/>
      <c r="R69" s="18"/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/>
      <c r="R70" s="18"/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/>
      <c r="R71" s="18"/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/>
      <c r="R72" s="18"/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/>
      <c r="R73" s="18"/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/>
      <c r="R74" s="18"/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/>
      <c r="R75" s="18"/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/>
      <c r="R76" s="18"/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/>
      <c r="R77" s="18"/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/>
      <c r="R78" s="18"/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/>
      <c r="R79" s="18"/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/>
      <c r="R80" s="18"/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/>
      <c r="R81" s="18"/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/>
      <c r="R82" s="18"/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/>
      <c r="R83" s="18"/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/>
      <c r="R84" s="18"/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/>
      <c r="R85" s="18"/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/>
      <c r="R86" s="18"/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/>
      <c r="R87" s="18"/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/>
      <c r="R88" s="18"/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/>
      <c r="R89" s="18"/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/>
      <c r="R90" s="18"/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/>
      <c r="R91" s="18"/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/>
      <c r="R92" s="18"/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/>
      <c r="R93" s="18"/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/>
      <c r="R94" s="18"/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/>
      <c r="R95" s="18"/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/>
      <c r="R96" s="18"/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/>
      <c r="R97" s="18"/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/>
      <c r="R98" s="18"/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/>
      <c r="R99" s="18"/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/>
      <c r="R100" s="18"/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324</v>
      </c>
      <c r="F102" s="37">
        <f t="shared" si="2"/>
        <v>60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318.59999999999991</v>
      </c>
      <c r="L102" s="37">
        <f t="shared" si="3"/>
        <v>43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4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2</v>
      </c>
      <c r="M2" s="14"/>
      <c r="N2" s="49" t="s">
        <v>137</v>
      </c>
      <c r="O2" s="16">
        <v>0.9</v>
      </c>
      <c r="P2" s="16">
        <v>0.57999999999999996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16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3</v>
      </c>
      <c r="M3" s="14"/>
      <c r="N3" s="49" t="s">
        <v>137</v>
      </c>
      <c r="O3" s="16">
        <v>0.9</v>
      </c>
      <c r="P3" s="16">
        <v>0.57999999999999996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0.24652777777777779</v>
      </c>
      <c r="D4" s="8" t="s">
        <v>17</v>
      </c>
      <c r="E4" s="9">
        <v>18</v>
      </c>
      <c r="F4" s="10">
        <v>33</v>
      </c>
      <c r="G4" s="14"/>
      <c r="H4" s="7">
        <v>0.24652777777777779</v>
      </c>
      <c r="I4" s="7">
        <v>0.28263888888888888</v>
      </c>
      <c r="J4" s="13" t="s">
        <v>17</v>
      </c>
      <c r="K4" s="9">
        <v>17.7</v>
      </c>
      <c r="L4" s="10">
        <v>1</v>
      </c>
      <c r="M4" s="14"/>
      <c r="N4" s="49" t="s">
        <v>137</v>
      </c>
      <c r="O4" s="16">
        <v>0.92</v>
      </c>
      <c r="P4" s="16">
        <v>0.6</v>
      </c>
      <c r="Q4" s="17" t="str">
        <f t="shared" si="0"/>
        <v>ok</v>
      </c>
      <c r="R4" s="18">
        <f t="shared" si="1"/>
        <v>7.7777777777777779E-2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19</v>
      </c>
      <c r="B5" s="6">
        <v>0.21875</v>
      </c>
      <c r="C5" s="7">
        <v>0.2673611111111111</v>
      </c>
      <c r="D5" s="8" t="s">
        <v>17</v>
      </c>
      <c r="E5" s="9">
        <v>18</v>
      </c>
      <c r="F5" s="10">
        <v>55</v>
      </c>
      <c r="G5" s="14"/>
      <c r="H5" s="7">
        <v>0.2673611111111111</v>
      </c>
      <c r="I5" s="12">
        <v>0.3125</v>
      </c>
      <c r="J5" s="13" t="s">
        <v>17</v>
      </c>
      <c r="K5" s="9">
        <v>17.7</v>
      </c>
      <c r="L5" s="10">
        <v>11</v>
      </c>
      <c r="M5" s="14"/>
      <c r="N5" s="49" t="s">
        <v>137</v>
      </c>
      <c r="O5" s="16">
        <v>0.9</v>
      </c>
      <c r="P5" s="16">
        <v>0.49</v>
      </c>
      <c r="Q5" s="17" t="str">
        <f t="shared" si="0"/>
        <v>ok</v>
      </c>
      <c r="R5" s="18">
        <f t="shared" si="1"/>
        <v>9.375E-2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0.29375000000000001</v>
      </c>
      <c r="D6" s="8" t="s">
        <v>17</v>
      </c>
      <c r="E6" s="9">
        <v>18</v>
      </c>
      <c r="F6" s="10">
        <v>61</v>
      </c>
      <c r="G6" s="14"/>
      <c r="H6" s="7">
        <v>0.2951388888888889</v>
      </c>
      <c r="I6" s="7">
        <v>0.33263888888888887</v>
      </c>
      <c r="J6" s="13" t="s">
        <v>17</v>
      </c>
      <c r="K6" s="9">
        <v>17.7</v>
      </c>
      <c r="L6" s="10">
        <v>2</v>
      </c>
      <c r="M6" s="14"/>
      <c r="N6" s="49" t="s">
        <v>137</v>
      </c>
      <c r="O6" s="16">
        <v>0.92</v>
      </c>
      <c r="P6" s="16">
        <v>0.44</v>
      </c>
      <c r="Q6" s="17" t="str">
        <f t="shared" si="0"/>
        <v>ok</v>
      </c>
      <c r="R6" s="18">
        <f t="shared" si="1"/>
        <v>9.9999999999999978E-2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26</v>
      </c>
      <c r="B7" s="6">
        <v>0.24652777777777779</v>
      </c>
      <c r="C7" s="12">
        <v>0.30902777777777779</v>
      </c>
      <c r="D7" s="8" t="s">
        <v>17</v>
      </c>
      <c r="E7" s="9">
        <v>18</v>
      </c>
      <c r="F7" s="10">
        <v>45</v>
      </c>
      <c r="G7" s="14"/>
      <c r="H7" s="7">
        <v>0.3125</v>
      </c>
      <c r="I7" s="12">
        <v>0.34722222222222221</v>
      </c>
      <c r="J7" s="13" t="s">
        <v>17</v>
      </c>
      <c r="K7" s="9">
        <v>17.7</v>
      </c>
      <c r="L7" s="10">
        <v>1</v>
      </c>
      <c r="M7" s="14"/>
      <c r="N7" s="49" t="s">
        <v>137</v>
      </c>
      <c r="O7" s="16">
        <v>0.95</v>
      </c>
      <c r="P7" s="16">
        <v>0.47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8</v>
      </c>
      <c r="B8" s="6">
        <v>0.26041666666666669</v>
      </c>
      <c r="C8" s="20">
        <v>0.32291666666666669</v>
      </c>
      <c r="D8" s="8" t="s">
        <v>17</v>
      </c>
      <c r="E8" s="9">
        <v>18</v>
      </c>
      <c r="F8" s="10">
        <v>77</v>
      </c>
      <c r="G8" s="14"/>
      <c r="H8" s="7">
        <v>0.32430555555555557</v>
      </c>
      <c r="I8" s="7">
        <v>0.35972222222222222</v>
      </c>
      <c r="J8" s="13" t="s">
        <v>17</v>
      </c>
      <c r="K8" s="9">
        <v>17.7</v>
      </c>
      <c r="L8" s="10">
        <v>1</v>
      </c>
      <c r="M8" s="14"/>
      <c r="N8" s="49" t="s">
        <v>137</v>
      </c>
      <c r="O8" s="16">
        <v>0.9</v>
      </c>
      <c r="P8" s="16">
        <v>0.45</v>
      </c>
      <c r="Q8" s="17" t="str">
        <f t="shared" si="0"/>
        <v>ok</v>
      </c>
      <c r="R8" s="18">
        <f t="shared" si="1"/>
        <v>9.9305555555555536E-2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0.34722222222222221</v>
      </c>
      <c r="D9" s="8" t="s">
        <v>17</v>
      </c>
      <c r="E9" s="9">
        <v>18</v>
      </c>
      <c r="F9" s="10">
        <v>40</v>
      </c>
      <c r="G9" s="14"/>
      <c r="H9" s="7">
        <v>0.34930555555555554</v>
      </c>
      <c r="I9" s="12">
        <v>0.3888888888888889</v>
      </c>
      <c r="J9" s="13" t="s">
        <v>17</v>
      </c>
      <c r="K9" s="9">
        <v>17.7</v>
      </c>
      <c r="L9" s="10">
        <v>2</v>
      </c>
      <c r="M9" s="14"/>
      <c r="N9" s="49" t="s">
        <v>137</v>
      </c>
      <c r="O9" s="16">
        <v>0.9</v>
      </c>
      <c r="P9" s="16">
        <v>0.48</v>
      </c>
      <c r="Q9" s="17" t="str">
        <f t="shared" si="0"/>
        <v>ok</v>
      </c>
      <c r="R9" s="18">
        <f t="shared" si="1"/>
        <v>0.1111111111111111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0.35694444444444445</v>
      </c>
      <c r="D10" s="8" t="s">
        <v>17</v>
      </c>
      <c r="E10" s="9">
        <v>18</v>
      </c>
      <c r="F10" s="10">
        <v>27</v>
      </c>
      <c r="G10" s="14"/>
      <c r="H10" s="7">
        <v>0.3576388888888889</v>
      </c>
      <c r="I10" s="12">
        <v>0.40277777777777779</v>
      </c>
      <c r="J10" s="13" t="s">
        <v>17</v>
      </c>
      <c r="K10" s="9">
        <v>17.7</v>
      </c>
      <c r="L10" s="10">
        <v>3</v>
      </c>
      <c r="M10" s="14"/>
      <c r="N10" s="49" t="s">
        <v>137</v>
      </c>
      <c r="O10" s="16">
        <v>0.91</v>
      </c>
      <c r="P10" s="16">
        <v>0.5</v>
      </c>
      <c r="Q10" s="17" t="str">
        <f t="shared" si="0"/>
        <v>ok</v>
      </c>
      <c r="R10" s="18">
        <f t="shared" si="1"/>
        <v>0.1076388888888889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0.37013888888888891</v>
      </c>
      <c r="D11" s="8" t="s">
        <v>17</v>
      </c>
      <c r="E11" s="9">
        <v>18</v>
      </c>
      <c r="F11" s="10">
        <v>17</v>
      </c>
      <c r="G11" s="14"/>
      <c r="H11" s="7">
        <v>0.37013888888888891</v>
      </c>
      <c r="I11" s="7">
        <v>0.40972222222222221</v>
      </c>
      <c r="J11" s="13" t="s">
        <v>17</v>
      </c>
      <c r="K11" s="9">
        <v>17.7</v>
      </c>
      <c r="L11" s="10">
        <v>1</v>
      </c>
      <c r="M11" s="14"/>
      <c r="N11" s="49" t="s">
        <v>137</v>
      </c>
      <c r="O11" s="16">
        <v>0.92</v>
      </c>
      <c r="P11" s="16">
        <v>0.56000000000000005</v>
      </c>
      <c r="Q11" s="17" t="str">
        <f t="shared" si="0"/>
        <v>ok</v>
      </c>
      <c r="R11" s="18">
        <f t="shared" si="1"/>
        <v>9.722222222222221E-2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19</v>
      </c>
      <c r="B12" s="6">
        <v>0.3298611111111111</v>
      </c>
      <c r="C12" s="7">
        <v>0.37916666666666665</v>
      </c>
      <c r="D12" s="8" t="s">
        <v>17</v>
      </c>
      <c r="E12" s="9">
        <v>18</v>
      </c>
      <c r="F12" s="10">
        <v>17</v>
      </c>
      <c r="G12" s="14"/>
      <c r="H12" s="7">
        <v>0.37986111111111109</v>
      </c>
      <c r="I12" s="7">
        <v>0.42430555555555555</v>
      </c>
      <c r="J12" s="13" t="s">
        <v>17</v>
      </c>
      <c r="K12" s="9">
        <v>17.7</v>
      </c>
      <c r="L12" s="10">
        <v>1</v>
      </c>
      <c r="M12" s="14"/>
      <c r="N12" s="49" t="s">
        <v>137</v>
      </c>
      <c r="O12" s="16">
        <v>0.91</v>
      </c>
      <c r="P12" s="16">
        <v>0.53</v>
      </c>
      <c r="Q12" s="17" t="str">
        <f t="shared" si="0"/>
        <v>ok</v>
      </c>
      <c r="R12" s="18">
        <f t="shared" si="1"/>
        <v>9.4444444444444442E-2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0.39513888888888887</v>
      </c>
      <c r="D13" s="8" t="s">
        <v>17</v>
      </c>
      <c r="E13" s="9">
        <v>18</v>
      </c>
      <c r="F13" s="10">
        <v>22</v>
      </c>
      <c r="G13" s="11" t="s">
        <v>18</v>
      </c>
      <c r="H13" s="7">
        <v>0.39583333333333331</v>
      </c>
      <c r="I13" s="7">
        <v>0.43402777777777779</v>
      </c>
      <c r="J13" s="13" t="s">
        <v>17</v>
      </c>
      <c r="K13" s="9">
        <v>17.7</v>
      </c>
      <c r="L13" s="10">
        <v>1</v>
      </c>
      <c r="M13" s="14"/>
      <c r="N13" s="49" t="s">
        <v>137</v>
      </c>
      <c r="O13" s="16">
        <v>0.91</v>
      </c>
      <c r="P13" s="16">
        <v>0.47</v>
      </c>
      <c r="Q13" s="17" t="str">
        <f t="shared" si="0"/>
        <v>ok</v>
      </c>
      <c r="R13" s="18">
        <f t="shared" si="1"/>
        <v>8.680555555555558E-2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26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13</v>
      </c>
      <c r="G14" s="14"/>
      <c r="H14" s="7">
        <v>0.40763888888888888</v>
      </c>
      <c r="I14" s="7">
        <v>0.44930555555555557</v>
      </c>
      <c r="J14" s="13" t="s">
        <v>17</v>
      </c>
      <c r="K14" s="9">
        <v>17.7</v>
      </c>
      <c r="L14" s="10">
        <v>3</v>
      </c>
      <c r="M14" s="14"/>
      <c r="N14" s="49" t="s">
        <v>137</v>
      </c>
      <c r="O14" s="16">
        <v>0.9</v>
      </c>
      <c r="P14" s="16">
        <v>0.48</v>
      </c>
      <c r="Q14" s="17" t="str">
        <f t="shared" si="0"/>
        <v>ok</v>
      </c>
      <c r="R14" s="18">
        <f t="shared" si="1"/>
        <v>8.4722222222222254E-2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20</v>
      </c>
      <c r="B15" s="6">
        <v>0.38194444444444442</v>
      </c>
      <c r="C15" s="7">
        <v>0.4201388888888889</v>
      </c>
      <c r="D15" s="8" t="s">
        <v>17</v>
      </c>
      <c r="E15" s="9">
        <v>18</v>
      </c>
      <c r="F15" s="23">
        <v>4</v>
      </c>
      <c r="G15" s="14"/>
      <c r="H15" s="7">
        <v>0.42152777777777778</v>
      </c>
      <c r="I15" s="7">
        <v>0.46180555555555558</v>
      </c>
      <c r="J15" s="13" t="s">
        <v>17</v>
      </c>
      <c r="K15" s="9">
        <v>17.7</v>
      </c>
      <c r="L15" s="23">
        <v>2</v>
      </c>
      <c r="M15" s="14"/>
      <c r="N15" s="49" t="s">
        <v>137</v>
      </c>
      <c r="O15" s="16">
        <v>0.9</v>
      </c>
      <c r="P15" s="16">
        <v>0.47</v>
      </c>
      <c r="Q15" s="17" t="str">
        <f t="shared" si="0"/>
        <v>ok</v>
      </c>
      <c r="R15" s="18">
        <f t="shared" si="1"/>
        <v>7.986111111111116E-2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22">
        <v>0.40277777777777779</v>
      </c>
      <c r="C16" s="7">
        <v>0.44791666666666669</v>
      </c>
      <c r="D16" s="8" t="s">
        <v>17</v>
      </c>
      <c r="E16" s="9">
        <v>18</v>
      </c>
      <c r="F16" s="10">
        <v>7</v>
      </c>
      <c r="G16" s="14"/>
      <c r="H16" s="7">
        <v>0.44930555555555557</v>
      </c>
      <c r="I16" s="7">
        <v>0.49305555555555558</v>
      </c>
      <c r="J16" s="13" t="s">
        <v>17</v>
      </c>
      <c r="K16" s="9">
        <v>17.7</v>
      </c>
      <c r="L16" s="10">
        <v>3</v>
      </c>
      <c r="M16" s="14"/>
      <c r="N16" s="49" t="s">
        <v>137</v>
      </c>
      <c r="O16" s="16">
        <v>0.9</v>
      </c>
      <c r="P16" s="16">
        <v>0.49</v>
      </c>
      <c r="Q16" s="17" t="str">
        <f t="shared" si="0"/>
        <v>ok</v>
      </c>
      <c r="R16" s="18">
        <f t="shared" si="1"/>
        <v>9.027777777777779E-2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22">
        <v>0.41875000000000001</v>
      </c>
      <c r="C17" s="7">
        <v>0.45694444444444443</v>
      </c>
      <c r="D17" s="8" t="s">
        <v>17</v>
      </c>
      <c r="E17" s="9">
        <v>18</v>
      </c>
      <c r="F17" s="10">
        <v>6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2</v>
      </c>
      <c r="M17" s="14"/>
      <c r="N17" s="49" t="s">
        <v>137</v>
      </c>
      <c r="O17" s="16">
        <v>0.9</v>
      </c>
      <c r="P17" s="16">
        <v>0.5</v>
      </c>
      <c r="Q17" s="17" t="str">
        <f t="shared" si="0"/>
        <v>ok</v>
      </c>
      <c r="R17" s="18">
        <f t="shared" si="1"/>
        <v>8.4722222222222199E-2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0.47222222222222221</v>
      </c>
      <c r="D18" s="8" t="s">
        <v>17</v>
      </c>
      <c r="E18" s="9">
        <v>18</v>
      </c>
      <c r="F18" s="10">
        <v>6</v>
      </c>
      <c r="G18" s="14"/>
      <c r="H18" s="7">
        <v>0.47222222222222221</v>
      </c>
      <c r="I18" s="7">
        <v>0.51736111111111116</v>
      </c>
      <c r="J18" s="13" t="s">
        <v>17</v>
      </c>
      <c r="K18" s="9">
        <v>17.7</v>
      </c>
      <c r="L18" s="10">
        <v>2</v>
      </c>
      <c r="M18" s="14"/>
      <c r="N18" s="49" t="s">
        <v>137</v>
      </c>
      <c r="O18" s="16">
        <v>0.91</v>
      </c>
      <c r="P18" s="16">
        <v>0.5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19</v>
      </c>
      <c r="B19" s="6">
        <v>0.4513888888888889</v>
      </c>
      <c r="C19" s="20">
        <v>0.49375000000000002</v>
      </c>
      <c r="D19" s="8" t="s">
        <v>17</v>
      </c>
      <c r="E19" s="9">
        <v>18</v>
      </c>
      <c r="F19" s="10">
        <v>11</v>
      </c>
      <c r="G19" s="14"/>
      <c r="H19" s="7">
        <v>0.49444444444444446</v>
      </c>
      <c r="I19" s="7">
        <v>0.53541666666666665</v>
      </c>
      <c r="J19" s="13" t="s">
        <v>17</v>
      </c>
      <c r="K19" s="9">
        <v>17.7</v>
      </c>
      <c r="L19" s="10">
        <v>12</v>
      </c>
      <c r="M19" s="14"/>
      <c r="N19" s="49" t="s">
        <v>137</v>
      </c>
      <c r="O19" s="16">
        <v>0.91</v>
      </c>
      <c r="P19" s="16">
        <v>0.49</v>
      </c>
      <c r="Q19" s="17" t="str">
        <f t="shared" si="0"/>
        <v>ok</v>
      </c>
      <c r="R19" s="18">
        <f t="shared" si="1"/>
        <v>8.4027777777777757E-2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0.50902777777777775</v>
      </c>
      <c r="D20" s="8" t="s">
        <v>17</v>
      </c>
      <c r="E20" s="9">
        <v>18</v>
      </c>
      <c r="F20" s="10">
        <v>7</v>
      </c>
      <c r="G20" s="14"/>
      <c r="H20" s="7">
        <v>0.51041666666666663</v>
      </c>
      <c r="I20" s="12">
        <v>0.55138888888888893</v>
      </c>
      <c r="J20" s="13" t="s">
        <v>17</v>
      </c>
      <c r="K20" s="9">
        <v>17.7</v>
      </c>
      <c r="L20" s="10">
        <v>10</v>
      </c>
      <c r="M20" s="14"/>
      <c r="N20" s="49" t="s">
        <v>137</v>
      </c>
      <c r="O20" s="16">
        <v>0.91</v>
      </c>
      <c r="P20" s="16">
        <v>0.46</v>
      </c>
      <c r="Q20" s="17" t="str">
        <f t="shared" si="0"/>
        <v>ok</v>
      </c>
      <c r="R20" s="18">
        <f t="shared" si="1"/>
        <v>8.2638888888888928E-2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26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10">
        <v>16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22</v>
      </c>
      <c r="M21" s="14"/>
      <c r="N21" s="49" t="s">
        <v>137</v>
      </c>
      <c r="O21" s="16">
        <v>0.9</v>
      </c>
      <c r="P21" s="16">
        <v>0.41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7</v>
      </c>
      <c r="B22" s="6">
        <v>0.50347222222222221</v>
      </c>
      <c r="C22" s="7">
        <v>0.54027777777777775</v>
      </c>
      <c r="D22" s="8" t="s">
        <v>17</v>
      </c>
      <c r="E22" s="9">
        <v>18</v>
      </c>
      <c r="F22" s="10">
        <v>4</v>
      </c>
      <c r="G22" s="14"/>
      <c r="H22" s="7">
        <v>0.54166666666666663</v>
      </c>
      <c r="I22" s="7">
        <v>0.58263888888888893</v>
      </c>
      <c r="J22" s="13" t="s">
        <v>17</v>
      </c>
      <c r="K22" s="9">
        <v>17.7</v>
      </c>
      <c r="L22" s="10">
        <v>8</v>
      </c>
      <c r="M22" s="14"/>
      <c r="N22" s="49" t="s">
        <v>137</v>
      </c>
      <c r="O22" s="16">
        <v>0.9</v>
      </c>
      <c r="P22" s="16">
        <v>0.41</v>
      </c>
      <c r="Q22" s="17" t="str">
        <f t="shared" si="0"/>
        <v>ok</v>
      </c>
      <c r="R22" s="18">
        <f t="shared" si="1"/>
        <v>7.9166666666666718E-2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4</v>
      </c>
      <c r="G23" s="14"/>
      <c r="H23" s="7">
        <v>0.55902777777777779</v>
      </c>
      <c r="I23" s="7">
        <v>0.60069444444444442</v>
      </c>
      <c r="J23" s="13" t="s">
        <v>17</v>
      </c>
      <c r="K23" s="9">
        <v>17.7</v>
      </c>
      <c r="L23" s="10">
        <v>14</v>
      </c>
      <c r="M23" s="14"/>
      <c r="N23" s="49" t="s">
        <v>137</v>
      </c>
      <c r="O23" s="16">
        <v>0.9</v>
      </c>
      <c r="P23" s="16">
        <v>0.47</v>
      </c>
      <c r="Q23" s="17" t="str">
        <f t="shared" si="0"/>
        <v>ok</v>
      </c>
      <c r="R23" s="18">
        <f t="shared" si="1"/>
        <v>7.9861111111111049E-2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0.57986111111111116</v>
      </c>
      <c r="D24" s="8" t="s">
        <v>17</v>
      </c>
      <c r="E24" s="9">
        <v>18</v>
      </c>
      <c r="F24" s="10">
        <v>16</v>
      </c>
      <c r="G24" s="14"/>
      <c r="H24" s="7">
        <v>0.58125000000000004</v>
      </c>
      <c r="I24" s="12">
        <v>0.62847222222222221</v>
      </c>
      <c r="J24" s="13" t="s">
        <v>17</v>
      </c>
      <c r="K24" s="9">
        <v>17.7</v>
      </c>
      <c r="L24" s="10">
        <v>20</v>
      </c>
      <c r="M24" s="14"/>
      <c r="N24" s="49" t="s">
        <v>137</v>
      </c>
      <c r="O24" s="16">
        <v>0.9</v>
      </c>
      <c r="P24" s="16">
        <v>0.43</v>
      </c>
      <c r="Q24" s="17" t="str">
        <f t="shared" si="0"/>
        <v>ok</v>
      </c>
      <c r="R24" s="18">
        <f t="shared" si="1"/>
        <v>9.027777777777779E-2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0.59722222222222221</v>
      </c>
      <c r="D25" s="24" t="s">
        <v>17</v>
      </c>
      <c r="E25" s="9">
        <v>18</v>
      </c>
      <c r="F25" s="10">
        <v>3</v>
      </c>
      <c r="G25" s="14"/>
      <c r="H25" s="7">
        <v>0.62916666666666665</v>
      </c>
      <c r="I25" s="12">
        <v>0.67708333333333337</v>
      </c>
      <c r="J25" s="13" t="s">
        <v>17</v>
      </c>
      <c r="K25" s="9">
        <v>17.7</v>
      </c>
      <c r="L25" s="10">
        <v>21</v>
      </c>
      <c r="M25" s="14"/>
      <c r="N25" s="49" t="s">
        <v>137</v>
      </c>
      <c r="O25" s="16">
        <v>0.91</v>
      </c>
      <c r="P25" s="16">
        <v>0.47</v>
      </c>
      <c r="Q25" s="17" t="str">
        <f t="shared" si="0"/>
        <v>ok</v>
      </c>
      <c r="R25" s="18">
        <f t="shared" si="1"/>
        <v>0.12152777777777779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19</v>
      </c>
      <c r="B26" s="6">
        <v>0.57291666666666663</v>
      </c>
      <c r="C26" s="7">
        <v>0.61458333333333337</v>
      </c>
      <c r="D26" s="24" t="s">
        <v>17</v>
      </c>
      <c r="E26" s="9">
        <v>18</v>
      </c>
      <c r="F26" s="10">
        <v>6</v>
      </c>
      <c r="G26" s="14"/>
      <c r="H26" s="7">
        <v>0.61527777777777781</v>
      </c>
      <c r="I26" s="7">
        <v>0.65763888888888888</v>
      </c>
      <c r="J26" s="13" t="s">
        <v>17</v>
      </c>
      <c r="K26" s="9">
        <v>17.7</v>
      </c>
      <c r="L26" s="10">
        <v>2</v>
      </c>
      <c r="M26" s="14"/>
      <c r="N26" s="49" t="s">
        <v>137</v>
      </c>
      <c r="O26" s="16">
        <v>0.91</v>
      </c>
      <c r="P26" s="16">
        <v>0.46</v>
      </c>
      <c r="Q26" s="17" t="str">
        <f t="shared" si="0"/>
        <v>ok</v>
      </c>
      <c r="R26" s="18">
        <f t="shared" si="1"/>
        <v>8.4722222222222254E-2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0.62847222222222221</v>
      </c>
      <c r="D27" s="24" t="s">
        <v>17</v>
      </c>
      <c r="E27" s="9">
        <v>18</v>
      </c>
      <c r="F27" s="10">
        <v>3</v>
      </c>
      <c r="G27" s="14"/>
      <c r="H27" s="7">
        <v>0.62916666666666665</v>
      </c>
      <c r="I27" s="12">
        <v>0.67708333333333337</v>
      </c>
      <c r="J27" s="13" t="s">
        <v>17</v>
      </c>
      <c r="K27" s="9">
        <v>17.7</v>
      </c>
      <c r="L27" s="10">
        <v>21</v>
      </c>
      <c r="M27" s="11"/>
      <c r="N27" s="49" t="s">
        <v>137</v>
      </c>
      <c r="O27" s="16">
        <v>0.91</v>
      </c>
      <c r="P27" s="16">
        <v>0.47</v>
      </c>
      <c r="Q27" s="17" t="str">
        <f t="shared" si="0"/>
        <v>ok</v>
      </c>
      <c r="R27" s="18">
        <f t="shared" si="1"/>
        <v>8.680555555555558E-2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26</v>
      </c>
      <c r="B28" s="6">
        <v>0.60763888888888884</v>
      </c>
      <c r="C28" s="7">
        <v>0.64583333333333337</v>
      </c>
      <c r="D28" s="24" t="s">
        <v>17</v>
      </c>
      <c r="E28" s="9">
        <v>18</v>
      </c>
      <c r="F28" s="10">
        <v>6</v>
      </c>
      <c r="G28" s="14"/>
      <c r="H28" s="7">
        <v>0.65138888888888891</v>
      </c>
      <c r="I28" s="12">
        <v>0.69791666666666663</v>
      </c>
      <c r="J28" s="13" t="s">
        <v>17</v>
      </c>
      <c r="K28" s="9">
        <v>17.7</v>
      </c>
      <c r="L28" s="10">
        <v>18</v>
      </c>
      <c r="M28" s="14"/>
      <c r="N28" s="49" t="s">
        <v>137</v>
      </c>
      <c r="O28" s="16">
        <v>0.9</v>
      </c>
      <c r="P28" s="16">
        <v>0.45</v>
      </c>
      <c r="Q28" s="17" t="str">
        <f t="shared" si="0"/>
        <v>ok</v>
      </c>
      <c r="R28" s="18">
        <f t="shared" si="1"/>
        <v>9.027777777777779E-2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8</v>
      </c>
      <c r="B29" s="6">
        <v>0.625</v>
      </c>
      <c r="C29" s="7">
        <v>0.65833333333333333</v>
      </c>
      <c r="D29" s="24" t="s">
        <v>17</v>
      </c>
      <c r="E29" s="9">
        <v>18</v>
      </c>
      <c r="F29" s="10">
        <v>1</v>
      </c>
      <c r="G29" s="14"/>
      <c r="H29" s="7">
        <v>0.65972222222222221</v>
      </c>
      <c r="I29" s="12">
        <v>0.70763888888888893</v>
      </c>
      <c r="J29" s="13" t="s">
        <v>17</v>
      </c>
      <c r="K29" s="9">
        <v>17.7</v>
      </c>
      <c r="L29" s="10">
        <v>14</v>
      </c>
      <c r="M29" s="14"/>
      <c r="N29" s="49" t="s">
        <v>137</v>
      </c>
      <c r="O29" s="16">
        <v>0.91</v>
      </c>
      <c r="P29" s="16">
        <v>0.5</v>
      </c>
      <c r="Q29" s="17" t="str">
        <f t="shared" si="0"/>
        <v>ok</v>
      </c>
      <c r="R29" s="18">
        <f t="shared" si="1"/>
        <v>8.2638888888888928E-2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2</v>
      </c>
      <c r="G30" s="14"/>
      <c r="H30" s="7">
        <v>0.67708333333333337</v>
      </c>
      <c r="I30" s="7">
        <v>0.72361111111111109</v>
      </c>
      <c r="J30" s="24" t="s">
        <v>17</v>
      </c>
      <c r="K30" s="9">
        <v>17.7</v>
      </c>
      <c r="L30" s="23">
        <v>30</v>
      </c>
      <c r="M30" s="14"/>
      <c r="N30" s="49" t="s">
        <v>137</v>
      </c>
      <c r="O30" s="16">
        <v>0.9</v>
      </c>
      <c r="P30" s="16">
        <v>0.49</v>
      </c>
      <c r="Q30" s="17" t="str">
        <f t="shared" si="0"/>
        <v>ok</v>
      </c>
      <c r="R30" s="18">
        <f t="shared" si="1"/>
        <v>8.1249999999999933E-2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>
        <v>7</v>
      </c>
      <c r="B31" s="6">
        <v>0.65972222222222221</v>
      </c>
      <c r="C31" s="12">
        <v>0.69722222222222219</v>
      </c>
      <c r="D31" s="24" t="s">
        <v>17</v>
      </c>
      <c r="E31" s="9">
        <v>18</v>
      </c>
      <c r="F31" s="10">
        <v>3</v>
      </c>
      <c r="G31" s="14"/>
      <c r="H31" s="7">
        <v>0.75902777777777775</v>
      </c>
      <c r="I31" s="12">
        <v>0.75902777777777775</v>
      </c>
      <c r="J31" s="24" t="s">
        <v>17</v>
      </c>
      <c r="K31" s="9">
        <v>17.7</v>
      </c>
      <c r="L31" s="10">
        <v>37</v>
      </c>
      <c r="M31" s="14"/>
      <c r="N31" s="49" t="s">
        <v>137</v>
      </c>
      <c r="O31" s="16">
        <v>0.9</v>
      </c>
      <c r="P31" s="16">
        <v>0.48</v>
      </c>
      <c r="Q31" s="17" t="str">
        <f t="shared" si="0"/>
        <v>ok</v>
      </c>
      <c r="R31" s="18">
        <f t="shared" si="1"/>
        <v>9.9305555555555536E-2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>
        <v>19</v>
      </c>
      <c r="B32" s="6">
        <v>0.67708333333333337</v>
      </c>
      <c r="C32" s="7">
        <v>0.71458333333333335</v>
      </c>
      <c r="D32" s="24" t="s">
        <v>17</v>
      </c>
      <c r="E32" s="9">
        <v>18</v>
      </c>
      <c r="F32" s="10">
        <v>2</v>
      </c>
      <c r="G32" s="14"/>
      <c r="H32" s="7">
        <v>0.71527777777777779</v>
      </c>
      <c r="I32" s="12">
        <v>0.78472222222222221</v>
      </c>
      <c r="J32" s="24" t="s">
        <v>17</v>
      </c>
      <c r="K32" s="9">
        <v>17.7</v>
      </c>
      <c r="L32" s="10">
        <v>50</v>
      </c>
      <c r="M32" s="14"/>
      <c r="N32" s="49" t="s">
        <v>137</v>
      </c>
      <c r="O32" s="16">
        <v>0.9</v>
      </c>
      <c r="P32" s="16">
        <v>0.43</v>
      </c>
      <c r="Q32" s="17" t="str">
        <f t="shared" si="0"/>
        <v>ok</v>
      </c>
      <c r="R32" s="18">
        <f t="shared" si="1"/>
        <v>0.10763888888888884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>
        <v>6</v>
      </c>
      <c r="B33" s="6">
        <v>0.69444444444444442</v>
      </c>
      <c r="C33" s="7">
        <v>0.73263888888888884</v>
      </c>
      <c r="D33" s="24" t="s">
        <v>17</v>
      </c>
      <c r="E33" s="9">
        <v>18</v>
      </c>
      <c r="F33" s="10">
        <v>7</v>
      </c>
      <c r="G33" s="14"/>
      <c r="H33" s="7">
        <v>0.73402777777777772</v>
      </c>
      <c r="I33" s="7">
        <v>0.79861111111111116</v>
      </c>
      <c r="J33" s="24" t="s">
        <v>17</v>
      </c>
      <c r="K33" s="9">
        <v>17.7</v>
      </c>
      <c r="L33" s="10">
        <v>42</v>
      </c>
      <c r="M33" s="14"/>
      <c r="N33" s="49" t="s">
        <v>137</v>
      </c>
      <c r="O33" s="16">
        <v>0.91</v>
      </c>
      <c r="P33" s="16">
        <v>0.46</v>
      </c>
      <c r="Q33" s="17" t="str">
        <f t="shared" si="0"/>
        <v>ok</v>
      </c>
      <c r="R33" s="18">
        <f t="shared" si="1"/>
        <v>0.10416666666666674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>
        <v>3</v>
      </c>
      <c r="B34" s="6">
        <v>0.71527777777777779</v>
      </c>
      <c r="C34" s="7">
        <v>0.75694444444444442</v>
      </c>
      <c r="D34" s="24" t="s">
        <v>17</v>
      </c>
      <c r="E34" s="9">
        <v>18</v>
      </c>
      <c r="F34" s="10">
        <v>5</v>
      </c>
      <c r="G34" s="14"/>
      <c r="H34" s="7">
        <v>0.75763888888888886</v>
      </c>
      <c r="I34" s="12">
        <v>0.81666666666666665</v>
      </c>
      <c r="J34" s="24" t="s">
        <v>17</v>
      </c>
      <c r="K34" s="9">
        <v>17.7</v>
      </c>
      <c r="L34" s="10">
        <v>34</v>
      </c>
      <c r="M34" s="14"/>
      <c r="N34" s="49" t="s">
        <v>137</v>
      </c>
      <c r="O34" s="16">
        <v>0.91</v>
      </c>
      <c r="P34" s="16">
        <v>0.5</v>
      </c>
      <c r="Q34" s="17" t="str">
        <f t="shared" si="0"/>
        <v>ok</v>
      </c>
      <c r="R34" s="18">
        <f t="shared" si="1"/>
        <v>0.10138888888888886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>
        <v>26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13</v>
      </c>
      <c r="G35" s="14"/>
      <c r="H35" s="7">
        <v>0.77777777777777779</v>
      </c>
      <c r="I35" s="12">
        <v>0.82291666666666663</v>
      </c>
      <c r="J35" s="24" t="s">
        <v>17</v>
      </c>
      <c r="K35" s="9">
        <v>17.7</v>
      </c>
      <c r="L35" s="10">
        <v>8</v>
      </c>
      <c r="M35" s="14"/>
      <c r="N35" s="49" t="s">
        <v>137</v>
      </c>
      <c r="O35" s="16">
        <v>0.9</v>
      </c>
      <c r="P35" s="16">
        <v>0.54</v>
      </c>
      <c r="Q35" s="17" t="str">
        <f t="shared" si="0"/>
        <v>ok</v>
      </c>
      <c r="R35" s="18">
        <f t="shared" si="1"/>
        <v>8.6805555555555469E-2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8</v>
      </c>
      <c r="G36" s="14"/>
      <c r="H36" s="7">
        <v>0.79166666666666663</v>
      </c>
      <c r="I36" s="12">
        <v>0.83333333333333337</v>
      </c>
      <c r="J36" s="24" t="s">
        <v>17</v>
      </c>
      <c r="K36" s="9">
        <v>17.7</v>
      </c>
      <c r="L36" s="10">
        <v>15</v>
      </c>
      <c r="M36" s="14"/>
      <c r="N36" s="49" t="s">
        <v>137</v>
      </c>
      <c r="O36" s="16">
        <v>0.9</v>
      </c>
      <c r="P36" s="16">
        <v>0.56000000000000005</v>
      </c>
      <c r="Q36" s="17" t="str">
        <f t="shared" si="0"/>
        <v>ok</v>
      </c>
      <c r="R36" s="18">
        <f t="shared" si="1"/>
        <v>7.6388888888888951E-2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>
        <v>7</v>
      </c>
      <c r="B37" s="6">
        <v>0.77777777777777779</v>
      </c>
      <c r="C37" s="7">
        <v>0.81527777777777777</v>
      </c>
      <c r="D37" s="24" t="s">
        <v>17</v>
      </c>
      <c r="E37" s="9">
        <v>18</v>
      </c>
      <c r="F37" s="10">
        <v>5</v>
      </c>
      <c r="G37" s="26"/>
      <c r="H37" s="7">
        <v>0.81597222222222221</v>
      </c>
      <c r="I37" s="7">
        <v>0.85416666666666663</v>
      </c>
      <c r="J37" s="24" t="s">
        <v>17</v>
      </c>
      <c r="K37" s="9">
        <v>17.7</v>
      </c>
      <c r="L37" s="10">
        <v>3</v>
      </c>
      <c r="M37" s="26"/>
      <c r="N37" s="49" t="s">
        <v>137</v>
      </c>
      <c r="O37" s="16">
        <v>0.9</v>
      </c>
      <c r="P37" s="16">
        <v>0.62</v>
      </c>
      <c r="Q37" s="17" t="str">
        <f t="shared" si="0"/>
        <v>ok</v>
      </c>
      <c r="R37" s="18">
        <f t="shared" si="1"/>
        <v>7.638888888888884E-2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>
        <v>4</v>
      </c>
      <c r="B38" s="6">
        <v>0.79861111111111116</v>
      </c>
      <c r="C38" s="7">
        <v>0.83263888888888893</v>
      </c>
      <c r="D38" s="24" t="s">
        <v>17</v>
      </c>
      <c r="E38" s="9">
        <v>18</v>
      </c>
      <c r="F38" s="10">
        <v>5</v>
      </c>
      <c r="G38" s="14"/>
      <c r="H38" s="7">
        <v>0.83333333333333337</v>
      </c>
      <c r="I38" s="12">
        <v>0.87152777777777779</v>
      </c>
      <c r="J38" s="24" t="s">
        <v>17</v>
      </c>
      <c r="K38" s="9">
        <v>17.7</v>
      </c>
      <c r="L38" s="10">
        <v>5</v>
      </c>
      <c r="M38" s="14"/>
      <c r="N38" s="49" t="s">
        <v>137</v>
      </c>
      <c r="O38" s="16">
        <v>0.9</v>
      </c>
      <c r="P38" s="16">
        <v>0.62</v>
      </c>
      <c r="Q38" s="17" t="str">
        <f t="shared" si="0"/>
        <v>ok</v>
      </c>
      <c r="R38" s="18">
        <f t="shared" si="1"/>
        <v>7.291666666666663E-2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>
        <v>12</v>
      </c>
      <c r="B39" s="6">
        <v>0.81944444444444442</v>
      </c>
      <c r="C39" s="7">
        <v>0.85277777777777775</v>
      </c>
      <c r="D39" s="24" t="s">
        <v>17</v>
      </c>
      <c r="E39" s="9">
        <v>18</v>
      </c>
      <c r="F39" s="10">
        <v>0</v>
      </c>
      <c r="G39" s="14"/>
      <c r="H39" s="7">
        <v>0.85416666666666663</v>
      </c>
      <c r="I39" s="7">
        <v>0.88680555555555551</v>
      </c>
      <c r="J39" s="24" t="s">
        <v>17</v>
      </c>
      <c r="K39" s="9">
        <v>17.7</v>
      </c>
      <c r="L39" s="10">
        <v>4</v>
      </c>
      <c r="M39" s="14"/>
      <c r="N39" s="49" t="s">
        <v>137</v>
      </c>
      <c r="O39" s="16">
        <v>0.92</v>
      </c>
      <c r="P39" s="16">
        <v>0.62</v>
      </c>
      <c r="Q39" s="17" t="str">
        <f t="shared" si="0"/>
        <v>ok</v>
      </c>
      <c r="R39" s="18">
        <f t="shared" si="1"/>
        <v>6.7361111111111094E-2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>
        <v>14</v>
      </c>
      <c r="B40" s="6">
        <v>0.84375</v>
      </c>
      <c r="C40" s="7">
        <v>0.875</v>
      </c>
      <c r="D40" s="24" t="s">
        <v>17</v>
      </c>
      <c r="E40" s="9">
        <v>18</v>
      </c>
      <c r="F40" s="10">
        <v>0</v>
      </c>
      <c r="G40" s="14"/>
      <c r="H40" s="7">
        <v>0.875</v>
      </c>
      <c r="I40" s="12">
        <v>0.90625</v>
      </c>
      <c r="J40" s="24" t="s">
        <v>17</v>
      </c>
      <c r="K40" s="9">
        <v>17.7</v>
      </c>
      <c r="L40" s="10">
        <v>5</v>
      </c>
      <c r="M40" s="14"/>
      <c r="N40" s="49" t="s">
        <v>137</v>
      </c>
      <c r="O40" s="16">
        <v>0.8</v>
      </c>
      <c r="P40" s="16">
        <v>0.52</v>
      </c>
      <c r="Q40" s="17" t="str">
        <f t="shared" si="0"/>
        <v>ok</v>
      </c>
      <c r="R40" s="18">
        <f t="shared" si="1"/>
        <v>6.25E-2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>
        <v>7</v>
      </c>
      <c r="B41" s="6">
        <v>0.86805555555555558</v>
      </c>
      <c r="C41" s="7">
        <v>0.89861111111111114</v>
      </c>
      <c r="D41" s="24" t="s">
        <v>17</v>
      </c>
      <c r="E41" s="9">
        <v>18</v>
      </c>
      <c r="F41" s="10">
        <v>6</v>
      </c>
      <c r="G41" s="14"/>
      <c r="H41" s="7">
        <v>0.89930555555555558</v>
      </c>
      <c r="I41" s="12">
        <v>0.93055555555555558</v>
      </c>
      <c r="J41" s="24" t="s">
        <v>17</v>
      </c>
      <c r="K41" s="9">
        <v>17.7</v>
      </c>
      <c r="L41" s="10">
        <v>3</v>
      </c>
      <c r="M41" s="14"/>
      <c r="N41" s="49" t="s">
        <v>137</v>
      </c>
      <c r="O41" s="16">
        <v>0.9</v>
      </c>
      <c r="P41" s="16">
        <v>0.62</v>
      </c>
      <c r="Q41" s="17" t="str">
        <f t="shared" si="0"/>
        <v>ok</v>
      </c>
      <c r="R41" s="18">
        <f t="shared" si="1"/>
        <v>6.25E-2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>
        <v>4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5</v>
      </c>
      <c r="G42" s="14"/>
      <c r="H42" s="7">
        <v>0.92708333333333337</v>
      </c>
      <c r="I42" s="12">
        <v>0.95902777777777781</v>
      </c>
      <c r="J42" s="24" t="s">
        <v>17</v>
      </c>
      <c r="K42" s="9">
        <v>17.7</v>
      </c>
      <c r="L42" s="10">
        <v>7</v>
      </c>
      <c r="M42" s="14"/>
      <c r="N42" s="49" t="s">
        <v>137</v>
      </c>
      <c r="O42" s="16">
        <v>0.87</v>
      </c>
      <c r="P42" s="16">
        <v>0.62</v>
      </c>
      <c r="Q42" s="17" t="str">
        <f t="shared" si="0"/>
        <v>ok</v>
      </c>
      <c r="R42" s="18">
        <f t="shared" si="1"/>
        <v>6.6666666666666652E-2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>
        <v>12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4</v>
      </c>
      <c r="G43" s="14"/>
      <c r="H43" s="7">
        <v>0.94791666666666663</v>
      </c>
      <c r="I43" s="12">
        <v>0.97916666666666663</v>
      </c>
      <c r="J43" s="24" t="s">
        <v>17</v>
      </c>
      <c r="K43" s="9">
        <v>17.7</v>
      </c>
      <c r="L43" s="10">
        <v>2</v>
      </c>
      <c r="M43" s="14"/>
      <c r="N43" s="49" t="s">
        <v>137</v>
      </c>
      <c r="O43" s="16">
        <v>0.85</v>
      </c>
      <c r="P43" s="16">
        <v>0.57999999999999996</v>
      </c>
      <c r="Q43" s="17" t="str">
        <f t="shared" si="0"/>
        <v>ok</v>
      </c>
      <c r="R43" s="18">
        <f t="shared" si="1"/>
        <v>6.25E-2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5</v>
      </c>
      <c r="G44" s="14"/>
      <c r="H44" s="7">
        <v>0.96875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49" t="s">
        <v>137</v>
      </c>
      <c r="O44" s="16">
        <v>0.86</v>
      </c>
      <c r="P44" s="16">
        <v>0.6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>
        <v>7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0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2</v>
      </c>
      <c r="M45" s="14"/>
      <c r="N45" s="49" t="s">
        <v>137</v>
      </c>
      <c r="O45" s="16">
        <v>0.9</v>
      </c>
      <c r="P45" s="16">
        <v>0.64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>
        <v>4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4</v>
      </c>
      <c r="G46" s="14"/>
      <c r="H46" s="7">
        <v>2.4305555555555556E-2</v>
      </c>
      <c r="I46" s="12">
        <v>5.6944444444444443E-2</v>
      </c>
      <c r="J46" s="24" t="s">
        <v>17</v>
      </c>
      <c r="K46" s="9">
        <v>17.7</v>
      </c>
      <c r="L46" s="10">
        <v>8</v>
      </c>
      <c r="M46" s="14"/>
      <c r="N46" s="49" t="s">
        <v>137</v>
      </c>
      <c r="O46" s="16">
        <v>0.8</v>
      </c>
      <c r="P46" s="16">
        <v>0.55000000000000004</v>
      </c>
      <c r="Q46" s="17" t="str">
        <f t="shared" si="0"/>
        <v>ok</v>
      </c>
      <c r="R46" s="18">
        <f t="shared" si="1"/>
        <v>-0.93263888888888891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>
        <v>12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2</v>
      </c>
      <c r="G47" s="14"/>
      <c r="H47" s="7">
        <v>4.6527777777777779E-2</v>
      </c>
      <c r="I47" s="12">
        <v>7.6388888888888895E-2</v>
      </c>
      <c r="J47" s="24" t="s">
        <v>17</v>
      </c>
      <c r="K47" s="9">
        <v>17.7</v>
      </c>
      <c r="L47" s="10">
        <v>0</v>
      </c>
      <c r="M47" s="14"/>
      <c r="N47" s="49" t="s">
        <v>137</v>
      </c>
      <c r="O47" s="16">
        <v>0.85</v>
      </c>
      <c r="P47" s="16">
        <v>0.59</v>
      </c>
      <c r="Q47" s="17" t="str">
        <f t="shared" si="0"/>
        <v>ok</v>
      </c>
      <c r="R47" s="18">
        <f t="shared" si="1"/>
        <v>6.25E-2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603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458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4.6640625" customWidth="1"/>
    <col min="18" max="18" width="8.44140625" customWidth="1"/>
    <col min="19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0</v>
      </c>
      <c r="G2" s="11"/>
      <c r="H2" s="7">
        <v>0.20833333333333334</v>
      </c>
      <c r="I2" s="12">
        <v>0.23958333333333334</v>
      </c>
      <c r="J2" s="13" t="s">
        <v>17</v>
      </c>
      <c r="K2" s="9">
        <v>17.7</v>
      </c>
      <c r="L2" s="10">
        <v>1</v>
      </c>
      <c r="M2" s="14"/>
      <c r="N2" s="49" t="s">
        <v>138</v>
      </c>
      <c r="O2" s="16">
        <v>0.9</v>
      </c>
      <c r="P2" s="16">
        <v>0.62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0.22083333333333333</v>
      </c>
      <c r="D3" s="8" t="s">
        <v>17</v>
      </c>
      <c r="E3" s="9">
        <v>18</v>
      </c>
      <c r="F3" s="10">
        <v>22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0</v>
      </c>
      <c r="M3" s="14"/>
      <c r="N3" s="49" t="s">
        <v>138</v>
      </c>
      <c r="O3" s="16">
        <v>0.92</v>
      </c>
      <c r="P3" s="16">
        <v>0.65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0.24374999999999999</v>
      </c>
      <c r="D4" s="8" t="s">
        <v>17</v>
      </c>
      <c r="E4" s="9">
        <v>18</v>
      </c>
      <c r="F4" s="10">
        <v>32</v>
      </c>
      <c r="G4" s="14"/>
      <c r="H4" s="7">
        <v>0.24374999999999999</v>
      </c>
      <c r="I4" s="7">
        <v>0.28125</v>
      </c>
      <c r="J4" s="13" t="s">
        <v>17</v>
      </c>
      <c r="K4" s="9">
        <v>17.7</v>
      </c>
      <c r="L4" s="10">
        <v>3</v>
      </c>
      <c r="M4" s="14"/>
      <c r="N4" s="49" t="s">
        <v>138</v>
      </c>
      <c r="O4" s="16">
        <v>0.91</v>
      </c>
      <c r="P4" s="16">
        <v>0.61</v>
      </c>
      <c r="Q4" s="17" t="str">
        <f t="shared" si="0"/>
        <v>ok</v>
      </c>
      <c r="R4" s="18">
        <f t="shared" si="1"/>
        <v>7.6388888888888895E-2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35</v>
      </c>
      <c r="G5" s="14"/>
      <c r="H5" s="7">
        <v>0.26180555555555557</v>
      </c>
      <c r="I5" s="12">
        <v>0.2986111111111111</v>
      </c>
      <c r="J5" s="13" t="s">
        <v>17</v>
      </c>
      <c r="K5" s="9">
        <v>17.7</v>
      </c>
      <c r="L5" s="10">
        <v>7</v>
      </c>
      <c r="M5" s="14"/>
      <c r="N5" s="49" t="s">
        <v>138</v>
      </c>
      <c r="O5" s="16">
        <v>0.91</v>
      </c>
      <c r="P5" s="16">
        <v>0.53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0.28749999999999998</v>
      </c>
      <c r="D6" s="8" t="s">
        <v>17</v>
      </c>
      <c r="E6" s="9">
        <v>18</v>
      </c>
      <c r="F6" s="10">
        <v>50</v>
      </c>
      <c r="G6" s="14"/>
      <c r="H6" s="7">
        <v>0.28749999999999998</v>
      </c>
      <c r="I6" s="7">
        <v>0.32847222222222222</v>
      </c>
      <c r="J6" s="13" t="s">
        <v>17</v>
      </c>
      <c r="K6" s="9">
        <v>17.7</v>
      </c>
      <c r="L6" s="10">
        <v>7</v>
      </c>
      <c r="M6" s="14"/>
      <c r="N6" s="49" t="s">
        <v>138</v>
      </c>
      <c r="O6" s="16">
        <v>0.91</v>
      </c>
      <c r="P6" s="16">
        <v>0.56999999999999995</v>
      </c>
      <c r="Q6" s="17" t="str">
        <f t="shared" si="0"/>
        <v>ok</v>
      </c>
      <c r="R6" s="18">
        <f t="shared" si="1"/>
        <v>9.5833333333333326E-2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26</v>
      </c>
      <c r="B7" s="6">
        <v>0.24652777777777779</v>
      </c>
      <c r="C7" s="12">
        <v>0.30555555555555558</v>
      </c>
      <c r="D7" s="8" t="s">
        <v>17</v>
      </c>
      <c r="E7" s="9">
        <v>18</v>
      </c>
      <c r="F7" s="10">
        <v>36</v>
      </c>
      <c r="G7" s="14"/>
      <c r="H7" s="7">
        <v>0.30902777777777779</v>
      </c>
      <c r="I7" s="12">
        <v>0.34722222222222221</v>
      </c>
      <c r="J7" s="13" t="s">
        <v>17</v>
      </c>
      <c r="K7" s="9">
        <v>17.7</v>
      </c>
      <c r="L7" s="10">
        <v>5</v>
      </c>
      <c r="M7" s="14"/>
      <c r="N7" s="49" t="s">
        <v>138</v>
      </c>
      <c r="O7" s="16">
        <v>0.9</v>
      </c>
      <c r="P7" s="16">
        <v>0.52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17</v>
      </c>
      <c r="B8" s="6">
        <v>0.26041666666666669</v>
      </c>
      <c r="C8" s="20">
        <v>0.3215277777777778</v>
      </c>
      <c r="D8" s="8" t="s">
        <v>17</v>
      </c>
      <c r="E8" s="9">
        <v>18</v>
      </c>
      <c r="F8" s="10">
        <v>52</v>
      </c>
      <c r="G8" s="14"/>
      <c r="H8" s="7">
        <v>0.32291666666666669</v>
      </c>
      <c r="I8" s="7">
        <v>0.35972222222222222</v>
      </c>
      <c r="J8" s="13" t="s">
        <v>17</v>
      </c>
      <c r="K8" s="9">
        <v>17.7</v>
      </c>
      <c r="L8" s="10">
        <v>3</v>
      </c>
      <c r="M8" s="14"/>
      <c r="N8" s="49" t="s">
        <v>138</v>
      </c>
      <c r="O8" s="16">
        <v>0.91</v>
      </c>
      <c r="P8" s="16">
        <v>0.56000000000000005</v>
      </c>
      <c r="Q8" s="17" t="str">
        <f t="shared" si="0"/>
        <v>ok</v>
      </c>
      <c r="R8" s="18">
        <f t="shared" si="1"/>
        <v>9.9305555555555536E-2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0.33333333333333331</v>
      </c>
      <c r="D9" s="8" t="s">
        <v>17</v>
      </c>
      <c r="E9" s="9">
        <v>18</v>
      </c>
      <c r="F9" s="10">
        <v>55</v>
      </c>
      <c r="G9" s="14"/>
      <c r="H9" s="7">
        <v>0.33680555555555558</v>
      </c>
      <c r="I9" s="12">
        <v>0.37847222222222221</v>
      </c>
      <c r="J9" s="13" t="s">
        <v>17</v>
      </c>
      <c r="K9" s="9">
        <v>17.7</v>
      </c>
      <c r="L9" s="10">
        <v>1</v>
      </c>
      <c r="M9" s="14"/>
      <c r="N9" s="49" t="s">
        <v>138</v>
      </c>
      <c r="O9" s="16">
        <v>0.9</v>
      </c>
      <c r="P9" s="16">
        <v>0.55000000000000004</v>
      </c>
      <c r="Q9" s="17" t="str">
        <f t="shared" si="0"/>
        <v>ok</v>
      </c>
      <c r="R9" s="18">
        <f t="shared" si="1"/>
        <v>0.10069444444444442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0.34930555555555554</v>
      </c>
      <c r="D10" s="8" t="s">
        <v>17</v>
      </c>
      <c r="E10" s="9">
        <v>18</v>
      </c>
      <c r="F10" s="10">
        <v>20</v>
      </c>
      <c r="G10" s="14"/>
      <c r="H10" s="7">
        <v>0.35069444444444442</v>
      </c>
      <c r="I10" s="12">
        <v>0.3888888888888889</v>
      </c>
      <c r="J10" s="13" t="s">
        <v>17</v>
      </c>
      <c r="K10" s="9">
        <v>17.7</v>
      </c>
      <c r="L10" s="10">
        <v>6</v>
      </c>
      <c r="M10" s="14"/>
      <c r="N10" s="49" t="s">
        <v>138</v>
      </c>
      <c r="O10" s="16">
        <v>0.91</v>
      </c>
      <c r="P10" s="16">
        <v>0.62</v>
      </c>
      <c r="Q10" s="17" t="str">
        <f t="shared" si="0"/>
        <v>ok</v>
      </c>
      <c r="R10" s="18">
        <f t="shared" si="1"/>
        <v>9.375E-2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0.3611111111111111</v>
      </c>
      <c r="D11" s="8" t="s">
        <v>17</v>
      </c>
      <c r="E11" s="9">
        <v>18</v>
      </c>
      <c r="F11" s="10">
        <v>16</v>
      </c>
      <c r="G11" s="14"/>
      <c r="H11" s="7">
        <v>0.3611111111111111</v>
      </c>
      <c r="I11" s="7">
        <v>0.40347222222222223</v>
      </c>
      <c r="J11" s="13" t="s">
        <v>17</v>
      </c>
      <c r="K11" s="9">
        <v>17.7</v>
      </c>
      <c r="L11" s="10">
        <v>8</v>
      </c>
      <c r="M11" s="14"/>
      <c r="N11" s="49" t="s">
        <v>138</v>
      </c>
      <c r="O11" s="16">
        <v>0.93</v>
      </c>
      <c r="P11" s="16">
        <v>0.61</v>
      </c>
      <c r="Q11" s="17" t="str">
        <f t="shared" si="0"/>
        <v>ok</v>
      </c>
      <c r="R11" s="18">
        <f t="shared" si="1"/>
        <v>9.0972222222222232E-2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0.37152777777777779</v>
      </c>
      <c r="D12" s="8" t="s">
        <v>17</v>
      </c>
      <c r="E12" s="9">
        <v>18</v>
      </c>
      <c r="F12" s="10">
        <v>19</v>
      </c>
      <c r="G12" s="14"/>
      <c r="H12" s="7">
        <v>0.375</v>
      </c>
      <c r="I12" s="7">
        <v>0.41319444444444442</v>
      </c>
      <c r="J12" s="13" t="s">
        <v>17</v>
      </c>
      <c r="K12" s="9">
        <v>17.7</v>
      </c>
      <c r="L12" s="10">
        <v>0</v>
      </c>
      <c r="M12" s="14"/>
      <c r="N12" s="49" t="s">
        <v>138</v>
      </c>
      <c r="O12" s="16">
        <v>0.91</v>
      </c>
      <c r="P12" s="16">
        <v>0.55000000000000004</v>
      </c>
      <c r="Q12" s="17" t="str">
        <f t="shared" si="0"/>
        <v>ok</v>
      </c>
      <c r="R12" s="18">
        <f t="shared" si="1"/>
        <v>8.3333333333333315E-2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0.39652777777777776</v>
      </c>
      <c r="D13" s="8" t="s">
        <v>17</v>
      </c>
      <c r="E13" s="9">
        <v>18</v>
      </c>
      <c r="F13" s="10">
        <v>12</v>
      </c>
      <c r="G13" s="11" t="s">
        <v>18</v>
      </c>
      <c r="H13" s="7">
        <v>0.39652777777777776</v>
      </c>
      <c r="I13" s="7">
        <v>0.44305555555555554</v>
      </c>
      <c r="J13" s="13" t="s">
        <v>17</v>
      </c>
      <c r="K13" s="9">
        <v>17.7</v>
      </c>
      <c r="L13" s="10">
        <v>3</v>
      </c>
      <c r="M13" s="14"/>
      <c r="N13" s="49" t="s">
        <v>138</v>
      </c>
      <c r="O13" s="16">
        <v>0.91</v>
      </c>
      <c r="P13" s="16">
        <v>0.63</v>
      </c>
      <c r="Q13" s="17" t="str">
        <f t="shared" si="0"/>
        <v>ok</v>
      </c>
      <c r="R13" s="18">
        <f t="shared" si="1"/>
        <v>9.5833333333333326E-2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26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10</v>
      </c>
      <c r="G14" s="14"/>
      <c r="H14" s="7">
        <v>0.40694444444444444</v>
      </c>
      <c r="I14" s="7">
        <v>0.44861111111111113</v>
      </c>
      <c r="J14" s="13" t="s">
        <v>17</v>
      </c>
      <c r="K14" s="9">
        <v>17.7</v>
      </c>
      <c r="L14" s="10">
        <v>8</v>
      </c>
      <c r="M14" s="14"/>
      <c r="N14" s="49" t="s">
        <v>138</v>
      </c>
      <c r="O14" s="16">
        <v>0.9</v>
      </c>
      <c r="P14" s="16">
        <v>0.56999999999999995</v>
      </c>
      <c r="Q14" s="17" t="str">
        <f t="shared" si="0"/>
        <v>ok</v>
      </c>
      <c r="R14" s="18">
        <f t="shared" si="1"/>
        <v>8.4027777777777812E-2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17</v>
      </c>
      <c r="B15" s="6">
        <v>0.38194444444444442</v>
      </c>
      <c r="C15" s="7">
        <v>0.3215277777777778</v>
      </c>
      <c r="D15" s="8" t="s">
        <v>17</v>
      </c>
      <c r="E15" s="9">
        <v>18</v>
      </c>
      <c r="F15" s="23">
        <v>52</v>
      </c>
      <c r="G15" s="14"/>
      <c r="H15" s="7">
        <v>0.32291666666666669</v>
      </c>
      <c r="I15" s="7">
        <v>0.35972222222222222</v>
      </c>
      <c r="J15" s="13" t="s">
        <v>17</v>
      </c>
      <c r="K15" s="9">
        <v>17.7</v>
      </c>
      <c r="L15" s="23">
        <v>3</v>
      </c>
      <c r="M15" s="14"/>
      <c r="N15" s="49" t="s">
        <v>138</v>
      </c>
      <c r="O15" s="16">
        <v>0.91</v>
      </c>
      <c r="P15" s="16">
        <v>0.56000000000000005</v>
      </c>
      <c r="Q15" s="17" t="str">
        <f t="shared" si="0"/>
        <v>ok</v>
      </c>
      <c r="R15" s="18">
        <f t="shared" si="1"/>
        <v>-2.2222222222222199E-2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0.43819444444444444</v>
      </c>
      <c r="D16" s="8" t="s">
        <v>17</v>
      </c>
      <c r="E16" s="9">
        <v>18</v>
      </c>
      <c r="F16" s="10">
        <v>3</v>
      </c>
      <c r="G16" s="14"/>
      <c r="H16" s="7">
        <v>0.44097222222222221</v>
      </c>
      <c r="I16" s="7">
        <v>0.4826388888888889</v>
      </c>
      <c r="J16" s="13" t="s">
        <v>17</v>
      </c>
      <c r="K16" s="9">
        <v>17.7</v>
      </c>
      <c r="L16" s="10">
        <v>1</v>
      </c>
      <c r="M16" s="14"/>
      <c r="N16" s="49" t="s">
        <v>138</v>
      </c>
      <c r="O16" s="16">
        <v>0.9</v>
      </c>
      <c r="P16" s="16">
        <v>0.56999999999999995</v>
      </c>
      <c r="Q16" s="17" t="str">
        <f t="shared" si="0"/>
        <v>ok</v>
      </c>
      <c r="R16" s="18">
        <f t="shared" si="1"/>
        <v>8.3333333333333315E-2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6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8</v>
      </c>
      <c r="M17" s="14"/>
      <c r="N17" s="49" t="s">
        <v>138</v>
      </c>
      <c r="O17" s="16">
        <v>0.91</v>
      </c>
      <c r="P17" s="16">
        <v>0.6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0.47222222222222221</v>
      </c>
      <c r="D18" s="8" t="s">
        <v>17</v>
      </c>
      <c r="E18" s="9">
        <v>18</v>
      </c>
      <c r="F18" s="10">
        <v>6</v>
      </c>
      <c r="G18" s="14"/>
      <c r="H18" s="7">
        <v>0.47222222222222221</v>
      </c>
      <c r="I18" s="7">
        <v>0.51388888888888884</v>
      </c>
      <c r="J18" s="13" t="s">
        <v>17</v>
      </c>
      <c r="K18" s="9">
        <v>17.7</v>
      </c>
      <c r="L18" s="10">
        <v>2</v>
      </c>
      <c r="M18" s="14"/>
      <c r="N18" s="49" t="s">
        <v>138</v>
      </c>
      <c r="O18" s="16">
        <v>0.91</v>
      </c>
      <c r="P18" s="16">
        <v>0.62</v>
      </c>
      <c r="Q18" s="17" t="str">
        <f t="shared" si="0"/>
        <v>ok</v>
      </c>
      <c r="R18" s="18">
        <f t="shared" si="1"/>
        <v>7.9861111111111049E-2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20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3</v>
      </c>
      <c r="G19" s="14"/>
      <c r="H19" s="7">
        <v>0.49166666666666664</v>
      </c>
      <c r="I19" s="7">
        <v>0.52986111111111112</v>
      </c>
      <c r="J19" s="13" t="s">
        <v>17</v>
      </c>
      <c r="K19" s="9">
        <v>17.7</v>
      </c>
      <c r="L19" s="10">
        <v>2</v>
      </c>
      <c r="M19" s="14"/>
      <c r="N19" s="49" t="s">
        <v>138</v>
      </c>
      <c r="O19" s="16">
        <v>0.91</v>
      </c>
      <c r="P19" s="16">
        <v>0.54</v>
      </c>
      <c r="Q19" s="17" t="str">
        <f t="shared" si="0"/>
        <v>ok</v>
      </c>
      <c r="R19" s="18">
        <f t="shared" si="1"/>
        <v>7.8472222222222221E-2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0.51180555555555551</v>
      </c>
      <c r="D20" s="8" t="s">
        <v>17</v>
      </c>
      <c r="E20" s="9">
        <v>18</v>
      </c>
      <c r="F20" s="10">
        <v>2</v>
      </c>
      <c r="G20" s="14"/>
      <c r="H20" s="7">
        <v>0.51249999999999996</v>
      </c>
      <c r="I20" s="12">
        <v>0.55902777777777779</v>
      </c>
      <c r="J20" s="13" t="s">
        <v>17</v>
      </c>
      <c r="K20" s="9">
        <v>17.7</v>
      </c>
      <c r="L20" s="10">
        <v>19</v>
      </c>
      <c r="M20" s="14"/>
      <c r="N20" s="49" t="s">
        <v>138</v>
      </c>
      <c r="O20" s="16">
        <v>0.91</v>
      </c>
      <c r="P20" s="16">
        <v>0.62</v>
      </c>
      <c r="Q20" s="17" t="str">
        <f t="shared" si="0"/>
        <v>ok</v>
      </c>
      <c r="R20" s="18">
        <f t="shared" si="1"/>
        <v>9.027777777777779E-2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26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10">
        <v>15</v>
      </c>
      <c r="G21" s="14"/>
      <c r="H21" s="7">
        <v>0.52777777777777779</v>
      </c>
      <c r="I21" s="12">
        <v>0.57291666666666663</v>
      </c>
      <c r="J21" s="13" t="s">
        <v>17</v>
      </c>
      <c r="K21" s="9">
        <v>17.7</v>
      </c>
      <c r="L21" s="10">
        <v>14</v>
      </c>
      <c r="M21" s="14"/>
      <c r="N21" s="49" t="s">
        <v>138</v>
      </c>
      <c r="O21" s="16">
        <v>0.93</v>
      </c>
      <c r="P21" s="16">
        <v>0.6</v>
      </c>
      <c r="Q21" s="17" t="str">
        <f t="shared" si="0"/>
        <v>ok</v>
      </c>
      <c r="R21" s="18">
        <f t="shared" si="1"/>
        <v>8.6805555555555525E-2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17</v>
      </c>
      <c r="B22" s="6">
        <v>0.50347222222222221</v>
      </c>
      <c r="C22" s="7">
        <v>0.5493055555555556</v>
      </c>
      <c r="D22" s="8" t="s">
        <v>17</v>
      </c>
      <c r="E22" s="9">
        <v>18</v>
      </c>
      <c r="F22" s="10">
        <v>6</v>
      </c>
      <c r="G22" s="14"/>
      <c r="H22" s="7">
        <v>0.55000000000000004</v>
      </c>
      <c r="I22" s="7">
        <v>0.59722222222222221</v>
      </c>
      <c r="J22" s="13" t="s">
        <v>17</v>
      </c>
      <c r="K22" s="9">
        <v>17.7</v>
      </c>
      <c r="L22" s="10">
        <v>13</v>
      </c>
      <c r="M22" s="14"/>
      <c r="N22" s="49" t="s">
        <v>138</v>
      </c>
      <c r="O22" s="16">
        <v>0.9</v>
      </c>
      <c r="P22" s="16">
        <v>0.57999999999999996</v>
      </c>
      <c r="Q22" s="17" t="str">
        <f t="shared" si="0"/>
        <v>ok</v>
      </c>
      <c r="R22" s="18">
        <f t="shared" si="1"/>
        <v>9.375E-2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0.5625</v>
      </c>
      <c r="D23" s="8" t="s">
        <v>17</v>
      </c>
      <c r="E23" s="9">
        <v>18</v>
      </c>
      <c r="F23" s="10">
        <v>5</v>
      </c>
      <c r="G23" s="14"/>
      <c r="H23" s="7">
        <v>0.56388888888888888</v>
      </c>
      <c r="I23" s="7">
        <v>0.60763888888888884</v>
      </c>
      <c r="J23" s="13" t="s">
        <v>17</v>
      </c>
      <c r="K23" s="9">
        <v>17.7</v>
      </c>
      <c r="L23" s="10">
        <v>6</v>
      </c>
      <c r="M23" s="14"/>
      <c r="N23" s="49" t="s">
        <v>138</v>
      </c>
      <c r="O23" s="16">
        <v>0.9</v>
      </c>
      <c r="P23" s="16">
        <v>0.57999999999999996</v>
      </c>
      <c r="Q23" s="17" t="str">
        <f t="shared" si="0"/>
        <v>ok</v>
      </c>
      <c r="R23" s="18">
        <f t="shared" si="1"/>
        <v>8.6805555555555469E-2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2</v>
      </c>
      <c r="G24" s="14"/>
      <c r="H24" s="7">
        <v>0.57986111111111116</v>
      </c>
      <c r="I24" s="12">
        <v>0.625</v>
      </c>
      <c r="J24" s="13" t="s">
        <v>17</v>
      </c>
      <c r="K24" s="9">
        <v>17.7</v>
      </c>
      <c r="L24" s="10">
        <v>11</v>
      </c>
      <c r="M24" s="14"/>
      <c r="N24" s="49" t="s">
        <v>138</v>
      </c>
      <c r="O24" s="16">
        <v>0.91</v>
      </c>
      <c r="P24" s="16">
        <v>0.63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0.59722222222222221</v>
      </c>
      <c r="D25" s="24" t="s">
        <v>17</v>
      </c>
      <c r="E25" s="9">
        <v>18</v>
      </c>
      <c r="F25" s="10">
        <v>3</v>
      </c>
      <c r="G25" s="14"/>
      <c r="H25" s="7">
        <v>0.59722222222222221</v>
      </c>
      <c r="I25" s="12">
        <v>0.64027777777777772</v>
      </c>
      <c r="J25" s="13" t="s">
        <v>17</v>
      </c>
      <c r="K25" s="9">
        <v>17.7</v>
      </c>
      <c r="L25" s="10">
        <v>8</v>
      </c>
      <c r="M25" s="14"/>
      <c r="N25" s="49" t="s">
        <v>138</v>
      </c>
      <c r="O25" s="16">
        <v>0.92</v>
      </c>
      <c r="P25" s="16">
        <v>0.66</v>
      </c>
      <c r="Q25" s="17" t="str">
        <f t="shared" si="0"/>
        <v>ok</v>
      </c>
      <c r="R25" s="18">
        <f t="shared" si="1"/>
        <v>8.4722222222222143E-2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67">
        <v>20</v>
      </c>
      <c r="B26" s="6">
        <v>0.57291666666666663</v>
      </c>
      <c r="C26" s="7">
        <v>0.61458333333333337</v>
      </c>
      <c r="D26" s="24" t="s">
        <v>17</v>
      </c>
      <c r="E26" s="9">
        <v>18</v>
      </c>
      <c r="F26" s="10">
        <v>3</v>
      </c>
      <c r="G26" s="14"/>
      <c r="H26" s="7">
        <v>0.61597222222222225</v>
      </c>
      <c r="I26" s="7">
        <v>0.65625</v>
      </c>
      <c r="J26" s="13" t="s">
        <v>17</v>
      </c>
      <c r="K26" s="9">
        <v>17.7</v>
      </c>
      <c r="L26" s="10">
        <v>5</v>
      </c>
      <c r="M26" s="14"/>
      <c r="N26" s="49" t="s">
        <v>138</v>
      </c>
      <c r="O26" s="16">
        <v>0.91</v>
      </c>
      <c r="P26" s="16">
        <v>0.57999999999999996</v>
      </c>
      <c r="Q26" s="17" t="str">
        <f t="shared" si="0"/>
        <v>ok</v>
      </c>
      <c r="R26" s="18">
        <f t="shared" si="1"/>
        <v>8.333333333333337E-2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0.62708333333333333</v>
      </c>
      <c r="D27" s="24" t="s">
        <v>17</v>
      </c>
      <c r="E27" s="9">
        <v>18</v>
      </c>
      <c r="F27" s="10">
        <v>3</v>
      </c>
      <c r="G27" s="14"/>
      <c r="H27" s="7">
        <v>0.62777777777777777</v>
      </c>
      <c r="I27" s="12">
        <v>0.6743055555555556</v>
      </c>
      <c r="J27" s="13" t="s">
        <v>17</v>
      </c>
      <c r="K27" s="9">
        <v>17.7</v>
      </c>
      <c r="L27" s="10">
        <v>16</v>
      </c>
      <c r="M27" s="11"/>
      <c r="N27" s="49" t="s">
        <v>138</v>
      </c>
      <c r="O27" s="16">
        <v>0.91</v>
      </c>
      <c r="P27" s="16">
        <v>0.61</v>
      </c>
      <c r="Q27" s="17" t="str">
        <f t="shared" si="0"/>
        <v>ok</v>
      </c>
      <c r="R27" s="18">
        <f t="shared" si="1"/>
        <v>8.4027777777777812E-2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26</v>
      </c>
      <c r="B28" s="6">
        <v>0.60763888888888884</v>
      </c>
      <c r="C28" s="7">
        <v>0.64930555555555558</v>
      </c>
      <c r="D28" s="24" t="s">
        <v>17</v>
      </c>
      <c r="E28" s="9">
        <v>18</v>
      </c>
      <c r="F28" s="10">
        <v>3</v>
      </c>
      <c r="G28" s="14"/>
      <c r="H28" s="7">
        <v>0.65069444444444446</v>
      </c>
      <c r="I28" s="12">
        <v>0.69861111111111107</v>
      </c>
      <c r="J28" s="13" t="s">
        <v>17</v>
      </c>
      <c r="K28" s="9">
        <v>17.7</v>
      </c>
      <c r="L28" s="10">
        <v>15</v>
      </c>
      <c r="M28" s="14"/>
      <c r="N28" s="49" t="s">
        <v>138</v>
      </c>
      <c r="O28" s="16">
        <v>0.9</v>
      </c>
      <c r="P28" s="16">
        <v>0.6</v>
      </c>
      <c r="Q28" s="17" t="str">
        <f t="shared" si="0"/>
        <v>ok</v>
      </c>
      <c r="R28" s="18">
        <f t="shared" si="1"/>
        <v>9.0972222222222232E-2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17</v>
      </c>
      <c r="B29" s="6">
        <v>0.625</v>
      </c>
      <c r="C29" s="7">
        <v>0.66874999999999996</v>
      </c>
      <c r="D29" s="24" t="s">
        <v>17</v>
      </c>
      <c r="E29" s="9">
        <v>18</v>
      </c>
      <c r="F29" s="10">
        <v>8</v>
      </c>
      <c r="G29" s="14"/>
      <c r="H29" s="7">
        <v>0.6694444444444444</v>
      </c>
      <c r="I29" s="12">
        <v>0.72013888888888888</v>
      </c>
      <c r="J29" s="13" t="s">
        <v>17</v>
      </c>
      <c r="K29" s="9">
        <v>17.7</v>
      </c>
      <c r="L29" s="10">
        <v>24</v>
      </c>
      <c r="M29" s="14"/>
      <c r="N29" s="49" t="s">
        <v>138</v>
      </c>
      <c r="O29" s="16">
        <v>0.91</v>
      </c>
      <c r="P29" s="16">
        <v>0.6</v>
      </c>
      <c r="Q29" s="17" t="str">
        <f t="shared" si="0"/>
        <v>ok</v>
      </c>
      <c r="R29" s="18">
        <f t="shared" si="1"/>
        <v>9.5138888888888884E-2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9</v>
      </c>
      <c r="G30" s="14"/>
      <c r="H30" s="7">
        <v>0.67777777777777781</v>
      </c>
      <c r="I30" s="7">
        <v>0.72569444444444442</v>
      </c>
      <c r="J30" s="24" t="s">
        <v>17</v>
      </c>
      <c r="K30" s="9">
        <v>17.7</v>
      </c>
      <c r="L30" s="23">
        <v>8</v>
      </c>
      <c r="M30" s="14"/>
      <c r="N30" s="49" t="s">
        <v>138</v>
      </c>
      <c r="O30" s="16">
        <v>0.9</v>
      </c>
      <c r="P30" s="16">
        <v>0.56999999999999995</v>
      </c>
      <c r="Q30" s="17" t="str">
        <f t="shared" si="0"/>
        <v>ok</v>
      </c>
      <c r="R30" s="18">
        <f t="shared" si="1"/>
        <v>8.3333333333333259E-2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>
        <v>6</v>
      </c>
      <c r="B31" s="6">
        <v>0.65972222222222221</v>
      </c>
      <c r="C31" s="12">
        <v>0.69444444444444442</v>
      </c>
      <c r="D31" s="24" t="s">
        <v>17</v>
      </c>
      <c r="E31" s="9">
        <v>18</v>
      </c>
      <c r="F31" s="10">
        <v>0</v>
      </c>
      <c r="G31" s="14"/>
      <c r="H31" s="7">
        <v>0.69513888888888886</v>
      </c>
      <c r="I31" s="12">
        <v>0.74722222222222223</v>
      </c>
      <c r="J31" s="24" t="s">
        <v>17</v>
      </c>
      <c r="K31" s="9">
        <v>17.7</v>
      </c>
      <c r="L31" s="10">
        <v>28</v>
      </c>
      <c r="M31" s="14"/>
      <c r="N31" s="49" t="s">
        <v>138</v>
      </c>
      <c r="O31" s="16">
        <v>0.9</v>
      </c>
      <c r="P31" s="16">
        <v>0.64</v>
      </c>
      <c r="Q31" s="17" t="str">
        <f t="shared" si="0"/>
        <v>ok</v>
      </c>
      <c r="R31" s="18">
        <f t="shared" si="1"/>
        <v>8.7500000000000022E-2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>
        <v>8</v>
      </c>
      <c r="B32" s="6">
        <v>0.67708333333333337</v>
      </c>
      <c r="C32" s="7">
        <v>0.71180555555555558</v>
      </c>
      <c r="D32" s="24" t="s">
        <v>17</v>
      </c>
      <c r="E32" s="9">
        <v>18</v>
      </c>
      <c r="F32" s="10">
        <v>2</v>
      </c>
      <c r="G32" s="14"/>
      <c r="H32" s="7">
        <v>0.71250000000000002</v>
      </c>
      <c r="I32" s="12">
        <v>0.77152777777777781</v>
      </c>
      <c r="J32" s="24" t="s">
        <v>17</v>
      </c>
      <c r="K32" s="9">
        <v>17.7</v>
      </c>
      <c r="L32" s="10">
        <v>51</v>
      </c>
      <c r="M32" s="14"/>
      <c r="N32" s="49" t="s">
        <v>138</v>
      </c>
      <c r="O32" s="16">
        <v>0.9</v>
      </c>
      <c r="P32" s="16">
        <v>0.52</v>
      </c>
      <c r="Q32" s="17" t="str">
        <f t="shared" si="0"/>
        <v>ok</v>
      </c>
      <c r="R32" s="18">
        <f t="shared" si="1"/>
        <v>9.4444444444444442E-2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>
        <v>12</v>
      </c>
      <c r="B33" s="6">
        <v>0.69444444444444442</v>
      </c>
      <c r="C33" s="7">
        <v>0.73472222222222228</v>
      </c>
      <c r="D33" s="24" t="s">
        <v>17</v>
      </c>
      <c r="E33" s="9">
        <v>18</v>
      </c>
      <c r="F33" s="10">
        <v>1</v>
      </c>
      <c r="G33" s="14"/>
      <c r="H33" s="7">
        <v>0.73611111111111116</v>
      </c>
      <c r="I33" s="7">
        <v>0.79166666666666663</v>
      </c>
      <c r="J33" s="24" t="s">
        <v>17</v>
      </c>
      <c r="K33" s="9">
        <v>17.7</v>
      </c>
      <c r="L33" s="10">
        <v>47</v>
      </c>
      <c r="M33" s="14"/>
      <c r="N33" s="49" t="s">
        <v>138</v>
      </c>
      <c r="O33" s="16">
        <v>0.93</v>
      </c>
      <c r="P33" s="16">
        <v>0.57999999999999996</v>
      </c>
      <c r="Q33" s="17" t="str">
        <f t="shared" si="0"/>
        <v>ok</v>
      </c>
      <c r="R33" s="18">
        <f t="shared" si="1"/>
        <v>9.722222222222221E-2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>
        <v>3</v>
      </c>
      <c r="B34" s="6">
        <v>0.71527777777777779</v>
      </c>
      <c r="C34" s="7">
        <v>0.75486111111111109</v>
      </c>
      <c r="D34" s="24" t="s">
        <v>17</v>
      </c>
      <c r="E34" s="9">
        <v>18</v>
      </c>
      <c r="F34" s="10">
        <v>4</v>
      </c>
      <c r="G34" s="14"/>
      <c r="H34" s="7">
        <v>0.75555555555555554</v>
      </c>
      <c r="I34" s="12">
        <v>0.80902777777777779</v>
      </c>
      <c r="J34" s="24" t="s">
        <v>17</v>
      </c>
      <c r="K34" s="9">
        <v>17.7</v>
      </c>
      <c r="L34" s="10">
        <v>29</v>
      </c>
      <c r="M34" s="14"/>
      <c r="N34" s="49" t="s">
        <v>138</v>
      </c>
      <c r="O34" s="16">
        <v>0.91</v>
      </c>
      <c r="P34" s="16">
        <v>0.55000000000000004</v>
      </c>
      <c r="Q34" s="17" t="str">
        <f t="shared" si="0"/>
        <v>ok</v>
      </c>
      <c r="R34" s="18">
        <f t="shared" si="1"/>
        <v>9.375E-2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>
        <v>26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11</v>
      </c>
      <c r="G35" s="14"/>
      <c r="H35" s="7">
        <v>0.77638888888888891</v>
      </c>
      <c r="I35" s="12">
        <v>0.81944444444444442</v>
      </c>
      <c r="J35" s="24" t="s">
        <v>17</v>
      </c>
      <c r="K35" s="9">
        <v>17.7</v>
      </c>
      <c r="L35" s="10">
        <v>17</v>
      </c>
      <c r="M35" s="14"/>
      <c r="N35" s="49" t="s">
        <v>138</v>
      </c>
      <c r="O35" s="16">
        <v>0.94</v>
      </c>
      <c r="P35" s="16">
        <v>0.62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1</v>
      </c>
      <c r="G36" s="14"/>
      <c r="H36" s="7">
        <v>0.79166666666666663</v>
      </c>
      <c r="I36" s="12">
        <v>0.82986111111111116</v>
      </c>
      <c r="J36" s="24" t="s">
        <v>17</v>
      </c>
      <c r="K36" s="9">
        <v>17.7</v>
      </c>
      <c r="L36" s="10">
        <v>7</v>
      </c>
      <c r="M36" s="14"/>
      <c r="N36" s="49" t="s">
        <v>138</v>
      </c>
      <c r="O36" s="16">
        <v>0.86</v>
      </c>
      <c r="P36" s="16">
        <v>0.55000000000000004</v>
      </c>
      <c r="Q36" s="17" t="str">
        <f t="shared" si="0"/>
        <v>ok</v>
      </c>
      <c r="R36" s="18">
        <f t="shared" si="1"/>
        <v>7.2916666666666741E-2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>
        <v>6</v>
      </c>
      <c r="B37" s="6">
        <v>0.77777777777777779</v>
      </c>
      <c r="C37" s="7">
        <v>0.82222222222222219</v>
      </c>
      <c r="D37" s="24" t="s">
        <v>17</v>
      </c>
      <c r="E37" s="9">
        <v>18</v>
      </c>
      <c r="F37" s="10">
        <v>5</v>
      </c>
      <c r="G37" s="26"/>
      <c r="H37" s="7">
        <v>0.82291666666666663</v>
      </c>
      <c r="I37" s="7">
        <v>0.85972222222222228</v>
      </c>
      <c r="J37" s="24" t="s">
        <v>17</v>
      </c>
      <c r="K37" s="9">
        <v>17.7</v>
      </c>
      <c r="L37" s="10">
        <v>7</v>
      </c>
      <c r="M37" s="26"/>
      <c r="N37" s="49" t="s">
        <v>138</v>
      </c>
      <c r="O37" s="16">
        <v>0.9</v>
      </c>
      <c r="P37" s="16">
        <v>0.64</v>
      </c>
      <c r="Q37" s="17" t="str">
        <f t="shared" si="0"/>
        <v>ok</v>
      </c>
      <c r="R37" s="18">
        <f t="shared" si="1"/>
        <v>8.1944444444444486E-2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>
        <v>12</v>
      </c>
      <c r="B38" s="6">
        <v>0.79861111111111116</v>
      </c>
      <c r="C38" s="7">
        <v>0.8305555555555556</v>
      </c>
      <c r="D38" s="24" t="s">
        <v>17</v>
      </c>
      <c r="E38" s="9">
        <v>18</v>
      </c>
      <c r="F38" s="10">
        <v>8</v>
      </c>
      <c r="G38" s="14"/>
      <c r="H38" s="7">
        <v>0.83194444444444449</v>
      </c>
      <c r="I38" s="12">
        <v>0.86111111111111116</v>
      </c>
      <c r="J38" s="24" t="s">
        <v>17</v>
      </c>
      <c r="K38" s="9">
        <v>17.7</v>
      </c>
      <c r="L38" s="10">
        <v>6</v>
      </c>
      <c r="M38" s="14"/>
      <c r="N38" s="49" t="s">
        <v>138</v>
      </c>
      <c r="O38" s="16">
        <v>0.8</v>
      </c>
      <c r="P38" s="16">
        <v>0.5</v>
      </c>
      <c r="Q38" s="17" t="str">
        <f t="shared" si="0"/>
        <v>ok</v>
      </c>
      <c r="R38" s="18">
        <f t="shared" si="1"/>
        <v>6.25E-2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>
        <v>4</v>
      </c>
      <c r="B39" s="22">
        <v>0.83333333333333337</v>
      </c>
      <c r="C39" s="7">
        <v>0.86250000000000004</v>
      </c>
      <c r="D39" s="24" t="s">
        <v>17</v>
      </c>
      <c r="E39" s="9">
        <v>18</v>
      </c>
      <c r="F39" s="10">
        <v>1</v>
      </c>
      <c r="G39" s="14"/>
      <c r="H39" s="7">
        <v>0.86250000000000004</v>
      </c>
      <c r="I39" s="7">
        <v>0.89166666666666672</v>
      </c>
      <c r="J39" s="24" t="s">
        <v>17</v>
      </c>
      <c r="K39" s="9">
        <v>17.7</v>
      </c>
      <c r="L39" s="10">
        <v>4</v>
      </c>
      <c r="M39" s="14"/>
      <c r="N39" s="49" t="s">
        <v>138</v>
      </c>
      <c r="O39" s="16">
        <v>0.9</v>
      </c>
      <c r="P39" s="16">
        <v>0.59</v>
      </c>
      <c r="Q39" s="17" t="str">
        <f t="shared" si="0"/>
        <v>ok</v>
      </c>
      <c r="R39" s="18">
        <f t="shared" si="1"/>
        <v>5.8333333333333348E-2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>
        <v>26</v>
      </c>
      <c r="B40" s="22">
        <v>0.86805555555555558</v>
      </c>
      <c r="C40" s="7">
        <v>0.89861111111111114</v>
      </c>
      <c r="D40" s="24" t="s">
        <v>17</v>
      </c>
      <c r="E40" s="9">
        <v>18</v>
      </c>
      <c r="F40" s="10">
        <v>8</v>
      </c>
      <c r="G40" s="14"/>
      <c r="H40" s="7">
        <v>0.89930555555555558</v>
      </c>
      <c r="I40" s="12">
        <v>0.9291666666666667</v>
      </c>
      <c r="J40" s="24" t="s">
        <v>17</v>
      </c>
      <c r="K40" s="9">
        <v>17.7</v>
      </c>
      <c r="L40" s="10">
        <v>1</v>
      </c>
      <c r="M40" s="14"/>
      <c r="N40" s="49" t="s">
        <v>138</v>
      </c>
      <c r="O40" s="16">
        <v>0.89</v>
      </c>
      <c r="P40" s="16">
        <v>0.62</v>
      </c>
      <c r="Q40" s="17" t="str">
        <f t="shared" si="0"/>
        <v>ok</v>
      </c>
      <c r="R40" s="18">
        <f t="shared" si="1"/>
        <v>6.1111111111111116E-2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>
        <v>14</v>
      </c>
      <c r="B41" s="22">
        <v>0.875</v>
      </c>
      <c r="C41" s="7">
        <v>0.90416666666666667</v>
      </c>
      <c r="D41" s="24" t="s">
        <v>17</v>
      </c>
      <c r="E41" s="9">
        <v>18</v>
      </c>
      <c r="F41" s="10">
        <v>9</v>
      </c>
      <c r="G41" s="14"/>
      <c r="H41" s="7">
        <v>0.90555555555555556</v>
      </c>
      <c r="I41" s="12">
        <v>0.93263888888888891</v>
      </c>
      <c r="J41" s="24" t="s">
        <v>17</v>
      </c>
      <c r="K41" s="9">
        <v>17.7</v>
      </c>
      <c r="L41" s="10">
        <v>3</v>
      </c>
      <c r="M41" s="14"/>
      <c r="N41" s="49" t="s">
        <v>138</v>
      </c>
      <c r="O41" s="16">
        <v>0.9</v>
      </c>
      <c r="P41" s="16">
        <v>0.57999999999999996</v>
      </c>
      <c r="Q41" s="17" t="str">
        <f t="shared" si="0"/>
        <v>ok</v>
      </c>
      <c r="R41" s="18">
        <f t="shared" si="1"/>
        <v>5.7638888888888906E-2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>
        <v>6</v>
      </c>
      <c r="B42" s="6">
        <v>0.89236111111111116</v>
      </c>
      <c r="C42" s="12">
        <v>0.92361111111111116</v>
      </c>
      <c r="D42" s="24" t="s">
        <v>17</v>
      </c>
      <c r="E42" s="9">
        <v>18</v>
      </c>
      <c r="F42" s="10">
        <v>10</v>
      </c>
      <c r="G42" s="14"/>
      <c r="H42" s="7">
        <v>0.92361111111111116</v>
      </c>
      <c r="I42" s="12">
        <v>0.95138888888888884</v>
      </c>
      <c r="J42" s="24" t="s">
        <v>17</v>
      </c>
      <c r="K42" s="9">
        <v>17.7</v>
      </c>
      <c r="L42" s="10">
        <v>4</v>
      </c>
      <c r="M42" s="14"/>
      <c r="N42" s="49" t="s">
        <v>138</v>
      </c>
      <c r="O42" s="16">
        <v>0.89</v>
      </c>
      <c r="P42" s="16">
        <v>0.61</v>
      </c>
      <c r="Q42" s="17" t="str">
        <f t="shared" si="0"/>
        <v>ok</v>
      </c>
      <c r="R42" s="18">
        <f t="shared" si="1"/>
        <v>5.9027777777777679E-2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>
        <v>15</v>
      </c>
      <c r="B43" s="6">
        <v>0.91666666666666663</v>
      </c>
      <c r="C43" s="7">
        <v>0.9604166666666667</v>
      </c>
      <c r="D43" s="24" t="s">
        <v>17</v>
      </c>
      <c r="E43" s="9">
        <v>18</v>
      </c>
      <c r="F43" s="10">
        <v>5</v>
      </c>
      <c r="G43" s="14"/>
      <c r="H43" s="7">
        <v>0.96180555555555558</v>
      </c>
      <c r="I43" s="12">
        <v>0.98611111111111116</v>
      </c>
      <c r="J43" s="24" t="s">
        <v>17</v>
      </c>
      <c r="K43" s="9">
        <v>17.7</v>
      </c>
      <c r="L43" s="10">
        <v>1</v>
      </c>
      <c r="M43" s="14"/>
      <c r="N43" s="49" t="s">
        <v>138</v>
      </c>
      <c r="O43" s="16">
        <v>0.9</v>
      </c>
      <c r="P43" s="16">
        <v>0.64</v>
      </c>
      <c r="Q43" s="17" t="str">
        <f t="shared" si="0"/>
        <v>ok</v>
      </c>
      <c r="R43" s="18">
        <f t="shared" si="1"/>
        <v>6.9444444444444531E-2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>
        <v>12</v>
      </c>
      <c r="B44" s="6">
        <v>0.94097222222222221</v>
      </c>
      <c r="C44" s="7">
        <v>0.96805555555555556</v>
      </c>
      <c r="D44" s="24" t="s">
        <v>17</v>
      </c>
      <c r="E44" s="9">
        <v>18</v>
      </c>
      <c r="F44" s="10">
        <v>1</v>
      </c>
      <c r="G44" s="14"/>
      <c r="H44" s="7">
        <v>0.96944444444444444</v>
      </c>
      <c r="I44" s="12">
        <v>0</v>
      </c>
      <c r="J44" s="24" t="s">
        <v>17</v>
      </c>
      <c r="K44" s="9">
        <v>17.7</v>
      </c>
      <c r="L44" s="10">
        <v>1</v>
      </c>
      <c r="M44" s="14"/>
      <c r="N44" s="49" t="s">
        <v>138</v>
      </c>
      <c r="O44" s="16">
        <v>0.93</v>
      </c>
      <c r="P44" s="16">
        <v>0.65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>
        <v>6</v>
      </c>
      <c r="B45" s="6">
        <v>0.96527777777777779</v>
      </c>
      <c r="C45" s="7">
        <v>0.99305555555555558</v>
      </c>
      <c r="D45" s="24" t="s">
        <v>17</v>
      </c>
      <c r="E45" s="9">
        <v>18</v>
      </c>
      <c r="F45" s="10">
        <v>4</v>
      </c>
      <c r="G45" s="14"/>
      <c r="H45" s="7">
        <v>0.99305555555555558</v>
      </c>
      <c r="I45" s="12">
        <v>2.0833333333333332E-2</v>
      </c>
      <c r="J45" s="24" t="s">
        <v>17</v>
      </c>
      <c r="K45" s="9">
        <v>17.7</v>
      </c>
      <c r="L45" s="10">
        <v>2</v>
      </c>
      <c r="M45" s="14"/>
      <c r="N45" s="49" t="s">
        <v>138</v>
      </c>
      <c r="O45" s="16">
        <v>0.89</v>
      </c>
      <c r="P45" s="16">
        <v>0.62</v>
      </c>
      <c r="Q45" s="17" t="str">
        <f t="shared" si="0"/>
        <v>ok</v>
      </c>
      <c r="R45" s="18">
        <f t="shared" si="1"/>
        <v>-0.94444444444444442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>
        <v>7</v>
      </c>
      <c r="B46" s="6">
        <v>0.98958333333333337</v>
      </c>
      <c r="C46" s="7">
        <v>2.013888888888889E-2</v>
      </c>
      <c r="D46" s="24" t="s">
        <v>17</v>
      </c>
      <c r="E46" s="9">
        <v>18</v>
      </c>
      <c r="F46" s="10">
        <v>3</v>
      </c>
      <c r="G46" s="14"/>
      <c r="H46" s="7">
        <v>2.0833333333333332E-2</v>
      </c>
      <c r="I46" s="12">
        <v>5.2083333333333336E-2</v>
      </c>
      <c r="J46" s="24" t="s">
        <v>17</v>
      </c>
      <c r="K46" s="9">
        <v>17.7</v>
      </c>
      <c r="L46" s="10">
        <v>0</v>
      </c>
      <c r="M46" s="14"/>
      <c r="N46" s="49" t="s">
        <v>138</v>
      </c>
      <c r="O46" s="16">
        <v>0.85</v>
      </c>
      <c r="P46" s="16">
        <v>0.56000000000000005</v>
      </c>
      <c r="Q46" s="17" t="str">
        <f t="shared" si="0"/>
        <v>ok</v>
      </c>
      <c r="R46" s="18">
        <f t="shared" si="1"/>
        <v>-0.9375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>
        <v>12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1</v>
      </c>
      <c r="G47" s="14"/>
      <c r="H47" s="7">
        <v>4.6527777777777779E-2</v>
      </c>
      <c r="I47" s="12">
        <v>7.9861111111111105E-2</v>
      </c>
      <c r="J47" s="24" t="s">
        <v>17</v>
      </c>
      <c r="K47" s="9">
        <v>17.7</v>
      </c>
      <c r="L47" s="10">
        <v>0</v>
      </c>
      <c r="M47" s="14"/>
      <c r="N47" s="49" t="s">
        <v>138</v>
      </c>
      <c r="O47" s="16">
        <v>0.86</v>
      </c>
      <c r="P47" s="16">
        <v>0.59</v>
      </c>
      <c r="Q47" s="17" t="str">
        <f t="shared" si="0"/>
        <v>ok</v>
      </c>
      <c r="R47" s="18">
        <f t="shared" si="1"/>
        <v>6.597222222222221E-2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562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415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4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1</v>
      </c>
      <c r="M2" s="14"/>
      <c r="N2" s="49" t="s">
        <v>139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12</v>
      </c>
      <c r="B3" s="6">
        <v>0.1875</v>
      </c>
      <c r="C3" s="7">
        <v>0.22083333333333333</v>
      </c>
      <c r="D3" s="8" t="s">
        <v>17</v>
      </c>
      <c r="E3" s="9">
        <v>18</v>
      </c>
      <c r="F3" s="10">
        <v>15</v>
      </c>
      <c r="G3" s="14"/>
      <c r="H3" s="7">
        <v>0.22083333333333333</v>
      </c>
      <c r="I3" s="12">
        <v>0.25694444444444442</v>
      </c>
      <c r="J3" s="13" t="s">
        <v>17</v>
      </c>
      <c r="K3" s="9">
        <v>17.7</v>
      </c>
      <c r="L3" s="10">
        <v>1</v>
      </c>
      <c r="M3" s="14"/>
      <c r="N3" s="49" t="s">
        <v>139</v>
      </c>
      <c r="O3" s="16">
        <v>0.91</v>
      </c>
      <c r="P3" s="16">
        <v>0.61</v>
      </c>
      <c r="Q3" s="17" t="str">
        <f t="shared" si="0"/>
        <v>ok</v>
      </c>
      <c r="R3" s="18">
        <f t="shared" si="1"/>
        <v>6.944444444444442E-2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5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10">
        <v>30</v>
      </c>
      <c r="G4" s="14"/>
      <c r="H4" s="7">
        <v>0.23958333333333334</v>
      </c>
      <c r="I4" s="7">
        <v>0.2722222222222222</v>
      </c>
      <c r="J4" s="13" t="s">
        <v>17</v>
      </c>
      <c r="K4" s="9">
        <v>17.7</v>
      </c>
      <c r="L4" s="10">
        <v>3</v>
      </c>
      <c r="M4" s="14"/>
      <c r="N4" s="49" t="s">
        <v>139</v>
      </c>
      <c r="O4" s="16">
        <v>0.92</v>
      </c>
      <c r="P4" s="16">
        <v>0.59</v>
      </c>
      <c r="Q4" s="17" t="str">
        <f t="shared" si="0"/>
        <v>ok</v>
      </c>
      <c r="R4" s="18">
        <f t="shared" si="1"/>
        <v>6.7361111111111094E-2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0.25694444444444442</v>
      </c>
      <c r="D5" s="8" t="s">
        <v>17</v>
      </c>
      <c r="E5" s="9">
        <v>18</v>
      </c>
      <c r="F5" s="10">
        <v>45</v>
      </c>
      <c r="G5" s="14"/>
      <c r="H5" s="7">
        <v>0.26111111111111113</v>
      </c>
      <c r="I5" s="12">
        <v>0.2951388888888889</v>
      </c>
      <c r="J5" s="13" t="s">
        <v>17</v>
      </c>
      <c r="K5" s="9">
        <v>17.7</v>
      </c>
      <c r="L5" s="10">
        <v>5</v>
      </c>
      <c r="M5" s="14"/>
      <c r="N5" s="49" t="s">
        <v>139</v>
      </c>
      <c r="O5" s="16">
        <v>0.9</v>
      </c>
      <c r="P5" s="16">
        <v>0.55000000000000004</v>
      </c>
      <c r="Q5" s="17" t="str">
        <f t="shared" si="0"/>
        <v>ok</v>
      </c>
      <c r="R5" s="18">
        <f t="shared" si="1"/>
        <v>7.6388888888888895E-2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0.27986111111111112</v>
      </c>
      <c r="D6" s="8" t="s">
        <v>17</v>
      </c>
      <c r="E6" s="9">
        <v>18</v>
      </c>
      <c r="F6" s="10">
        <v>42</v>
      </c>
      <c r="G6" s="14"/>
      <c r="H6" s="7">
        <v>0.28125</v>
      </c>
      <c r="I6" s="7">
        <v>0.31458333333333333</v>
      </c>
      <c r="J6" s="13" t="s">
        <v>17</v>
      </c>
      <c r="K6" s="9">
        <v>17.7</v>
      </c>
      <c r="L6" s="10">
        <v>3</v>
      </c>
      <c r="M6" s="14"/>
      <c r="N6" s="49" t="s">
        <v>139</v>
      </c>
      <c r="O6" s="16">
        <v>0.91</v>
      </c>
      <c r="P6" s="16">
        <v>0.55000000000000004</v>
      </c>
      <c r="Q6" s="17" t="str">
        <f t="shared" si="0"/>
        <v>ok</v>
      </c>
      <c r="R6" s="18">
        <f t="shared" si="1"/>
        <v>8.1944444444444431E-2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26</v>
      </c>
      <c r="B7" s="6">
        <v>0.24652777777777779</v>
      </c>
      <c r="C7" s="12">
        <v>0.30208333333333331</v>
      </c>
      <c r="D7" s="8" t="s">
        <v>17</v>
      </c>
      <c r="E7" s="9">
        <v>18</v>
      </c>
      <c r="F7" s="10">
        <v>38</v>
      </c>
      <c r="G7" s="14"/>
      <c r="H7" s="7">
        <v>0.30555555555555558</v>
      </c>
      <c r="I7" s="12">
        <v>0.34722222222222221</v>
      </c>
      <c r="J7" s="13" t="s">
        <v>17</v>
      </c>
      <c r="K7" s="9">
        <v>17.7</v>
      </c>
      <c r="L7" s="10">
        <v>6</v>
      </c>
      <c r="M7" s="14"/>
      <c r="N7" s="49" t="s">
        <v>139</v>
      </c>
      <c r="O7" s="16">
        <v>0.92</v>
      </c>
      <c r="P7" s="16">
        <v>0.55000000000000004</v>
      </c>
      <c r="Q7" s="17" t="str">
        <f t="shared" si="0"/>
        <v>ok</v>
      </c>
      <c r="R7" s="18">
        <f t="shared" si="1"/>
        <v>0.10069444444444442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17</v>
      </c>
      <c r="B8" s="6">
        <v>0.26041666666666669</v>
      </c>
      <c r="C8" s="20">
        <v>0.31944444444444442</v>
      </c>
      <c r="D8" s="8" t="s">
        <v>17</v>
      </c>
      <c r="E8" s="9">
        <v>18</v>
      </c>
      <c r="F8" s="10">
        <v>63</v>
      </c>
      <c r="G8" s="14"/>
      <c r="H8" s="7">
        <v>0.32013888888888886</v>
      </c>
      <c r="I8" s="7">
        <v>0.36180555555555555</v>
      </c>
      <c r="J8" s="13" t="s">
        <v>17</v>
      </c>
      <c r="K8" s="9">
        <v>17.7</v>
      </c>
      <c r="L8" s="10">
        <v>1</v>
      </c>
      <c r="M8" s="14"/>
      <c r="N8" s="49" t="s">
        <v>139</v>
      </c>
      <c r="O8" s="16">
        <v>0.9</v>
      </c>
      <c r="P8" s="16">
        <v>0.51</v>
      </c>
      <c r="Q8" s="17" t="str">
        <f t="shared" si="0"/>
        <v>ok</v>
      </c>
      <c r="R8" s="18">
        <f t="shared" si="1"/>
        <v>0.10138888888888886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0.34027777777777779</v>
      </c>
      <c r="D9" s="8" t="s">
        <v>17</v>
      </c>
      <c r="E9" s="9">
        <v>18</v>
      </c>
      <c r="F9" s="10">
        <v>46</v>
      </c>
      <c r="G9" s="14"/>
      <c r="H9" s="7">
        <v>0.34236111111111112</v>
      </c>
      <c r="I9" s="12">
        <v>0.37847222222222221</v>
      </c>
      <c r="J9" s="13" t="s">
        <v>17</v>
      </c>
      <c r="K9" s="9">
        <v>17.7</v>
      </c>
      <c r="L9" s="10">
        <v>2</v>
      </c>
      <c r="M9" s="14"/>
      <c r="N9" s="49" t="s">
        <v>139</v>
      </c>
      <c r="O9" s="16">
        <v>0.9</v>
      </c>
      <c r="P9" s="16">
        <v>0.55000000000000004</v>
      </c>
      <c r="Q9" s="17" t="str">
        <f t="shared" si="0"/>
        <v>ok</v>
      </c>
      <c r="R9" s="18">
        <f t="shared" si="1"/>
        <v>0.10069444444444442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12</v>
      </c>
      <c r="B10" s="6">
        <v>0.2951388888888889</v>
      </c>
      <c r="C10" s="7">
        <v>0.34722222222222221</v>
      </c>
      <c r="D10" s="8" t="s">
        <v>17</v>
      </c>
      <c r="E10" s="9">
        <v>18</v>
      </c>
      <c r="F10" s="10">
        <v>34</v>
      </c>
      <c r="G10" s="14"/>
      <c r="H10" s="7">
        <v>0.34722222222222221</v>
      </c>
      <c r="I10" s="12">
        <v>0.38541666666666669</v>
      </c>
      <c r="J10" s="13" t="s">
        <v>17</v>
      </c>
      <c r="K10" s="9">
        <v>17.7</v>
      </c>
      <c r="L10" s="10">
        <v>6</v>
      </c>
      <c r="M10" s="14"/>
      <c r="N10" s="49" t="s">
        <v>139</v>
      </c>
      <c r="O10" s="16">
        <v>0.91</v>
      </c>
      <c r="P10" s="16">
        <v>0.6</v>
      </c>
      <c r="Q10" s="17" t="str">
        <f t="shared" si="0"/>
        <v>ok</v>
      </c>
      <c r="R10" s="18">
        <f t="shared" si="1"/>
        <v>9.027777777777779E-2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5</v>
      </c>
      <c r="B11" s="6">
        <v>0.3125</v>
      </c>
      <c r="C11" s="7">
        <v>0.36249999999999999</v>
      </c>
      <c r="D11" s="8" t="s">
        <v>17</v>
      </c>
      <c r="E11" s="9">
        <v>18</v>
      </c>
      <c r="F11" s="10">
        <v>24</v>
      </c>
      <c r="G11" s="14"/>
      <c r="H11" s="7">
        <v>0.36388888888888887</v>
      </c>
      <c r="I11" s="7">
        <v>0.40347222222222223</v>
      </c>
      <c r="J11" s="13" t="s">
        <v>17</v>
      </c>
      <c r="K11" s="9">
        <v>17.7</v>
      </c>
      <c r="L11" s="10">
        <v>0</v>
      </c>
      <c r="M11" s="14"/>
      <c r="N11" s="49" t="s">
        <v>139</v>
      </c>
      <c r="O11" s="16">
        <v>0.9</v>
      </c>
      <c r="P11" s="16">
        <v>0.53</v>
      </c>
      <c r="Q11" s="17" t="str">
        <f t="shared" si="0"/>
        <v>ok</v>
      </c>
      <c r="R11" s="18">
        <f t="shared" si="1"/>
        <v>9.0972222222222232E-2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12</v>
      </c>
      <c r="G12" s="14"/>
      <c r="H12" s="7">
        <v>0.38194444444444442</v>
      </c>
      <c r="I12" s="7">
        <v>0.41666666666666669</v>
      </c>
      <c r="J12" s="13" t="s">
        <v>17</v>
      </c>
      <c r="K12" s="9">
        <v>17.7</v>
      </c>
      <c r="L12" s="10">
        <v>1</v>
      </c>
      <c r="M12" s="14"/>
      <c r="N12" s="49" t="s">
        <v>139</v>
      </c>
      <c r="O12" s="16">
        <v>0.91</v>
      </c>
      <c r="P12" s="16">
        <v>0.56000000000000005</v>
      </c>
      <c r="Q12" s="17" t="str">
        <f t="shared" si="0"/>
        <v>ok</v>
      </c>
      <c r="R12" s="18">
        <f t="shared" si="1"/>
        <v>8.680555555555558E-2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0.40069444444444446</v>
      </c>
      <c r="D13" s="8" t="s">
        <v>17</v>
      </c>
      <c r="E13" s="9">
        <v>18</v>
      </c>
      <c r="F13" s="10">
        <v>11</v>
      </c>
      <c r="G13" s="11" t="s">
        <v>18</v>
      </c>
      <c r="H13" s="7">
        <v>0.40208333333333335</v>
      </c>
      <c r="I13" s="7">
        <v>0.44166666666666665</v>
      </c>
      <c r="J13" s="13" t="s">
        <v>17</v>
      </c>
      <c r="K13" s="9">
        <v>17.7</v>
      </c>
      <c r="L13" s="10">
        <v>2</v>
      </c>
      <c r="M13" s="14"/>
      <c r="N13" s="49" t="s">
        <v>139</v>
      </c>
      <c r="O13" s="16">
        <v>0.91</v>
      </c>
      <c r="P13" s="16">
        <v>0.55000000000000004</v>
      </c>
      <c r="Q13" s="17" t="str">
        <f t="shared" si="0"/>
        <v>ok</v>
      </c>
      <c r="R13" s="18">
        <f t="shared" si="1"/>
        <v>9.4444444444444442E-2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26</v>
      </c>
      <c r="B14" s="22">
        <v>0.36805555555555558</v>
      </c>
      <c r="C14" s="7">
        <v>0.41319444444444442</v>
      </c>
      <c r="D14" s="8" t="s">
        <v>17</v>
      </c>
      <c r="E14" s="9">
        <v>18</v>
      </c>
      <c r="F14" s="10">
        <v>9</v>
      </c>
      <c r="G14" s="14"/>
      <c r="H14" s="7">
        <v>0.4152777777777778</v>
      </c>
      <c r="I14" s="7">
        <v>0.4548611111111111</v>
      </c>
      <c r="J14" s="13" t="s">
        <v>17</v>
      </c>
      <c r="K14" s="9">
        <v>17.7</v>
      </c>
      <c r="L14" s="10">
        <v>1</v>
      </c>
      <c r="M14" s="14"/>
      <c r="N14" s="49" t="s">
        <v>139</v>
      </c>
      <c r="O14" s="16">
        <v>0.9</v>
      </c>
      <c r="P14" s="16">
        <v>0.56999999999999995</v>
      </c>
      <c r="Q14" s="17" t="str">
        <f t="shared" si="0"/>
        <v>ok</v>
      </c>
      <c r="R14" s="18">
        <f t="shared" si="1"/>
        <v>8.6805555555555525E-2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17</v>
      </c>
      <c r="B15" s="6">
        <v>0.38194444444444442</v>
      </c>
      <c r="C15" s="7">
        <v>0.43194444444444446</v>
      </c>
      <c r="D15" s="8" t="s">
        <v>17</v>
      </c>
      <c r="E15" s="9">
        <v>18</v>
      </c>
      <c r="F15" s="23">
        <v>7</v>
      </c>
      <c r="G15" s="14"/>
      <c r="H15" s="7">
        <v>0.43263888888888891</v>
      </c>
      <c r="I15" s="7">
        <v>0.4777777777777778</v>
      </c>
      <c r="J15" s="13" t="s">
        <v>17</v>
      </c>
      <c r="K15" s="9">
        <v>17.7</v>
      </c>
      <c r="L15" s="23">
        <v>4</v>
      </c>
      <c r="M15" s="14"/>
      <c r="N15" s="49" t="s">
        <v>139</v>
      </c>
      <c r="O15" s="16">
        <v>0.9</v>
      </c>
      <c r="P15" s="16">
        <v>0.59</v>
      </c>
      <c r="Q15" s="17" t="str">
        <f t="shared" si="0"/>
        <v>ok</v>
      </c>
      <c r="R15" s="18">
        <f t="shared" si="1"/>
        <v>9.5833333333333381E-2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0.44097222222222221</v>
      </c>
      <c r="D16" s="8" t="s">
        <v>17</v>
      </c>
      <c r="E16" s="9">
        <v>18</v>
      </c>
      <c r="F16" s="10">
        <v>7</v>
      </c>
      <c r="G16" s="14"/>
      <c r="H16" s="7">
        <v>0.44097222222222221</v>
      </c>
      <c r="I16" s="7">
        <v>0.4826388888888889</v>
      </c>
      <c r="J16" s="13" t="s">
        <v>17</v>
      </c>
      <c r="K16" s="9">
        <v>17.7</v>
      </c>
      <c r="L16" s="10">
        <v>2</v>
      </c>
      <c r="M16" s="14"/>
      <c r="N16" s="49" t="s">
        <v>139</v>
      </c>
      <c r="O16" s="16">
        <v>0.9</v>
      </c>
      <c r="P16" s="16">
        <v>0.56999999999999995</v>
      </c>
      <c r="Q16" s="17" t="str">
        <f t="shared" si="0"/>
        <v>ok</v>
      </c>
      <c r="R16" s="18">
        <f t="shared" si="1"/>
        <v>8.3333333333333315E-2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12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3</v>
      </c>
      <c r="G17" s="14"/>
      <c r="H17" s="7">
        <v>0.45694444444444443</v>
      </c>
      <c r="I17" s="7">
        <v>0.5</v>
      </c>
      <c r="J17" s="13" t="s">
        <v>17</v>
      </c>
      <c r="K17" s="9">
        <v>17.7</v>
      </c>
      <c r="L17" s="10">
        <v>6</v>
      </c>
      <c r="M17" s="14"/>
      <c r="N17" s="49" t="s">
        <v>139</v>
      </c>
      <c r="O17" s="16">
        <v>0.92</v>
      </c>
      <c r="P17" s="16">
        <v>0.61</v>
      </c>
      <c r="Q17" s="17" t="str">
        <f t="shared" si="0"/>
        <v>ok</v>
      </c>
      <c r="R17" s="18">
        <f t="shared" si="1"/>
        <v>8.3333333333333315E-2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5</v>
      </c>
      <c r="B18" s="6">
        <v>0.43402777777777779</v>
      </c>
      <c r="C18" s="12">
        <v>0.47083333333333333</v>
      </c>
      <c r="D18" s="8" t="s">
        <v>17</v>
      </c>
      <c r="E18" s="9">
        <v>18</v>
      </c>
      <c r="F18" s="10">
        <v>7</v>
      </c>
      <c r="G18" s="14"/>
      <c r="H18" s="7">
        <v>0.47222222222222221</v>
      </c>
      <c r="I18" s="7">
        <v>0.51736111111111116</v>
      </c>
      <c r="J18" s="13" t="s">
        <v>17</v>
      </c>
      <c r="K18" s="9">
        <v>17.7</v>
      </c>
      <c r="L18" s="10">
        <v>5</v>
      </c>
      <c r="M18" s="14"/>
      <c r="N18" s="49" t="s">
        <v>139</v>
      </c>
      <c r="O18" s="16">
        <v>0.9</v>
      </c>
      <c r="P18" s="16">
        <v>0.52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0.48819444444444443</v>
      </c>
      <c r="D19" s="8" t="s">
        <v>17</v>
      </c>
      <c r="E19" s="9">
        <v>18</v>
      </c>
      <c r="F19" s="10">
        <v>1</v>
      </c>
      <c r="G19" s="14"/>
      <c r="H19" s="7">
        <v>0.48958333333333331</v>
      </c>
      <c r="I19" s="7">
        <v>0.53125</v>
      </c>
      <c r="J19" s="13" t="s">
        <v>17</v>
      </c>
      <c r="K19" s="9">
        <v>17.7</v>
      </c>
      <c r="L19" s="10">
        <v>6</v>
      </c>
      <c r="M19" s="14"/>
      <c r="N19" s="49" t="s">
        <v>139</v>
      </c>
      <c r="O19" s="16">
        <v>0.91</v>
      </c>
      <c r="P19" s="16">
        <v>0.54</v>
      </c>
      <c r="Q19" s="17" t="str">
        <f t="shared" si="0"/>
        <v>ok</v>
      </c>
      <c r="R19" s="18">
        <f t="shared" si="1"/>
        <v>7.9861111111111105E-2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0.50972222222222219</v>
      </c>
      <c r="D20" s="8" t="s">
        <v>17</v>
      </c>
      <c r="E20" s="9">
        <v>18</v>
      </c>
      <c r="F20" s="10">
        <v>3</v>
      </c>
      <c r="G20" s="14"/>
      <c r="H20" s="7">
        <v>0.51041666666666663</v>
      </c>
      <c r="I20" s="12">
        <v>0.5541666666666667</v>
      </c>
      <c r="J20" s="13" t="s">
        <v>17</v>
      </c>
      <c r="K20" s="9">
        <v>17.7</v>
      </c>
      <c r="L20" s="10">
        <v>19</v>
      </c>
      <c r="M20" s="14"/>
      <c r="N20" s="49" t="s">
        <v>139</v>
      </c>
      <c r="O20" s="16">
        <v>0.91</v>
      </c>
      <c r="P20" s="16">
        <v>0.51</v>
      </c>
      <c r="Q20" s="17" t="str">
        <f t="shared" si="0"/>
        <v>ok</v>
      </c>
      <c r="R20" s="18">
        <f t="shared" si="1"/>
        <v>8.5416666666666696E-2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26</v>
      </c>
      <c r="B21" s="6">
        <v>0.4861111111111111</v>
      </c>
      <c r="C21" s="7">
        <v>0.52777777777777779</v>
      </c>
      <c r="D21" s="8" t="s">
        <v>17</v>
      </c>
      <c r="E21" s="9">
        <v>18</v>
      </c>
      <c r="F21" s="10">
        <v>5</v>
      </c>
      <c r="G21" s="14"/>
      <c r="H21" s="7">
        <v>0.52916666666666667</v>
      </c>
      <c r="I21" s="12">
        <v>0.56944444444444442</v>
      </c>
      <c r="J21" s="13" t="s">
        <v>17</v>
      </c>
      <c r="K21" s="9">
        <v>17.7</v>
      </c>
      <c r="L21" s="10">
        <v>17</v>
      </c>
      <c r="M21" s="14"/>
      <c r="N21" s="49" t="s">
        <v>139</v>
      </c>
      <c r="O21" s="16">
        <v>0.93</v>
      </c>
      <c r="P21" s="16">
        <v>0.56999999999999995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17</v>
      </c>
      <c r="B22" s="6">
        <v>0.50347222222222221</v>
      </c>
      <c r="C22" s="7">
        <v>0.54305555555555551</v>
      </c>
      <c r="D22" s="8" t="s">
        <v>17</v>
      </c>
      <c r="E22" s="9">
        <v>18</v>
      </c>
      <c r="F22" s="10">
        <v>14</v>
      </c>
      <c r="G22" s="14"/>
      <c r="H22" s="7">
        <v>0.54374999999999996</v>
      </c>
      <c r="I22" s="7">
        <v>0.58680555555555558</v>
      </c>
      <c r="J22" s="13" t="s">
        <v>17</v>
      </c>
      <c r="K22" s="9">
        <v>17.7</v>
      </c>
      <c r="L22" s="10">
        <v>20</v>
      </c>
      <c r="M22" s="14"/>
      <c r="N22" s="49" t="s">
        <v>139</v>
      </c>
      <c r="O22" s="16">
        <v>0.91</v>
      </c>
      <c r="P22" s="16">
        <v>0.56000000000000005</v>
      </c>
      <c r="Q22" s="17" t="str">
        <f t="shared" si="0"/>
        <v>ok</v>
      </c>
      <c r="R22" s="18">
        <f t="shared" si="1"/>
        <v>8.333333333333337E-2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0.55208333333333337</v>
      </c>
      <c r="D23" s="8" t="s">
        <v>17</v>
      </c>
      <c r="E23" s="9">
        <v>18</v>
      </c>
      <c r="F23" s="10">
        <v>4</v>
      </c>
      <c r="G23" s="14"/>
      <c r="H23" s="7">
        <v>0.55555555555555558</v>
      </c>
      <c r="I23" s="7">
        <v>0.59722222222222221</v>
      </c>
      <c r="J23" s="13" t="s">
        <v>17</v>
      </c>
      <c r="K23" s="9">
        <v>17.7</v>
      </c>
      <c r="L23" s="10">
        <v>7</v>
      </c>
      <c r="M23" s="14"/>
      <c r="N23" s="49" t="s">
        <v>139</v>
      </c>
      <c r="O23" s="16">
        <v>0.9</v>
      </c>
      <c r="P23" s="16">
        <v>0.56000000000000005</v>
      </c>
      <c r="Q23" s="17" t="str">
        <f t="shared" si="0"/>
        <v>ok</v>
      </c>
      <c r="R23" s="18">
        <f t="shared" si="1"/>
        <v>7.638888888888884E-2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12</v>
      </c>
      <c r="B24" s="6">
        <v>0.53819444444444442</v>
      </c>
      <c r="C24" s="7">
        <v>0.57916666666666672</v>
      </c>
      <c r="D24" s="8" t="s">
        <v>17</v>
      </c>
      <c r="E24" s="9">
        <v>18</v>
      </c>
      <c r="F24" s="10">
        <v>10</v>
      </c>
      <c r="G24" s="14"/>
      <c r="H24" s="7">
        <v>0.57916666666666672</v>
      </c>
      <c r="I24" s="12">
        <v>0.62152777777777779</v>
      </c>
      <c r="J24" s="13" t="s">
        <v>17</v>
      </c>
      <c r="K24" s="9">
        <v>17.7</v>
      </c>
      <c r="L24" s="10">
        <v>6</v>
      </c>
      <c r="M24" s="14"/>
      <c r="N24" s="49" t="s">
        <v>139</v>
      </c>
      <c r="O24" s="16">
        <v>0.92</v>
      </c>
      <c r="P24" s="16">
        <v>0.56999999999999995</v>
      </c>
      <c r="Q24" s="17" t="str">
        <f t="shared" si="0"/>
        <v>ok</v>
      </c>
      <c r="R24" s="18">
        <f t="shared" si="1"/>
        <v>8.333333333333337E-2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5</v>
      </c>
      <c r="B25" s="6">
        <v>0.55555555555555558</v>
      </c>
      <c r="C25" s="7">
        <v>0.59166666666666667</v>
      </c>
      <c r="D25" s="24" t="s">
        <v>17</v>
      </c>
      <c r="E25" s="9">
        <v>18</v>
      </c>
      <c r="F25" s="10">
        <v>8</v>
      </c>
      <c r="G25" s="14"/>
      <c r="H25" s="7">
        <v>0.59305555555555556</v>
      </c>
      <c r="I25" s="12">
        <v>0.63402777777777775</v>
      </c>
      <c r="J25" s="13" t="s">
        <v>17</v>
      </c>
      <c r="K25" s="9">
        <v>17.7</v>
      </c>
      <c r="L25" s="10">
        <v>9</v>
      </c>
      <c r="M25" s="14"/>
      <c r="N25" s="49" t="s">
        <v>139</v>
      </c>
      <c r="O25" s="16">
        <v>0.88</v>
      </c>
      <c r="P25" s="16">
        <v>0.48</v>
      </c>
      <c r="Q25" s="17" t="str">
        <f t="shared" si="0"/>
        <v>ok</v>
      </c>
      <c r="R25" s="18">
        <f t="shared" si="1"/>
        <v>7.8472222222222165E-2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0.61111111111111116</v>
      </c>
      <c r="D26" s="24" t="s">
        <v>17</v>
      </c>
      <c r="E26" s="9">
        <v>18</v>
      </c>
      <c r="F26" s="10">
        <v>5</v>
      </c>
      <c r="G26" s="14"/>
      <c r="H26" s="7">
        <v>0.61458333333333337</v>
      </c>
      <c r="I26" s="7">
        <v>0.65625</v>
      </c>
      <c r="J26" s="13" t="s">
        <v>17</v>
      </c>
      <c r="K26" s="9">
        <v>17.7</v>
      </c>
      <c r="L26" s="10">
        <v>11</v>
      </c>
      <c r="M26" s="14"/>
      <c r="N26" s="49" t="s">
        <v>139</v>
      </c>
      <c r="O26" s="16">
        <v>0.91</v>
      </c>
      <c r="P26" s="16">
        <v>0.54</v>
      </c>
      <c r="Q26" s="17" t="str">
        <f t="shared" si="0"/>
        <v>ok</v>
      </c>
      <c r="R26" s="18">
        <f t="shared" si="1"/>
        <v>8.333333333333337E-2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0.6333333333333333</v>
      </c>
      <c r="D27" s="24" t="s">
        <v>17</v>
      </c>
      <c r="E27" s="9">
        <v>18</v>
      </c>
      <c r="F27" s="10">
        <v>2</v>
      </c>
      <c r="G27" s="14"/>
      <c r="H27" s="7">
        <v>0.63402777777777775</v>
      </c>
      <c r="I27" s="12">
        <v>0.68819444444444444</v>
      </c>
      <c r="J27" s="13" t="s">
        <v>17</v>
      </c>
      <c r="K27" s="9">
        <v>17.7</v>
      </c>
      <c r="L27" s="10">
        <v>28</v>
      </c>
      <c r="M27" s="11"/>
      <c r="N27" s="49" t="s">
        <v>139</v>
      </c>
      <c r="O27" s="16">
        <v>0.91</v>
      </c>
      <c r="P27" s="16">
        <v>0.5</v>
      </c>
      <c r="Q27" s="17" t="str">
        <f t="shared" si="0"/>
        <v>ok</v>
      </c>
      <c r="R27" s="18">
        <f t="shared" si="1"/>
        <v>9.7916666666666652E-2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26</v>
      </c>
      <c r="B28" s="6">
        <v>0.60763888888888884</v>
      </c>
      <c r="C28" s="7">
        <v>0.6479166666666667</v>
      </c>
      <c r="D28" s="24" t="s">
        <v>17</v>
      </c>
      <c r="E28" s="9">
        <v>18</v>
      </c>
      <c r="F28" s="10">
        <v>6</v>
      </c>
      <c r="G28" s="14"/>
      <c r="H28" s="7">
        <v>0.64930555555555558</v>
      </c>
      <c r="I28" s="12">
        <v>0.70138888888888884</v>
      </c>
      <c r="J28" s="13" t="s">
        <v>17</v>
      </c>
      <c r="K28" s="9">
        <v>17.7</v>
      </c>
      <c r="L28" s="10">
        <v>13</v>
      </c>
      <c r="M28" s="14"/>
      <c r="N28" s="49" t="s">
        <v>139</v>
      </c>
      <c r="O28" s="16">
        <v>0.94</v>
      </c>
      <c r="P28" s="16">
        <v>0.56999999999999995</v>
      </c>
      <c r="Q28" s="17" t="str">
        <f t="shared" si="0"/>
        <v>ok</v>
      </c>
      <c r="R28" s="18">
        <f t="shared" si="1"/>
        <v>9.375E-2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17</v>
      </c>
      <c r="B29" s="6">
        <v>0.625</v>
      </c>
      <c r="C29" s="7">
        <v>0.66597222222222219</v>
      </c>
      <c r="D29" s="24" t="s">
        <v>17</v>
      </c>
      <c r="E29" s="9">
        <v>18</v>
      </c>
      <c r="F29" s="10">
        <v>6</v>
      </c>
      <c r="G29" s="14"/>
      <c r="H29" s="7">
        <v>0.66666666666666663</v>
      </c>
      <c r="I29" s="12">
        <v>0.71388888888888891</v>
      </c>
      <c r="J29" s="13" t="s">
        <v>17</v>
      </c>
      <c r="K29" s="9">
        <v>17.7</v>
      </c>
      <c r="L29" s="10">
        <v>21</v>
      </c>
      <c r="M29" s="14"/>
      <c r="N29" s="49" t="s">
        <v>139</v>
      </c>
      <c r="O29" s="16">
        <v>0.9</v>
      </c>
      <c r="P29" s="16">
        <v>0.54</v>
      </c>
      <c r="Q29" s="17" t="str">
        <f t="shared" si="0"/>
        <v>ok</v>
      </c>
      <c r="R29" s="18">
        <f t="shared" si="1"/>
        <v>8.8888888888888906E-2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14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4</v>
      </c>
      <c r="G30" s="14"/>
      <c r="H30" s="7">
        <v>0.67708333333333337</v>
      </c>
      <c r="I30" s="7">
        <v>0.72569444444444442</v>
      </c>
      <c r="J30" s="24" t="s">
        <v>17</v>
      </c>
      <c r="K30" s="9">
        <v>17.7</v>
      </c>
      <c r="L30" s="23">
        <v>15</v>
      </c>
      <c r="M30" s="14"/>
      <c r="N30" s="49" t="s">
        <v>139</v>
      </c>
      <c r="O30" s="16">
        <v>0.89</v>
      </c>
      <c r="P30" s="16">
        <v>0.52</v>
      </c>
      <c r="Q30" s="17" t="str">
        <f t="shared" si="0"/>
        <v>ok</v>
      </c>
      <c r="R30" s="18">
        <f t="shared" si="1"/>
        <v>8.3333333333333259E-2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>
        <v>12</v>
      </c>
      <c r="B31" s="6">
        <v>0.65972222222222221</v>
      </c>
      <c r="C31" s="12">
        <v>0.70138888888888884</v>
      </c>
      <c r="D31" s="24" t="s">
        <v>17</v>
      </c>
      <c r="E31" s="9">
        <v>18</v>
      </c>
      <c r="F31" s="10">
        <v>3</v>
      </c>
      <c r="G31" s="14"/>
      <c r="H31" s="7">
        <v>0.70486111111111116</v>
      </c>
      <c r="I31" s="12">
        <v>0.77083333333333337</v>
      </c>
      <c r="J31" s="24" t="s">
        <v>17</v>
      </c>
      <c r="K31" s="9">
        <v>17.7</v>
      </c>
      <c r="L31" s="10">
        <v>57</v>
      </c>
      <c r="M31" s="14"/>
      <c r="N31" s="49" t="s">
        <v>139</v>
      </c>
      <c r="O31" s="16">
        <v>0.85</v>
      </c>
      <c r="P31" s="16">
        <v>0.44</v>
      </c>
      <c r="Q31" s="17" t="str">
        <f t="shared" si="0"/>
        <v>ok</v>
      </c>
      <c r="R31" s="18">
        <f t="shared" si="1"/>
        <v>0.11111111111111116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>
        <v>5</v>
      </c>
      <c r="B32" s="6">
        <v>0.67708333333333337</v>
      </c>
      <c r="C32" s="7">
        <v>0.71388888888888891</v>
      </c>
      <c r="D32" s="24" t="s">
        <v>17</v>
      </c>
      <c r="E32" s="9">
        <v>18</v>
      </c>
      <c r="F32" s="10">
        <v>7</v>
      </c>
      <c r="G32" s="14"/>
      <c r="H32" s="7">
        <v>0.71458333333333335</v>
      </c>
      <c r="I32" s="12">
        <v>0.77083333333333337</v>
      </c>
      <c r="J32" s="24" t="s">
        <v>17</v>
      </c>
      <c r="K32" s="9">
        <v>17.7</v>
      </c>
      <c r="L32" s="10">
        <v>50</v>
      </c>
      <c r="M32" s="14"/>
      <c r="N32" s="49" t="s">
        <v>139</v>
      </c>
      <c r="O32" s="16">
        <v>0.9</v>
      </c>
      <c r="P32" s="16">
        <v>0.48</v>
      </c>
      <c r="Q32" s="17" t="str">
        <f t="shared" si="0"/>
        <v>ok</v>
      </c>
      <c r="R32" s="18">
        <f t="shared" si="1"/>
        <v>9.375E-2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>
        <v>7</v>
      </c>
      <c r="B33" s="6">
        <v>0.69444444444444442</v>
      </c>
      <c r="C33" s="7">
        <v>0.73263888888888884</v>
      </c>
      <c r="D33" s="24" t="s">
        <v>17</v>
      </c>
      <c r="E33" s="9">
        <v>18</v>
      </c>
      <c r="F33" s="10">
        <v>11</v>
      </c>
      <c r="G33" s="14"/>
      <c r="H33" s="7">
        <v>0.73402777777777772</v>
      </c>
      <c r="I33" s="7">
        <v>0.80347222222222225</v>
      </c>
      <c r="J33" s="24" t="s">
        <v>17</v>
      </c>
      <c r="K33" s="9">
        <v>17.7</v>
      </c>
      <c r="L33" s="10">
        <v>44</v>
      </c>
      <c r="M33" s="14"/>
      <c r="N33" s="49" t="s">
        <v>139</v>
      </c>
      <c r="O33" s="16">
        <v>0.91</v>
      </c>
      <c r="P33" s="16">
        <v>0.46</v>
      </c>
      <c r="Q33" s="17" t="str">
        <f t="shared" si="0"/>
        <v>ok</v>
      </c>
      <c r="R33" s="18">
        <f t="shared" si="1"/>
        <v>0.10902777777777783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>
        <v>3</v>
      </c>
      <c r="B34" s="6">
        <v>0.71527777777777779</v>
      </c>
      <c r="C34" s="7">
        <v>0.7583333333333333</v>
      </c>
      <c r="D34" s="24" t="s">
        <v>17</v>
      </c>
      <c r="E34" s="9">
        <v>18</v>
      </c>
      <c r="F34" s="10">
        <v>17</v>
      </c>
      <c r="G34" s="14"/>
      <c r="H34" s="7">
        <v>0.75972222222222219</v>
      </c>
      <c r="I34" s="12">
        <v>0.82222222222222219</v>
      </c>
      <c r="J34" s="24" t="s">
        <v>17</v>
      </c>
      <c r="K34" s="9">
        <v>17.7</v>
      </c>
      <c r="L34" s="10">
        <v>27</v>
      </c>
      <c r="M34" s="14"/>
      <c r="N34" s="49" t="s">
        <v>139</v>
      </c>
      <c r="O34" s="16">
        <v>0.91</v>
      </c>
      <c r="P34" s="16">
        <v>0.48</v>
      </c>
      <c r="Q34" s="17" t="str">
        <f t="shared" si="0"/>
        <v>ok</v>
      </c>
      <c r="R34" s="18">
        <f t="shared" si="1"/>
        <v>0.1069444444444444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>
        <v>26</v>
      </c>
      <c r="B35" s="6">
        <v>0.73611111111111116</v>
      </c>
      <c r="C35" s="7">
        <v>0.77569444444444446</v>
      </c>
      <c r="D35" s="24" t="s">
        <v>17</v>
      </c>
      <c r="E35" s="9">
        <v>18</v>
      </c>
      <c r="F35" s="10">
        <v>10</v>
      </c>
      <c r="G35" s="14"/>
      <c r="H35" s="7">
        <v>0.77777777777777779</v>
      </c>
      <c r="I35" s="12">
        <v>0.83125000000000004</v>
      </c>
      <c r="J35" s="24" t="s">
        <v>17</v>
      </c>
      <c r="K35" s="9">
        <v>17.7</v>
      </c>
      <c r="L35" s="10">
        <v>16</v>
      </c>
      <c r="M35" s="14"/>
      <c r="N35" s="49" t="s">
        <v>139</v>
      </c>
      <c r="O35" s="16">
        <v>0.94</v>
      </c>
      <c r="P35" s="16">
        <v>0.59</v>
      </c>
      <c r="Q35" s="17" t="str">
        <f t="shared" si="0"/>
        <v>ok</v>
      </c>
      <c r="R35" s="18">
        <f t="shared" si="1"/>
        <v>9.5138888888888884E-2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>
        <v>14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8</v>
      </c>
      <c r="G36" s="14"/>
      <c r="H36" s="7">
        <v>0.79305555555555551</v>
      </c>
      <c r="I36" s="12">
        <v>0.83750000000000002</v>
      </c>
      <c r="J36" s="24" t="s">
        <v>17</v>
      </c>
      <c r="K36" s="9">
        <v>17.7</v>
      </c>
      <c r="L36" s="10">
        <v>24</v>
      </c>
      <c r="M36" s="14"/>
      <c r="N36" s="49" t="s">
        <v>139</v>
      </c>
      <c r="O36" s="16">
        <v>0.89</v>
      </c>
      <c r="P36" s="16">
        <v>0.54</v>
      </c>
      <c r="Q36" s="17" t="str">
        <f t="shared" si="0"/>
        <v>ok</v>
      </c>
      <c r="R36" s="18">
        <f t="shared" si="1"/>
        <v>8.0555555555555602E-2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>
        <v>12</v>
      </c>
      <c r="B37" s="22">
        <v>0.78472222222222221</v>
      </c>
      <c r="C37" s="7">
        <v>0.82291666666666663</v>
      </c>
      <c r="D37" s="24" t="s">
        <v>17</v>
      </c>
      <c r="E37" s="9">
        <v>18</v>
      </c>
      <c r="F37" s="10">
        <v>6</v>
      </c>
      <c r="G37" s="26"/>
      <c r="H37" s="7">
        <v>0.82638888888888884</v>
      </c>
      <c r="I37" s="7">
        <v>0.86111111111111116</v>
      </c>
      <c r="J37" s="24" t="s">
        <v>17</v>
      </c>
      <c r="K37" s="9">
        <v>17.7</v>
      </c>
      <c r="L37" s="10">
        <v>5</v>
      </c>
      <c r="M37" s="26"/>
      <c r="N37" s="49" t="s">
        <v>139</v>
      </c>
      <c r="O37" s="16">
        <v>0.85</v>
      </c>
      <c r="P37" s="16">
        <v>0.56000000000000005</v>
      </c>
      <c r="Q37" s="17" t="str">
        <f t="shared" si="0"/>
        <v>ok</v>
      </c>
      <c r="R37" s="18">
        <f t="shared" si="1"/>
        <v>7.6388888888888951E-2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>
        <v>5</v>
      </c>
      <c r="B38" s="6">
        <v>0.79861111111111116</v>
      </c>
      <c r="C38" s="7">
        <v>0.83263888888888893</v>
      </c>
      <c r="D38" s="24" t="s">
        <v>17</v>
      </c>
      <c r="E38" s="9">
        <v>18</v>
      </c>
      <c r="F38" s="10">
        <v>3</v>
      </c>
      <c r="G38" s="14"/>
      <c r="H38" s="7">
        <v>0.83333333333333337</v>
      </c>
      <c r="I38" s="12">
        <v>0.87361111111111112</v>
      </c>
      <c r="J38" s="24" t="s">
        <v>17</v>
      </c>
      <c r="K38" s="9">
        <v>17.7</v>
      </c>
      <c r="L38" s="10">
        <v>5</v>
      </c>
      <c r="M38" s="14"/>
      <c r="N38" s="49" t="s">
        <v>139</v>
      </c>
      <c r="O38" s="16">
        <v>0.85</v>
      </c>
      <c r="P38" s="16">
        <v>0.55000000000000004</v>
      </c>
      <c r="Q38" s="17" t="str">
        <f t="shared" si="0"/>
        <v>ok</v>
      </c>
      <c r="R38" s="18">
        <f t="shared" si="1"/>
        <v>7.4999999999999956E-2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>
        <v>15</v>
      </c>
      <c r="B39" s="6">
        <v>0.81944444444444442</v>
      </c>
      <c r="C39" s="7">
        <v>0.85416666666666663</v>
      </c>
      <c r="D39" s="24" t="s">
        <v>17</v>
      </c>
      <c r="E39" s="9">
        <v>18</v>
      </c>
      <c r="F39" s="10">
        <v>3</v>
      </c>
      <c r="G39" s="14"/>
      <c r="H39" s="7">
        <v>0.85555555555555551</v>
      </c>
      <c r="I39" s="7">
        <v>0.88888888888888884</v>
      </c>
      <c r="J39" s="24" t="s">
        <v>17</v>
      </c>
      <c r="K39" s="9">
        <v>17.7</v>
      </c>
      <c r="L39" s="10">
        <v>4</v>
      </c>
      <c r="M39" s="14"/>
      <c r="N39" s="49" t="s">
        <v>139</v>
      </c>
      <c r="O39" s="16">
        <v>0.91</v>
      </c>
      <c r="P39" s="16">
        <v>0.62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>
        <v>26</v>
      </c>
      <c r="B40" s="6">
        <v>0.84375</v>
      </c>
      <c r="C40" s="7">
        <v>0.875</v>
      </c>
      <c r="D40" s="24" t="s">
        <v>17</v>
      </c>
      <c r="E40" s="9">
        <v>18</v>
      </c>
      <c r="F40" s="10">
        <v>6</v>
      </c>
      <c r="G40" s="14"/>
      <c r="H40" s="7">
        <v>0.875</v>
      </c>
      <c r="I40" s="12">
        <v>0.90972222222222221</v>
      </c>
      <c r="J40" s="24" t="s">
        <v>17</v>
      </c>
      <c r="K40" s="9">
        <v>17.7</v>
      </c>
      <c r="L40" s="10">
        <v>4</v>
      </c>
      <c r="M40" s="14"/>
      <c r="N40" s="49" t="s">
        <v>139</v>
      </c>
      <c r="O40" s="16">
        <v>0.83</v>
      </c>
      <c r="P40" s="16">
        <v>0.55000000000000004</v>
      </c>
      <c r="Q40" s="17" t="str">
        <f t="shared" si="0"/>
        <v>ok</v>
      </c>
      <c r="R40" s="18">
        <f t="shared" si="1"/>
        <v>6.597222222222221E-2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>
        <v>12</v>
      </c>
      <c r="B41" s="6">
        <v>0.86805555555555558</v>
      </c>
      <c r="C41" s="7">
        <v>0.90277777777777779</v>
      </c>
      <c r="D41" s="24" t="s">
        <v>17</v>
      </c>
      <c r="E41" s="9">
        <v>18</v>
      </c>
      <c r="F41" s="10">
        <v>4</v>
      </c>
      <c r="G41" s="14"/>
      <c r="H41" s="7">
        <v>0.90625</v>
      </c>
      <c r="I41" s="12">
        <v>0.94097222222222221</v>
      </c>
      <c r="J41" s="24" t="s">
        <v>17</v>
      </c>
      <c r="K41" s="9">
        <v>17.7</v>
      </c>
      <c r="L41" s="10">
        <v>3</v>
      </c>
      <c r="M41" s="14"/>
      <c r="N41" s="49" t="s">
        <v>139</v>
      </c>
      <c r="O41" s="16">
        <v>0.85</v>
      </c>
      <c r="P41" s="16">
        <v>0.53</v>
      </c>
      <c r="Q41" s="17" t="str">
        <f t="shared" si="0"/>
        <v>ok</v>
      </c>
      <c r="R41" s="18">
        <f t="shared" si="1"/>
        <v>7.291666666666663E-2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>
        <v>5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8</v>
      </c>
      <c r="G42" s="14"/>
      <c r="H42" s="7">
        <v>0.92708333333333337</v>
      </c>
      <c r="I42" s="12">
        <v>0.96111111111111114</v>
      </c>
      <c r="J42" s="24" t="s">
        <v>17</v>
      </c>
      <c r="K42" s="9">
        <v>17.7</v>
      </c>
      <c r="L42" s="10">
        <v>2</v>
      </c>
      <c r="M42" s="14"/>
      <c r="N42" s="49" t="s">
        <v>139</v>
      </c>
      <c r="O42" s="16">
        <v>0.85</v>
      </c>
      <c r="P42" s="16">
        <v>0.56000000000000005</v>
      </c>
      <c r="Q42" s="17" t="str">
        <f t="shared" si="0"/>
        <v>ok</v>
      </c>
      <c r="R42" s="18">
        <f t="shared" si="1"/>
        <v>6.8749999999999978E-2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>
        <v>15</v>
      </c>
      <c r="B43" s="6">
        <v>0.91666666666666663</v>
      </c>
      <c r="C43" s="7">
        <v>0.94513888888888886</v>
      </c>
      <c r="D43" s="24" t="s">
        <v>17</v>
      </c>
      <c r="E43" s="9">
        <v>18</v>
      </c>
      <c r="F43" s="10">
        <v>7</v>
      </c>
      <c r="G43" s="14"/>
      <c r="H43" s="7">
        <v>0.94652777777777775</v>
      </c>
      <c r="I43" s="12">
        <v>0.97986111111111107</v>
      </c>
      <c r="J43" s="24" t="s">
        <v>17</v>
      </c>
      <c r="K43" s="9">
        <v>17.7</v>
      </c>
      <c r="L43" s="10">
        <v>1</v>
      </c>
      <c r="M43" s="14"/>
      <c r="N43" s="49" t="s">
        <v>139</v>
      </c>
      <c r="O43" s="16">
        <v>0.85</v>
      </c>
      <c r="P43" s="16">
        <v>0.56999999999999995</v>
      </c>
      <c r="Q43" s="17" t="str">
        <f t="shared" si="0"/>
        <v>ok</v>
      </c>
      <c r="R43" s="18">
        <f t="shared" si="1"/>
        <v>6.3194444444444442E-2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>
        <v>14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0</v>
      </c>
      <c r="G44" s="14"/>
      <c r="H44" s="7">
        <v>0.96875</v>
      </c>
      <c r="I44" s="12">
        <v>0</v>
      </c>
      <c r="J44" s="24" t="s">
        <v>17</v>
      </c>
      <c r="K44" s="9">
        <v>17.7</v>
      </c>
      <c r="L44" s="10">
        <v>0</v>
      </c>
      <c r="M44" s="14"/>
      <c r="N44" s="49" t="s">
        <v>139</v>
      </c>
      <c r="O44" s="16">
        <v>0.9</v>
      </c>
      <c r="P44" s="16">
        <v>0.65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>
        <v>12</v>
      </c>
      <c r="B45" s="6">
        <v>0.96527777777777779</v>
      </c>
      <c r="C45" s="7">
        <v>0.99652777777777779</v>
      </c>
      <c r="D45" s="24" t="s">
        <v>17</v>
      </c>
      <c r="E45" s="9">
        <v>18</v>
      </c>
      <c r="F45" s="10">
        <v>3</v>
      </c>
      <c r="G45" s="14"/>
      <c r="H45" s="7">
        <v>0</v>
      </c>
      <c r="I45" s="12">
        <v>3.4722222222222224E-2</v>
      </c>
      <c r="J45" s="24" t="s">
        <v>17</v>
      </c>
      <c r="K45" s="9">
        <v>17.7</v>
      </c>
      <c r="L45" s="10">
        <v>11</v>
      </c>
      <c r="M45" s="14"/>
      <c r="N45" s="49" t="s">
        <v>139</v>
      </c>
      <c r="O45" s="16">
        <v>0.87</v>
      </c>
      <c r="P45" s="16">
        <v>0.59</v>
      </c>
      <c r="Q45" s="17" t="str">
        <f t="shared" si="0"/>
        <v>ok</v>
      </c>
      <c r="R45" s="18">
        <f t="shared" si="1"/>
        <v>-0.93055555555555558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>
        <v>5</v>
      </c>
      <c r="B46" s="6">
        <v>0.98958333333333337</v>
      </c>
      <c r="C46" s="7">
        <v>2.0833333333333332E-2</v>
      </c>
      <c r="D46" s="24" t="s">
        <v>17</v>
      </c>
      <c r="E46" s="9">
        <v>18</v>
      </c>
      <c r="F46" s="10">
        <v>2</v>
      </c>
      <c r="G46" s="14"/>
      <c r="H46" s="7">
        <v>2.1527777777777778E-2</v>
      </c>
      <c r="I46" s="12">
        <v>5.2083333333333336E-2</v>
      </c>
      <c r="J46" s="24" t="s">
        <v>17</v>
      </c>
      <c r="K46" s="9">
        <v>17.7</v>
      </c>
      <c r="L46" s="10">
        <v>4</v>
      </c>
      <c r="M46" s="14"/>
      <c r="N46" s="49" t="s">
        <v>139</v>
      </c>
      <c r="O46" s="16">
        <v>0.9</v>
      </c>
      <c r="P46" s="16">
        <v>0.59</v>
      </c>
      <c r="Q46" s="17" t="str">
        <f t="shared" si="0"/>
        <v>ok</v>
      </c>
      <c r="R46" s="18">
        <f t="shared" si="1"/>
        <v>-0.9375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>
        <v>15</v>
      </c>
      <c r="B47" s="6">
        <v>1.3888888888888888E-2</v>
      </c>
      <c r="C47" s="7">
        <v>4.3749999999999997E-2</v>
      </c>
      <c r="D47" s="24" t="s">
        <v>17</v>
      </c>
      <c r="E47" s="9">
        <v>18</v>
      </c>
      <c r="F47" s="10">
        <v>1</v>
      </c>
      <c r="G47" s="14"/>
      <c r="H47" s="7">
        <v>4.5138888888888888E-2</v>
      </c>
      <c r="I47" s="12">
        <v>7.7777777777777779E-2</v>
      </c>
      <c r="J47" s="24" t="s">
        <v>17</v>
      </c>
      <c r="K47" s="9">
        <v>17.7</v>
      </c>
      <c r="L47" s="10">
        <v>2</v>
      </c>
      <c r="M47" s="14"/>
      <c r="N47" s="49" t="s">
        <v>139</v>
      </c>
      <c r="O47" s="16">
        <v>0.85</v>
      </c>
      <c r="P47" s="16">
        <v>0.59</v>
      </c>
      <c r="Q47" s="17" t="str">
        <f t="shared" si="0"/>
        <v>ok</v>
      </c>
      <c r="R47" s="18">
        <f t="shared" si="1"/>
        <v>6.3888888888888884E-2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564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480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5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4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0</v>
      </c>
      <c r="M2" s="14"/>
      <c r="N2" s="49" t="s">
        <v>140</v>
      </c>
      <c r="O2" s="16">
        <v>0.9</v>
      </c>
      <c r="P2" s="16">
        <v>0.65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0.21944444444444444</v>
      </c>
      <c r="D3" s="8" t="s">
        <v>17</v>
      </c>
      <c r="E3" s="9">
        <v>18</v>
      </c>
      <c r="F3" s="10">
        <v>9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4</v>
      </c>
      <c r="M3" s="14"/>
      <c r="N3" s="49" t="s">
        <v>140</v>
      </c>
      <c r="O3" s="16">
        <v>0.92</v>
      </c>
      <c r="P3" s="16">
        <v>0.62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14</v>
      </c>
      <c r="B4" s="6">
        <v>0.2048611111111111</v>
      </c>
      <c r="C4" s="7">
        <v>0.23958333333333334</v>
      </c>
      <c r="D4" s="8" t="s">
        <v>17</v>
      </c>
      <c r="E4" s="9">
        <v>18</v>
      </c>
      <c r="F4" s="10">
        <v>25</v>
      </c>
      <c r="G4" s="14"/>
      <c r="H4" s="7">
        <v>0.24097222222222223</v>
      </c>
      <c r="I4" s="7">
        <v>0.27500000000000002</v>
      </c>
      <c r="J4" s="13" t="s">
        <v>17</v>
      </c>
      <c r="K4" s="9">
        <v>17.7</v>
      </c>
      <c r="L4" s="10">
        <v>3</v>
      </c>
      <c r="M4" s="14"/>
      <c r="N4" s="49" t="s">
        <v>140</v>
      </c>
      <c r="O4" s="16">
        <v>0.93</v>
      </c>
      <c r="P4" s="16">
        <v>0.6</v>
      </c>
      <c r="Q4" s="17" t="str">
        <f t="shared" si="0"/>
        <v>ok</v>
      </c>
      <c r="R4" s="18">
        <f t="shared" si="1"/>
        <v>7.0138888888888917E-2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0.2590277777777778</v>
      </c>
      <c r="D5" s="8" t="s">
        <v>17</v>
      </c>
      <c r="E5" s="9">
        <v>18</v>
      </c>
      <c r="F5" s="10">
        <v>33</v>
      </c>
      <c r="G5" s="14"/>
      <c r="H5" s="7">
        <v>0.2638888888888889</v>
      </c>
      <c r="I5" s="12">
        <v>0.2986111111111111</v>
      </c>
      <c r="J5" s="13" t="s">
        <v>17</v>
      </c>
      <c r="K5" s="9">
        <v>17.7</v>
      </c>
      <c r="L5" s="10">
        <v>8</v>
      </c>
      <c r="M5" s="14"/>
      <c r="N5" s="49" t="s">
        <v>140</v>
      </c>
      <c r="O5" s="16">
        <v>0.91</v>
      </c>
      <c r="P5" s="16">
        <v>0.56999999999999995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0.28263888888888888</v>
      </c>
      <c r="D6" s="8" t="s">
        <v>17</v>
      </c>
      <c r="E6" s="9">
        <v>18</v>
      </c>
      <c r="F6" s="10">
        <v>53</v>
      </c>
      <c r="G6" s="14"/>
      <c r="H6" s="7">
        <v>0.28333333333333333</v>
      </c>
      <c r="I6" s="7">
        <v>0.31944444444444442</v>
      </c>
      <c r="J6" s="13" t="s">
        <v>17</v>
      </c>
      <c r="K6" s="9">
        <v>17.7</v>
      </c>
      <c r="L6" s="10">
        <v>3</v>
      </c>
      <c r="M6" s="14"/>
      <c r="N6" s="49" t="s">
        <v>140</v>
      </c>
      <c r="O6" s="16">
        <v>0.91</v>
      </c>
      <c r="P6" s="16">
        <v>0.51</v>
      </c>
      <c r="Q6" s="17" t="str">
        <f t="shared" si="0"/>
        <v>ok</v>
      </c>
      <c r="R6" s="18">
        <f t="shared" si="1"/>
        <v>8.6805555555555525E-2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15</v>
      </c>
      <c r="B7" s="6">
        <v>0.24652777777777779</v>
      </c>
      <c r="C7" s="12">
        <v>0.30555555555555558</v>
      </c>
      <c r="D7" s="8" t="s">
        <v>17</v>
      </c>
      <c r="E7" s="9">
        <v>18</v>
      </c>
      <c r="F7" s="10">
        <v>38</v>
      </c>
      <c r="G7" s="14"/>
      <c r="H7" s="7">
        <v>0.30555555555555558</v>
      </c>
      <c r="I7" s="12">
        <v>0.34583333333333333</v>
      </c>
      <c r="J7" s="13" t="s">
        <v>17</v>
      </c>
      <c r="K7" s="9">
        <v>17.7</v>
      </c>
      <c r="L7" s="10">
        <v>8</v>
      </c>
      <c r="M7" s="14"/>
      <c r="N7" s="49" t="s">
        <v>140</v>
      </c>
      <c r="O7" s="16">
        <v>0.91</v>
      </c>
      <c r="P7" s="16">
        <v>0.55000000000000004</v>
      </c>
      <c r="Q7" s="17" t="str">
        <f t="shared" si="0"/>
        <v>ok</v>
      </c>
      <c r="R7" s="18">
        <f t="shared" si="1"/>
        <v>9.9305555555555536E-2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12</v>
      </c>
      <c r="B8" s="6">
        <v>0.26041666666666669</v>
      </c>
      <c r="C8" s="20">
        <v>0.32013888888888886</v>
      </c>
      <c r="D8" s="8" t="s">
        <v>17</v>
      </c>
      <c r="E8" s="9">
        <v>18</v>
      </c>
      <c r="F8" s="10">
        <v>41</v>
      </c>
      <c r="G8" s="14"/>
      <c r="H8" s="7">
        <v>0.32013888888888886</v>
      </c>
      <c r="I8" s="7">
        <v>0.35416666666666669</v>
      </c>
      <c r="J8" s="13" t="s">
        <v>17</v>
      </c>
      <c r="K8" s="9">
        <v>17.7</v>
      </c>
      <c r="L8" s="10">
        <v>5</v>
      </c>
      <c r="M8" s="14"/>
      <c r="N8" s="49" t="s">
        <v>140</v>
      </c>
      <c r="O8" s="16">
        <v>0.92</v>
      </c>
      <c r="P8" s="16">
        <v>0.55000000000000004</v>
      </c>
      <c r="Q8" s="17" t="str">
        <f t="shared" si="0"/>
        <v>ok</v>
      </c>
      <c r="R8" s="18">
        <f t="shared" si="1"/>
        <v>9.375E-2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0.27777777777777779</v>
      </c>
      <c r="C9" s="7">
        <v>0.33333333333333331</v>
      </c>
      <c r="D9" s="8" t="s">
        <v>17</v>
      </c>
      <c r="E9" s="9">
        <v>18</v>
      </c>
      <c r="F9" s="10">
        <v>52</v>
      </c>
      <c r="G9" s="14"/>
      <c r="H9" s="7">
        <v>0.33680555555555558</v>
      </c>
      <c r="I9" s="12">
        <v>0.375</v>
      </c>
      <c r="J9" s="13" t="s">
        <v>17</v>
      </c>
      <c r="K9" s="9">
        <v>17.7</v>
      </c>
      <c r="L9" s="10">
        <v>0</v>
      </c>
      <c r="M9" s="14"/>
      <c r="N9" s="49" t="s">
        <v>140</v>
      </c>
      <c r="O9" s="16">
        <v>0.91</v>
      </c>
      <c r="P9" s="16">
        <v>0.54</v>
      </c>
      <c r="Q9" s="17" t="str">
        <f t="shared" si="0"/>
        <v>ok</v>
      </c>
      <c r="R9" s="18">
        <f t="shared" si="1"/>
        <v>9.722222222222221E-2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0.34930555555555554</v>
      </c>
      <c r="D10" s="8" t="s">
        <v>17</v>
      </c>
      <c r="E10" s="9">
        <v>18</v>
      </c>
      <c r="F10" s="10">
        <v>24</v>
      </c>
      <c r="G10" s="14"/>
      <c r="H10" s="7">
        <v>0.35</v>
      </c>
      <c r="I10" s="12">
        <v>0.3888888888888889</v>
      </c>
      <c r="J10" s="13" t="s">
        <v>17</v>
      </c>
      <c r="K10" s="9">
        <v>17.7</v>
      </c>
      <c r="L10" s="10">
        <v>3</v>
      </c>
      <c r="M10" s="14"/>
      <c r="N10" s="49" t="s">
        <v>140</v>
      </c>
      <c r="O10" s="16">
        <v>0.91</v>
      </c>
      <c r="P10" s="16">
        <v>0.56999999999999995</v>
      </c>
      <c r="Q10" s="17" t="str">
        <f t="shared" si="0"/>
        <v>ok</v>
      </c>
      <c r="R10" s="18">
        <f t="shared" si="1"/>
        <v>9.375E-2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14</v>
      </c>
      <c r="B11" s="6">
        <v>0.3125</v>
      </c>
      <c r="C11" s="7">
        <v>0.36319444444444443</v>
      </c>
      <c r="D11" s="8" t="s">
        <v>17</v>
      </c>
      <c r="E11" s="9">
        <v>18</v>
      </c>
      <c r="F11" s="10">
        <v>24</v>
      </c>
      <c r="G11" s="14"/>
      <c r="H11" s="7">
        <v>0.36458333333333331</v>
      </c>
      <c r="I11" s="7">
        <v>0.40833333333333333</v>
      </c>
      <c r="J11" s="13" t="s">
        <v>17</v>
      </c>
      <c r="K11" s="9">
        <v>17.7</v>
      </c>
      <c r="L11" s="10">
        <v>4</v>
      </c>
      <c r="M11" s="14"/>
      <c r="N11" s="49" t="s">
        <v>140</v>
      </c>
      <c r="O11" s="16">
        <v>0.9</v>
      </c>
      <c r="P11" s="16">
        <v>0.51</v>
      </c>
      <c r="Q11" s="17" t="str">
        <f t="shared" si="0"/>
        <v>ok</v>
      </c>
      <c r="R11" s="18">
        <f t="shared" si="1"/>
        <v>9.5833333333333326E-2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17</v>
      </c>
      <c r="G12" s="14"/>
      <c r="H12" s="7">
        <v>0.37847222222222221</v>
      </c>
      <c r="I12" s="7">
        <v>0.4201388888888889</v>
      </c>
      <c r="J12" s="13" t="s">
        <v>17</v>
      </c>
      <c r="K12" s="9">
        <v>17.7</v>
      </c>
      <c r="L12" s="10">
        <v>4</v>
      </c>
      <c r="M12" s="14"/>
      <c r="N12" s="49" t="s">
        <v>140</v>
      </c>
      <c r="O12" s="16">
        <v>0.91</v>
      </c>
      <c r="P12" s="16">
        <v>0.54</v>
      </c>
      <c r="Q12" s="17" t="str">
        <f t="shared" si="0"/>
        <v>ok</v>
      </c>
      <c r="R12" s="18">
        <f t="shared" si="1"/>
        <v>9.027777777777779E-2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0.39097222222222222</v>
      </c>
      <c r="D13" s="8" t="s">
        <v>17</v>
      </c>
      <c r="E13" s="9">
        <v>18</v>
      </c>
      <c r="F13" s="10">
        <v>13</v>
      </c>
      <c r="G13" s="11" t="s">
        <v>18</v>
      </c>
      <c r="H13" s="7">
        <v>0.39166666666666666</v>
      </c>
      <c r="I13" s="7">
        <v>0.43194444444444446</v>
      </c>
      <c r="J13" s="13" t="s">
        <v>17</v>
      </c>
      <c r="K13" s="9">
        <v>17.7</v>
      </c>
      <c r="L13" s="10">
        <v>4</v>
      </c>
      <c r="M13" s="14"/>
      <c r="N13" s="49" t="s">
        <v>140</v>
      </c>
      <c r="O13" s="16">
        <v>0.91</v>
      </c>
      <c r="P13" s="16">
        <v>0.56999999999999995</v>
      </c>
      <c r="Q13" s="17" t="str">
        <f t="shared" si="0"/>
        <v>ok</v>
      </c>
      <c r="R13" s="18">
        <f t="shared" si="1"/>
        <v>8.4722222222222254E-2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15</v>
      </c>
      <c r="B14" s="6">
        <v>0.36458333333333331</v>
      </c>
      <c r="C14" s="7">
        <v>0.40763888888888888</v>
      </c>
      <c r="D14" s="8" t="s">
        <v>17</v>
      </c>
      <c r="E14" s="9">
        <v>18</v>
      </c>
      <c r="F14" s="10">
        <v>8</v>
      </c>
      <c r="G14" s="14"/>
      <c r="H14" s="7">
        <v>0.40833333333333333</v>
      </c>
      <c r="I14" s="7">
        <v>0.45208333333333334</v>
      </c>
      <c r="J14" s="13" t="s">
        <v>17</v>
      </c>
      <c r="K14" s="9">
        <v>17.7</v>
      </c>
      <c r="L14" s="10">
        <v>6</v>
      </c>
      <c r="M14" s="14"/>
      <c r="N14" s="49" t="s">
        <v>140</v>
      </c>
      <c r="O14" s="16">
        <v>0.9</v>
      </c>
      <c r="P14" s="16">
        <v>0.57999999999999996</v>
      </c>
      <c r="Q14" s="17" t="str">
        <f t="shared" si="0"/>
        <v>ok</v>
      </c>
      <c r="R14" s="18">
        <f t="shared" si="1"/>
        <v>8.7500000000000022E-2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12</v>
      </c>
      <c r="B15" s="6">
        <v>0.38194444444444442</v>
      </c>
      <c r="C15" s="7">
        <v>0.42638888888888887</v>
      </c>
      <c r="D15" s="8" t="s">
        <v>17</v>
      </c>
      <c r="E15" s="9">
        <v>18</v>
      </c>
      <c r="F15" s="23">
        <v>14</v>
      </c>
      <c r="G15" s="14"/>
      <c r="H15" s="7">
        <v>0.42638888888888887</v>
      </c>
      <c r="I15" s="7">
        <v>0.46666666666666667</v>
      </c>
      <c r="J15" s="13" t="s">
        <v>17</v>
      </c>
      <c r="K15" s="9">
        <v>17.7</v>
      </c>
      <c r="L15" s="23">
        <v>4</v>
      </c>
      <c r="M15" s="14"/>
      <c r="N15" s="49" t="s">
        <v>140</v>
      </c>
      <c r="O15" s="16">
        <v>0.91</v>
      </c>
      <c r="P15" s="16">
        <v>0.55000000000000004</v>
      </c>
      <c r="Q15" s="17" t="str">
        <f t="shared" si="0"/>
        <v>ok</v>
      </c>
      <c r="R15" s="18">
        <f t="shared" si="1"/>
        <v>8.4722222222222254E-2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22">
        <v>0.40208333333333335</v>
      </c>
      <c r="C16" s="7">
        <v>0.4375</v>
      </c>
      <c r="D16" s="8" t="s">
        <v>17</v>
      </c>
      <c r="E16" s="9">
        <v>18</v>
      </c>
      <c r="F16" s="10">
        <v>11</v>
      </c>
      <c r="G16" s="14"/>
      <c r="H16" s="7">
        <v>0.44097222222222221</v>
      </c>
      <c r="I16" s="7">
        <v>0.4826388888888889</v>
      </c>
      <c r="J16" s="13" t="s">
        <v>17</v>
      </c>
      <c r="K16" s="9">
        <v>17.7</v>
      </c>
      <c r="L16" s="10">
        <v>2</v>
      </c>
      <c r="M16" s="14"/>
      <c r="N16" s="49" t="s">
        <v>140</v>
      </c>
      <c r="O16" s="16">
        <v>0.88</v>
      </c>
      <c r="P16" s="16">
        <v>0.54</v>
      </c>
      <c r="Q16" s="17" t="str">
        <f t="shared" si="0"/>
        <v>ok</v>
      </c>
      <c r="R16" s="18">
        <f t="shared" si="1"/>
        <v>8.0555555555555547E-2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0.45624999999999999</v>
      </c>
      <c r="D17" s="8" t="s">
        <v>17</v>
      </c>
      <c r="E17" s="9">
        <v>18</v>
      </c>
      <c r="F17" s="10">
        <v>7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6</v>
      </c>
      <c r="M17" s="14"/>
      <c r="N17" s="49" t="s">
        <v>140</v>
      </c>
      <c r="O17" s="16">
        <v>0.9</v>
      </c>
      <c r="P17" s="16">
        <v>0.55000000000000004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14</v>
      </c>
      <c r="B18" s="6">
        <v>0.43402777777777779</v>
      </c>
      <c r="C18" s="12">
        <v>0.47083333333333333</v>
      </c>
      <c r="D18" s="8" t="s">
        <v>17</v>
      </c>
      <c r="E18" s="9">
        <v>18</v>
      </c>
      <c r="F18" s="10">
        <v>1</v>
      </c>
      <c r="G18" s="14"/>
      <c r="H18" s="7">
        <v>0.47222222222222221</v>
      </c>
      <c r="I18" s="7">
        <v>0.51388888888888884</v>
      </c>
      <c r="J18" s="13" t="s">
        <v>17</v>
      </c>
      <c r="K18" s="9">
        <v>17.7</v>
      </c>
      <c r="L18" s="10">
        <v>7</v>
      </c>
      <c r="M18" s="14"/>
      <c r="N18" s="49" t="s">
        <v>140</v>
      </c>
      <c r="O18" s="16">
        <v>0.9</v>
      </c>
      <c r="P18" s="16">
        <v>0.53</v>
      </c>
      <c r="Q18" s="17" t="str">
        <f t="shared" si="0"/>
        <v>ok</v>
      </c>
      <c r="R18" s="18">
        <f t="shared" si="1"/>
        <v>7.9861111111111049E-2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9</v>
      </c>
      <c r="G19" s="14"/>
      <c r="H19" s="7">
        <v>0.4909722222222222</v>
      </c>
      <c r="I19" s="7">
        <v>0.53125</v>
      </c>
      <c r="J19" s="13" t="s">
        <v>17</v>
      </c>
      <c r="K19" s="9">
        <v>17.7</v>
      </c>
      <c r="L19" s="10">
        <v>19</v>
      </c>
      <c r="M19" s="14"/>
      <c r="N19" s="49" t="s">
        <v>140</v>
      </c>
      <c r="O19" s="16">
        <v>0.91</v>
      </c>
      <c r="P19" s="16">
        <v>0.53</v>
      </c>
      <c r="Q19" s="17" t="str">
        <f t="shared" si="0"/>
        <v>ok</v>
      </c>
      <c r="R19" s="18">
        <f t="shared" si="1"/>
        <v>7.9861111111111105E-2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0.50763888888888886</v>
      </c>
      <c r="D20" s="8" t="s">
        <v>17</v>
      </c>
      <c r="E20" s="9">
        <v>18</v>
      </c>
      <c r="F20" s="10">
        <v>4</v>
      </c>
      <c r="G20" s="14"/>
      <c r="H20" s="7">
        <v>0.5083333333333333</v>
      </c>
      <c r="I20" s="12">
        <v>0.55138888888888893</v>
      </c>
      <c r="J20" s="13" t="s">
        <v>17</v>
      </c>
      <c r="K20" s="9">
        <v>17.7</v>
      </c>
      <c r="L20" s="10">
        <v>22</v>
      </c>
      <c r="M20" s="14"/>
      <c r="N20" s="49" t="s">
        <v>140</v>
      </c>
      <c r="O20" s="16">
        <v>0.91</v>
      </c>
      <c r="P20" s="16">
        <v>0.5</v>
      </c>
      <c r="Q20" s="17" t="str">
        <f t="shared" si="0"/>
        <v>ok</v>
      </c>
      <c r="R20" s="18">
        <f t="shared" si="1"/>
        <v>8.2638888888888928E-2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15</v>
      </c>
      <c r="B21" s="6">
        <v>0.4861111111111111</v>
      </c>
      <c r="C21" s="7">
        <v>0.52708333333333335</v>
      </c>
      <c r="D21" s="8" t="s">
        <v>17</v>
      </c>
      <c r="E21" s="9">
        <v>18</v>
      </c>
      <c r="F21" s="10">
        <v>6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7</v>
      </c>
      <c r="M21" s="14"/>
      <c r="N21" s="49" t="s">
        <v>140</v>
      </c>
      <c r="O21" s="16">
        <v>0.93</v>
      </c>
      <c r="P21" s="16">
        <v>0.61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12</v>
      </c>
      <c r="B22" s="6">
        <v>0.50347222222222221</v>
      </c>
      <c r="C22" s="7">
        <v>0.53819444444444442</v>
      </c>
      <c r="D22" s="8" t="s">
        <v>17</v>
      </c>
      <c r="E22" s="9">
        <v>18</v>
      </c>
      <c r="F22" s="10">
        <v>3</v>
      </c>
      <c r="G22" s="14"/>
      <c r="H22" s="7">
        <v>0.53819444444444442</v>
      </c>
      <c r="I22" s="7">
        <v>0.58333333333333337</v>
      </c>
      <c r="J22" s="13" t="s">
        <v>17</v>
      </c>
      <c r="K22" s="9">
        <v>17.7</v>
      </c>
      <c r="L22" s="10">
        <v>9</v>
      </c>
      <c r="M22" s="14"/>
      <c r="N22" s="49" t="s">
        <v>140</v>
      </c>
      <c r="O22" s="16">
        <v>0.91</v>
      </c>
      <c r="P22" s="16">
        <v>0.55000000000000004</v>
      </c>
      <c r="Q22" s="17" t="str">
        <f t="shared" si="0"/>
        <v>ok</v>
      </c>
      <c r="R22" s="18">
        <f t="shared" si="1"/>
        <v>7.986111111111116E-2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5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8</v>
      </c>
      <c r="G23" s="14"/>
      <c r="H23" s="7">
        <v>0.55763888888888891</v>
      </c>
      <c r="I23" s="7">
        <v>0.60069444444444442</v>
      </c>
      <c r="J23" s="13" t="s">
        <v>17</v>
      </c>
      <c r="K23" s="9">
        <v>17.7</v>
      </c>
      <c r="L23" s="10">
        <v>13</v>
      </c>
      <c r="M23" s="14"/>
      <c r="N23" s="49" t="s">
        <v>140</v>
      </c>
      <c r="O23" s="16">
        <v>0.9</v>
      </c>
      <c r="P23" s="16">
        <v>0.54</v>
      </c>
      <c r="Q23" s="17" t="str">
        <f t="shared" si="0"/>
        <v>ok</v>
      </c>
      <c r="R23" s="18">
        <f t="shared" si="1"/>
        <v>7.9861111111111049E-2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17</v>
      </c>
      <c r="G24" s="14"/>
      <c r="H24" s="7">
        <v>0.57847222222222228</v>
      </c>
      <c r="I24" s="12">
        <v>0.625</v>
      </c>
      <c r="J24" s="13" t="s">
        <v>17</v>
      </c>
      <c r="K24" s="9">
        <v>17.7</v>
      </c>
      <c r="L24" s="10">
        <v>7</v>
      </c>
      <c r="M24" s="14"/>
      <c r="N24" s="49" t="s">
        <v>140</v>
      </c>
      <c r="O24" s="16">
        <v>0.91</v>
      </c>
      <c r="P24" s="16">
        <v>0.52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14</v>
      </c>
      <c r="B25" s="6">
        <v>0.55555555555555558</v>
      </c>
      <c r="C25" s="7">
        <v>0.59236111111111112</v>
      </c>
      <c r="D25" s="24" t="s">
        <v>17</v>
      </c>
      <c r="E25" s="9">
        <v>18</v>
      </c>
      <c r="F25" s="10">
        <v>6</v>
      </c>
      <c r="G25" s="14"/>
      <c r="H25" s="7">
        <v>0.59375</v>
      </c>
      <c r="I25" s="12">
        <v>0.63541666666666663</v>
      </c>
      <c r="J25" s="13" t="s">
        <v>17</v>
      </c>
      <c r="K25" s="9">
        <v>17.7</v>
      </c>
      <c r="L25" s="10">
        <v>7</v>
      </c>
      <c r="M25" s="14"/>
      <c r="N25" s="49" t="s">
        <v>140</v>
      </c>
      <c r="O25" s="16">
        <v>0.9</v>
      </c>
      <c r="P25" s="16">
        <v>0.48</v>
      </c>
      <c r="Q25" s="17" t="str">
        <f t="shared" si="0"/>
        <v>ok</v>
      </c>
      <c r="R25" s="18">
        <f t="shared" si="1"/>
        <v>7.9861111111111049E-2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0.60972222222222228</v>
      </c>
      <c r="D26" s="24" t="s">
        <v>17</v>
      </c>
      <c r="E26" s="9">
        <v>18</v>
      </c>
      <c r="F26" s="10">
        <v>2</v>
      </c>
      <c r="G26" s="14"/>
      <c r="H26" s="7">
        <v>0.61458333333333337</v>
      </c>
      <c r="I26" s="7">
        <v>0.65972222222222221</v>
      </c>
      <c r="J26" s="13" t="s">
        <v>17</v>
      </c>
      <c r="K26" s="9">
        <v>17.7</v>
      </c>
      <c r="L26" s="10">
        <v>10</v>
      </c>
      <c r="M26" s="14"/>
      <c r="N26" s="49" t="s">
        <v>140</v>
      </c>
      <c r="O26" s="16">
        <v>0.91</v>
      </c>
      <c r="P26" s="16">
        <v>0.53</v>
      </c>
      <c r="Q26" s="17" t="str">
        <f t="shared" si="0"/>
        <v>ok</v>
      </c>
      <c r="R26" s="18">
        <f t="shared" si="1"/>
        <v>8.680555555555558E-2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0.63124999999999998</v>
      </c>
      <c r="D27" s="24" t="s">
        <v>17</v>
      </c>
      <c r="E27" s="9">
        <v>18</v>
      </c>
      <c r="F27" s="10">
        <v>6</v>
      </c>
      <c r="G27" s="14"/>
      <c r="H27" s="7">
        <v>0.63194444444444442</v>
      </c>
      <c r="I27" s="12">
        <v>0.68333333333333335</v>
      </c>
      <c r="J27" s="13" t="s">
        <v>17</v>
      </c>
      <c r="K27" s="9">
        <v>17.7</v>
      </c>
      <c r="L27" s="10">
        <v>11</v>
      </c>
      <c r="M27" s="11"/>
      <c r="N27" s="49" t="s">
        <v>140</v>
      </c>
      <c r="O27" s="16">
        <v>0.91</v>
      </c>
      <c r="P27" s="16">
        <v>0.5</v>
      </c>
      <c r="Q27" s="17" t="str">
        <f t="shared" si="0"/>
        <v>ok</v>
      </c>
      <c r="R27" s="18">
        <f t="shared" si="1"/>
        <v>9.3055555555555558E-2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15</v>
      </c>
      <c r="B28" s="6">
        <v>0.60763888888888884</v>
      </c>
      <c r="C28" s="7">
        <v>0.65208333333333335</v>
      </c>
      <c r="D28" s="24" t="s">
        <v>17</v>
      </c>
      <c r="E28" s="9">
        <v>18</v>
      </c>
      <c r="F28" s="10">
        <v>12</v>
      </c>
      <c r="G28" s="14"/>
      <c r="H28" s="7">
        <v>0.65277777777777779</v>
      </c>
      <c r="I28" s="12">
        <v>0.70486111111111116</v>
      </c>
      <c r="J28" s="13" t="s">
        <v>17</v>
      </c>
      <c r="K28" s="9">
        <v>17.7</v>
      </c>
      <c r="L28" s="10">
        <v>21</v>
      </c>
      <c r="M28" s="14"/>
      <c r="N28" s="49" t="s">
        <v>140</v>
      </c>
      <c r="O28" s="16">
        <v>0.91</v>
      </c>
      <c r="P28" s="16">
        <v>0.51</v>
      </c>
      <c r="Q28" s="17" t="str">
        <f t="shared" si="0"/>
        <v>ok</v>
      </c>
      <c r="R28" s="18">
        <f t="shared" si="1"/>
        <v>9.7222222222222321E-2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12</v>
      </c>
      <c r="B29" s="6">
        <v>0.625</v>
      </c>
      <c r="C29" s="7">
        <v>0.66666666666666663</v>
      </c>
      <c r="D29" s="24" t="s">
        <v>17</v>
      </c>
      <c r="E29" s="9">
        <v>18</v>
      </c>
      <c r="F29" s="10">
        <v>16</v>
      </c>
      <c r="G29" s="14"/>
      <c r="H29" s="7">
        <v>0.66666666666666663</v>
      </c>
      <c r="I29" s="12">
        <v>0.72083333333333333</v>
      </c>
      <c r="J29" s="13" t="s">
        <v>17</v>
      </c>
      <c r="K29" s="9">
        <v>17.7</v>
      </c>
      <c r="L29" s="10">
        <v>24</v>
      </c>
      <c r="M29" s="14"/>
      <c r="N29" s="49" t="s">
        <v>140</v>
      </c>
      <c r="O29" s="16">
        <v>0.9</v>
      </c>
      <c r="P29" s="16">
        <v>0.47</v>
      </c>
      <c r="Q29" s="17" t="str">
        <f t="shared" si="0"/>
        <v>ok</v>
      </c>
      <c r="R29" s="18">
        <f t="shared" si="1"/>
        <v>9.5833333333333326E-2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5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6</v>
      </c>
      <c r="G30" s="14"/>
      <c r="H30" s="7">
        <v>0.67708333333333337</v>
      </c>
      <c r="I30" s="7">
        <v>0.72569444444444442</v>
      </c>
      <c r="J30" s="24" t="s">
        <v>17</v>
      </c>
      <c r="K30" s="9">
        <v>17.7</v>
      </c>
      <c r="L30" s="23">
        <v>20</v>
      </c>
      <c r="M30" s="14"/>
      <c r="N30" s="49" t="s">
        <v>140</v>
      </c>
      <c r="O30" s="16">
        <v>0.9</v>
      </c>
      <c r="P30" s="16">
        <v>0.48</v>
      </c>
      <c r="Q30" s="17" t="str">
        <f t="shared" si="0"/>
        <v>ok</v>
      </c>
      <c r="R30" s="18">
        <f t="shared" si="1"/>
        <v>8.3333333333333259E-2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0.69930555555555551</v>
      </c>
      <c r="D31" s="24" t="s">
        <v>17</v>
      </c>
      <c r="E31" s="9">
        <v>18</v>
      </c>
      <c r="F31" s="10">
        <v>1</v>
      </c>
      <c r="G31" s="14"/>
      <c r="H31" s="7">
        <v>0.7</v>
      </c>
      <c r="I31" s="12">
        <v>0.7583333333333333</v>
      </c>
      <c r="J31" s="24" t="s">
        <v>17</v>
      </c>
      <c r="K31" s="9">
        <v>17.7</v>
      </c>
      <c r="L31" s="10">
        <v>42</v>
      </c>
      <c r="M31" s="14"/>
      <c r="N31" s="49" t="s">
        <v>140</v>
      </c>
      <c r="O31" s="16">
        <v>0.9</v>
      </c>
      <c r="P31" s="16">
        <v>0.5</v>
      </c>
      <c r="Q31" s="17" t="str">
        <f t="shared" si="0"/>
        <v>ok</v>
      </c>
      <c r="R31" s="18">
        <f t="shared" si="1"/>
        <v>9.8611111111111094E-2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14</v>
      </c>
      <c r="B32" s="6">
        <v>0.67708333333333337</v>
      </c>
      <c r="C32" s="7">
        <v>0.71388888888888891</v>
      </c>
      <c r="D32" s="24" t="s">
        <v>17</v>
      </c>
      <c r="E32" s="9">
        <v>18</v>
      </c>
      <c r="F32" s="10">
        <v>3</v>
      </c>
      <c r="G32" s="14"/>
      <c r="H32" s="7">
        <v>0.71527777777777779</v>
      </c>
      <c r="I32" s="12">
        <v>0.81319444444444444</v>
      </c>
      <c r="J32" s="24" t="s">
        <v>17</v>
      </c>
      <c r="K32" s="9">
        <v>17.7</v>
      </c>
      <c r="L32" s="10">
        <v>44</v>
      </c>
      <c r="M32" s="14"/>
      <c r="N32" s="49" t="s">
        <v>140</v>
      </c>
      <c r="O32" s="16">
        <v>0.91</v>
      </c>
      <c r="P32" s="16">
        <v>0.45</v>
      </c>
      <c r="Q32" s="17" t="str">
        <f t="shared" si="0"/>
        <v>ok</v>
      </c>
      <c r="R32" s="18">
        <f t="shared" si="1"/>
        <v>0.13611111111111107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30</v>
      </c>
      <c r="B33" s="6">
        <v>0.69444444444444442</v>
      </c>
      <c r="C33" s="7">
        <v>0.73958333333333337</v>
      </c>
      <c r="D33" s="24" t="s">
        <v>17</v>
      </c>
      <c r="E33" s="9">
        <v>18</v>
      </c>
      <c r="F33" s="10">
        <v>5</v>
      </c>
      <c r="G33" s="14"/>
      <c r="H33" s="7">
        <v>0.79027777777777775</v>
      </c>
      <c r="I33" s="7">
        <v>0.80208333333333337</v>
      </c>
      <c r="J33" s="24" t="s">
        <v>17</v>
      </c>
      <c r="K33" s="9">
        <v>17.7</v>
      </c>
      <c r="L33" s="10">
        <v>43</v>
      </c>
      <c r="M33" s="14"/>
      <c r="N33" s="49" t="s">
        <v>140</v>
      </c>
      <c r="O33" s="16">
        <v>0.88</v>
      </c>
      <c r="P33" s="16">
        <v>0.61</v>
      </c>
      <c r="Q33" s="17" t="str">
        <f t="shared" si="0"/>
        <v>ok</v>
      </c>
      <c r="R33" s="18">
        <f t="shared" si="1"/>
        <v>0.10763888888888895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0.75694444444444442</v>
      </c>
      <c r="D34" s="24" t="s">
        <v>17</v>
      </c>
      <c r="E34" s="9">
        <v>18</v>
      </c>
      <c r="F34" s="10">
        <v>12</v>
      </c>
      <c r="G34" s="14"/>
      <c r="H34" s="7">
        <v>0.75763888888888886</v>
      </c>
      <c r="I34" s="12">
        <v>0.80625000000000002</v>
      </c>
      <c r="J34" s="24" t="s">
        <v>17</v>
      </c>
      <c r="K34" s="9">
        <v>17.7</v>
      </c>
      <c r="L34" s="10">
        <v>28</v>
      </c>
      <c r="M34" s="14"/>
      <c r="N34" s="49" t="s">
        <v>140</v>
      </c>
      <c r="O34" s="16">
        <v>0.91</v>
      </c>
      <c r="P34" s="16">
        <v>0.45</v>
      </c>
      <c r="Q34" s="17" t="str">
        <f t="shared" si="0"/>
        <v>ok</v>
      </c>
      <c r="R34" s="18">
        <f t="shared" si="1"/>
        <v>9.0972222222222232E-2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15</v>
      </c>
      <c r="B35" s="6">
        <v>0.73611111111111116</v>
      </c>
      <c r="C35" s="7">
        <v>0.77569444444444446</v>
      </c>
      <c r="D35" s="24" t="s">
        <v>17</v>
      </c>
      <c r="E35" s="9">
        <v>18</v>
      </c>
      <c r="F35" s="10">
        <v>6</v>
      </c>
      <c r="G35" s="14"/>
      <c r="H35" s="7">
        <v>0.77569444444444446</v>
      </c>
      <c r="I35" s="12">
        <v>0.81597222222222221</v>
      </c>
      <c r="J35" s="24" t="s">
        <v>17</v>
      </c>
      <c r="K35" s="9">
        <v>17.7</v>
      </c>
      <c r="L35" s="10">
        <v>20</v>
      </c>
      <c r="M35" s="14"/>
      <c r="N35" s="49" t="s">
        <v>140</v>
      </c>
      <c r="O35" s="16">
        <v>0.91</v>
      </c>
      <c r="P35" s="16">
        <v>0.56999999999999995</v>
      </c>
      <c r="Q35" s="17" t="str">
        <f t="shared" si="0"/>
        <v>ok</v>
      </c>
      <c r="R35" s="18">
        <f t="shared" si="1"/>
        <v>7.9861111111111049E-2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5</v>
      </c>
      <c r="B36" s="6">
        <v>0.75694444444444442</v>
      </c>
      <c r="C36" s="7">
        <v>0.77430555555555558</v>
      </c>
      <c r="D36" s="24" t="s">
        <v>17</v>
      </c>
      <c r="E36" s="9">
        <v>18</v>
      </c>
      <c r="F36" s="10">
        <v>28</v>
      </c>
      <c r="G36" s="14"/>
      <c r="H36" s="7">
        <v>0.77500000000000002</v>
      </c>
      <c r="I36" s="12">
        <v>0.82291666666666663</v>
      </c>
      <c r="J36" s="24" t="s">
        <v>17</v>
      </c>
      <c r="K36" s="9">
        <v>17.7</v>
      </c>
      <c r="L36" s="10">
        <v>26</v>
      </c>
      <c r="M36" s="14"/>
      <c r="N36" s="49" t="s">
        <v>140</v>
      </c>
      <c r="O36" s="16">
        <v>0.9</v>
      </c>
      <c r="P36" s="16">
        <v>0.46</v>
      </c>
      <c r="Q36" s="17" t="str">
        <f t="shared" si="0"/>
        <v>ok</v>
      </c>
      <c r="R36" s="18">
        <f t="shared" si="1"/>
        <v>6.597222222222221E-2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0.81527777777777777</v>
      </c>
      <c r="D37" s="24" t="s">
        <v>17</v>
      </c>
      <c r="E37" s="9">
        <v>18</v>
      </c>
      <c r="F37" s="10">
        <v>7</v>
      </c>
      <c r="G37" s="26"/>
      <c r="H37" s="7">
        <v>0.81597222222222221</v>
      </c>
      <c r="I37" s="7">
        <v>0.85416666666666663</v>
      </c>
      <c r="J37" s="24" t="s">
        <v>17</v>
      </c>
      <c r="K37" s="9">
        <v>17.7</v>
      </c>
      <c r="L37" s="10">
        <v>5</v>
      </c>
      <c r="M37" s="26"/>
      <c r="N37" s="49" t="s">
        <v>140</v>
      </c>
      <c r="O37" s="16">
        <v>0.9</v>
      </c>
      <c r="P37" s="16">
        <v>0.62</v>
      </c>
      <c r="Q37" s="17" t="str">
        <f t="shared" si="0"/>
        <v>ok</v>
      </c>
      <c r="R37" s="18">
        <f t="shared" si="1"/>
        <v>7.638888888888884E-2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14</v>
      </c>
      <c r="B38" s="6">
        <v>0.79861111111111116</v>
      </c>
      <c r="C38" s="7">
        <v>0.8354166666666667</v>
      </c>
      <c r="D38" s="24" t="s">
        <v>17</v>
      </c>
      <c r="E38" s="9">
        <v>18</v>
      </c>
      <c r="F38" s="10">
        <v>2</v>
      </c>
      <c r="G38" s="14"/>
      <c r="H38" s="7">
        <v>0.83680555555555558</v>
      </c>
      <c r="I38" s="12">
        <v>0.87222222222222223</v>
      </c>
      <c r="J38" s="24" t="s">
        <v>17</v>
      </c>
      <c r="K38" s="9">
        <v>17.7</v>
      </c>
      <c r="L38" s="10">
        <v>3</v>
      </c>
      <c r="M38" s="14"/>
      <c r="N38" s="49" t="s">
        <v>140</v>
      </c>
      <c r="O38" s="16">
        <v>0.9</v>
      </c>
      <c r="P38" s="16">
        <v>0.54</v>
      </c>
      <c r="Q38" s="17" t="str">
        <f t="shared" si="0"/>
        <v>ok</v>
      </c>
      <c r="R38" s="18">
        <f t="shared" si="1"/>
        <v>7.3611111111111072E-2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24</v>
      </c>
      <c r="B39" s="6">
        <v>0.81944444444444442</v>
      </c>
      <c r="C39" s="7">
        <v>0.85486111111111107</v>
      </c>
      <c r="D39" s="24" t="s">
        <v>17</v>
      </c>
      <c r="E39" s="9">
        <v>18</v>
      </c>
      <c r="F39" s="10">
        <v>4</v>
      </c>
      <c r="G39" s="14"/>
      <c r="H39" s="7">
        <v>0.85555555555555551</v>
      </c>
      <c r="I39" s="7">
        <v>0.88888888888888884</v>
      </c>
      <c r="J39" s="24" t="s">
        <v>17</v>
      </c>
      <c r="K39" s="9">
        <v>17.7</v>
      </c>
      <c r="L39" s="10">
        <v>6</v>
      </c>
      <c r="M39" s="14"/>
      <c r="N39" s="49" t="s">
        <v>140</v>
      </c>
      <c r="O39" s="16">
        <v>0.85</v>
      </c>
      <c r="P39" s="16">
        <v>0.52</v>
      </c>
      <c r="Q39" s="17" t="str">
        <f t="shared" si="0"/>
        <v>ok</v>
      </c>
      <c r="R39" s="18">
        <f t="shared" si="1"/>
        <v>6.944444444444442E-2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5</v>
      </c>
      <c r="B40" s="6">
        <v>0.84375</v>
      </c>
      <c r="C40" s="7">
        <v>0.87847222222222221</v>
      </c>
      <c r="D40" s="24" t="s">
        <v>17</v>
      </c>
      <c r="E40" s="9">
        <v>18</v>
      </c>
      <c r="F40" s="10">
        <v>4</v>
      </c>
      <c r="G40" s="14"/>
      <c r="H40" s="7">
        <v>0.87847222222222221</v>
      </c>
      <c r="I40" s="12">
        <v>0.90972222222222221</v>
      </c>
      <c r="J40" s="24" t="s">
        <v>17</v>
      </c>
      <c r="K40" s="9">
        <v>17.7</v>
      </c>
      <c r="L40" s="10">
        <v>5</v>
      </c>
      <c r="M40" s="14"/>
      <c r="N40" s="49" t="s">
        <v>140</v>
      </c>
      <c r="O40" s="16">
        <v>0.88</v>
      </c>
      <c r="P40" s="16">
        <v>0.56999999999999995</v>
      </c>
      <c r="Q40" s="17" t="str">
        <f t="shared" si="0"/>
        <v>ok</v>
      </c>
      <c r="R40" s="18">
        <f t="shared" si="1"/>
        <v>6.597222222222221E-2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0.90208333333333335</v>
      </c>
      <c r="D41" s="24" t="s">
        <v>17</v>
      </c>
      <c r="E41" s="9">
        <v>18</v>
      </c>
      <c r="F41" s="10">
        <v>9</v>
      </c>
      <c r="G41" s="14"/>
      <c r="H41" s="7">
        <v>0.90277777777777779</v>
      </c>
      <c r="I41" s="12">
        <v>0.93541666666666667</v>
      </c>
      <c r="J41" s="24" t="s">
        <v>17</v>
      </c>
      <c r="K41" s="9">
        <v>17.7</v>
      </c>
      <c r="L41" s="10">
        <v>3</v>
      </c>
      <c r="M41" s="14"/>
      <c r="N41" s="49" t="s">
        <v>140</v>
      </c>
      <c r="O41" s="16">
        <v>0.9</v>
      </c>
      <c r="P41" s="16">
        <v>0.62</v>
      </c>
      <c r="Q41" s="17" t="str">
        <f t="shared" si="0"/>
        <v>ok</v>
      </c>
      <c r="R41" s="18">
        <f t="shared" si="1"/>
        <v>6.7361111111111094E-2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14</v>
      </c>
      <c r="B42" s="6">
        <v>0.89236111111111116</v>
      </c>
      <c r="C42" s="12">
        <v>0.92222222222222228</v>
      </c>
      <c r="D42" s="24" t="s">
        <v>17</v>
      </c>
      <c r="E42" s="9">
        <v>18</v>
      </c>
      <c r="F42" s="10">
        <v>3</v>
      </c>
      <c r="G42" s="14"/>
      <c r="H42" s="7">
        <v>0.92361111111111116</v>
      </c>
      <c r="I42" s="12">
        <v>0.95486111111111116</v>
      </c>
      <c r="J42" s="24" t="s">
        <v>17</v>
      </c>
      <c r="K42" s="9">
        <v>17.7</v>
      </c>
      <c r="L42" s="10">
        <v>2</v>
      </c>
      <c r="M42" s="14"/>
      <c r="N42" s="49" t="s">
        <v>140</v>
      </c>
      <c r="O42" s="16">
        <v>0.9</v>
      </c>
      <c r="P42" s="16">
        <v>0.62</v>
      </c>
      <c r="Q42" s="17" t="str">
        <f t="shared" si="0"/>
        <v>ok</v>
      </c>
      <c r="R42" s="18">
        <f t="shared" si="1"/>
        <v>6.25E-2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 t="s">
        <v>141</v>
      </c>
      <c r="B43" s="6">
        <v>0.91666666666666663</v>
      </c>
      <c r="C43" s="7">
        <v>0.94930555555555551</v>
      </c>
      <c r="D43" s="24" t="s">
        <v>17</v>
      </c>
      <c r="E43" s="9">
        <v>18</v>
      </c>
      <c r="F43" s="10">
        <v>1</v>
      </c>
      <c r="G43" s="14"/>
      <c r="H43" s="7">
        <v>0.95</v>
      </c>
      <c r="I43" s="12">
        <v>0.97986111111111107</v>
      </c>
      <c r="J43" s="24" t="s">
        <v>17</v>
      </c>
      <c r="K43" s="9">
        <v>17.7</v>
      </c>
      <c r="L43" s="10">
        <v>0</v>
      </c>
      <c r="M43" s="14"/>
      <c r="N43" s="49" t="s">
        <v>140</v>
      </c>
      <c r="O43" s="16">
        <v>0.85</v>
      </c>
      <c r="P43" s="16">
        <v>0.6</v>
      </c>
      <c r="Q43" s="17" t="str">
        <f t="shared" si="0"/>
        <v>ok</v>
      </c>
      <c r="R43" s="18">
        <f t="shared" si="1"/>
        <v>6.3194444444444442E-2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5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2</v>
      </c>
      <c r="G44" s="14"/>
      <c r="H44" s="7">
        <v>0.96875</v>
      </c>
      <c r="I44" s="12">
        <v>0.99305555555555558</v>
      </c>
      <c r="J44" s="24" t="s">
        <v>17</v>
      </c>
      <c r="K44" s="9">
        <v>17.7</v>
      </c>
      <c r="L44" s="10">
        <v>1</v>
      </c>
      <c r="M44" s="14"/>
      <c r="N44" s="49" t="s">
        <v>140</v>
      </c>
      <c r="O44" s="16">
        <v>0.88</v>
      </c>
      <c r="P44" s="16">
        <v>0.64</v>
      </c>
      <c r="Q44" s="17" t="str">
        <f t="shared" si="0"/>
        <v>ok</v>
      </c>
      <c r="R44" s="18">
        <f t="shared" si="1"/>
        <v>5.208333333333337E-2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1</v>
      </c>
      <c r="G45" s="14"/>
      <c r="H45" s="7">
        <v>0.99652777777777779</v>
      </c>
      <c r="I45" s="12">
        <v>2.4305555555555556E-2</v>
      </c>
      <c r="J45" s="24" t="s">
        <v>17</v>
      </c>
      <c r="K45" s="9">
        <v>17.7</v>
      </c>
      <c r="L45" s="10">
        <v>6</v>
      </c>
      <c r="M45" s="14"/>
      <c r="N45" s="49" t="s">
        <v>140</v>
      </c>
      <c r="O45" s="16">
        <v>0.9</v>
      </c>
      <c r="P45" s="16">
        <v>0.64</v>
      </c>
      <c r="Q45" s="17" t="str">
        <f t="shared" si="0"/>
        <v>ok</v>
      </c>
      <c r="R45" s="18">
        <f t="shared" si="1"/>
        <v>-0.94097222222222221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14</v>
      </c>
      <c r="B46" s="6">
        <v>0.98958333333333337</v>
      </c>
      <c r="C46" s="7">
        <v>1.9444444444444445E-2</v>
      </c>
      <c r="D46" s="24" t="s">
        <v>17</v>
      </c>
      <c r="E46" s="9">
        <v>18</v>
      </c>
      <c r="F46" s="10">
        <v>6</v>
      </c>
      <c r="G46" s="14"/>
      <c r="H46" s="7">
        <v>2.0833333333333332E-2</v>
      </c>
      <c r="I46" s="12">
        <v>5.347222222222222E-2</v>
      </c>
      <c r="J46" s="24" t="s">
        <v>17</v>
      </c>
      <c r="K46" s="9">
        <v>17.7</v>
      </c>
      <c r="L46" s="10">
        <v>0</v>
      </c>
      <c r="M46" s="14"/>
      <c r="N46" s="49" t="s">
        <v>140</v>
      </c>
      <c r="O46" s="16">
        <v>0.85</v>
      </c>
      <c r="P46" s="16">
        <v>0.6</v>
      </c>
      <c r="Q46" s="17" t="str">
        <f t="shared" si="0"/>
        <v>ok</v>
      </c>
      <c r="R46" s="18">
        <f t="shared" si="1"/>
        <v>-0.93611111111111112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24</v>
      </c>
      <c r="B47" s="6">
        <v>1.3888888888888888E-2</v>
      </c>
      <c r="C47" s="7">
        <v>6.0416666666666667E-2</v>
      </c>
      <c r="D47" s="24" t="s">
        <v>17</v>
      </c>
      <c r="E47" s="9">
        <v>18</v>
      </c>
      <c r="F47" s="10">
        <v>0</v>
      </c>
      <c r="G47" s="14"/>
      <c r="H47" s="7">
        <v>6.1111111111111109E-2</v>
      </c>
      <c r="I47" s="12">
        <v>9.7222222222222224E-2</v>
      </c>
      <c r="J47" s="24" t="s">
        <v>17</v>
      </c>
      <c r="K47" s="9">
        <v>17.7</v>
      </c>
      <c r="L47" s="10">
        <v>1</v>
      </c>
      <c r="M47" s="14"/>
      <c r="N47" s="49" t="s">
        <v>140</v>
      </c>
      <c r="O47" s="16">
        <v>0.85</v>
      </c>
      <c r="P47" s="16">
        <v>0.61</v>
      </c>
      <c r="Q47" s="17" t="str">
        <f t="shared" si="0"/>
        <v>ok</v>
      </c>
      <c r="R47" s="18">
        <f t="shared" si="1"/>
        <v>8.3333333333333343E-2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563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476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5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4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1</v>
      </c>
      <c r="M2" s="14"/>
      <c r="N2" s="49" t="s">
        <v>142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0.22083333333333333</v>
      </c>
      <c r="D3" s="8" t="s">
        <v>17</v>
      </c>
      <c r="E3" s="9">
        <v>18</v>
      </c>
      <c r="F3" s="10">
        <v>10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1</v>
      </c>
      <c r="M3" s="14"/>
      <c r="N3" s="49" t="s">
        <v>142</v>
      </c>
      <c r="O3" s="16">
        <v>0.92</v>
      </c>
      <c r="P3" s="16">
        <v>0.62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0.24236111111111111</v>
      </c>
      <c r="D4" s="8" t="s">
        <v>17</v>
      </c>
      <c r="E4" s="9">
        <v>18</v>
      </c>
      <c r="F4" s="10">
        <v>33</v>
      </c>
      <c r="G4" s="14"/>
      <c r="H4" s="7">
        <v>0.24305555555555555</v>
      </c>
      <c r="I4" s="7">
        <v>0.27777777777777779</v>
      </c>
      <c r="J4" s="13" t="s">
        <v>17</v>
      </c>
      <c r="K4" s="9">
        <v>17.7</v>
      </c>
      <c r="L4" s="10">
        <v>4</v>
      </c>
      <c r="M4" s="14"/>
      <c r="N4" s="49" t="s">
        <v>142</v>
      </c>
      <c r="O4" s="16">
        <v>0.9</v>
      </c>
      <c r="P4" s="16">
        <v>0.56999999999999995</v>
      </c>
      <c r="Q4" s="17" t="str">
        <f t="shared" si="0"/>
        <v>ok</v>
      </c>
      <c r="R4" s="18">
        <f t="shared" si="1"/>
        <v>7.2916666666666685E-2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44</v>
      </c>
      <c r="G5" s="14"/>
      <c r="H5" s="7">
        <v>0.26250000000000001</v>
      </c>
      <c r="I5" s="12">
        <v>0.3</v>
      </c>
      <c r="J5" s="13" t="s">
        <v>17</v>
      </c>
      <c r="K5" s="9">
        <v>17.7</v>
      </c>
      <c r="L5" s="10">
        <v>12</v>
      </c>
      <c r="M5" s="14"/>
      <c r="N5" s="49" t="s">
        <v>142</v>
      </c>
      <c r="O5" s="16">
        <v>0.9</v>
      </c>
      <c r="P5" s="16">
        <v>0.51</v>
      </c>
      <c r="Q5" s="17" t="str">
        <f t="shared" si="0"/>
        <v>ok</v>
      </c>
      <c r="R5" s="18">
        <f t="shared" si="1"/>
        <v>8.1249999999999989E-2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0.27430555555555558</v>
      </c>
      <c r="D6" s="8" t="s">
        <v>17</v>
      </c>
      <c r="E6" s="9">
        <v>18</v>
      </c>
      <c r="F6" s="10">
        <v>44</v>
      </c>
      <c r="G6" s="14"/>
      <c r="H6" s="7">
        <v>0.27569444444444446</v>
      </c>
      <c r="I6" s="7">
        <v>0.31458333333333333</v>
      </c>
      <c r="J6" s="13" t="s">
        <v>17</v>
      </c>
      <c r="K6" s="9">
        <v>17.7</v>
      </c>
      <c r="L6" s="10">
        <v>0</v>
      </c>
      <c r="M6" s="14"/>
      <c r="N6" s="49" t="s">
        <v>142</v>
      </c>
      <c r="O6" s="16">
        <v>0.9</v>
      </c>
      <c r="P6" s="16">
        <v>0.51</v>
      </c>
      <c r="Q6" s="17" t="str">
        <f t="shared" si="0"/>
        <v>ok</v>
      </c>
      <c r="R6" s="18">
        <f t="shared" si="1"/>
        <v>8.1944444444444431E-2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14</v>
      </c>
      <c r="B7" s="6">
        <v>0.24652777777777779</v>
      </c>
      <c r="C7" s="12">
        <v>0.30138888888888887</v>
      </c>
      <c r="D7" s="8" t="s">
        <v>17</v>
      </c>
      <c r="E7" s="9">
        <v>18</v>
      </c>
      <c r="F7" s="10">
        <v>41</v>
      </c>
      <c r="G7" s="14"/>
      <c r="H7" s="7">
        <v>0.3034722222222222</v>
      </c>
      <c r="I7" s="12">
        <v>0.34513888888888888</v>
      </c>
      <c r="J7" s="13" t="s">
        <v>17</v>
      </c>
      <c r="K7" s="9">
        <v>17.7</v>
      </c>
      <c r="L7" s="10">
        <v>3</v>
      </c>
      <c r="M7" s="14"/>
      <c r="N7" s="49" t="s">
        <v>142</v>
      </c>
      <c r="O7" s="16">
        <v>0.93</v>
      </c>
      <c r="P7" s="16">
        <v>0.53</v>
      </c>
      <c r="Q7" s="17" t="str">
        <f t="shared" si="0"/>
        <v>ok</v>
      </c>
      <c r="R7" s="18">
        <f t="shared" si="1"/>
        <v>9.8611111111111094E-2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15</v>
      </c>
      <c r="B8" s="6">
        <v>0.26041666666666669</v>
      </c>
      <c r="C8" s="20">
        <v>0.31597222222222221</v>
      </c>
      <c r="D8" s="8" t="s">
        <v>17</v>
      </c>
      <c r="E8" s="9">
        <v>18</v>
      </c>
      <c r="F8" s="10">
        <v>47</v>
      </c>
      <c r="G8" s="14"/>
      <c r="H8" s="7">
        <v>0.31597222222222221</v>
      </c>
      <c r="I8" s="7">
        <v>0.36041666666666666</v>
      </c>
      <c r="J8" s="13" t="s">
        <v>17</v>
      </c>
      <c r="K8" s="9">
        <v>17.7</v>
      </c>
      <c r="L8" s="10">
        <v>2</v>
      </c>
      <c r="M8" s="14"/>
      <c r="N8" s="49" t="s">
        <v>142</v>
      </c>
      <c r="O8" s="16">
        <v>0.91</v>
      </c>
      <c r="P8" s="16">
        <v>0.53</v>
      </c>
      <c r="Q8" s="17" t="str">
        <f t="shared" si="0"/>
        <v>ok</v>
      </c>
      <c r="R8" s="18">
        <f t="shared" si="1"/>
        <v>9.9999999999999978E-2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0.27777777777777779</v>
      </c>
      <c r="C9" s="7">
        <v>0.33680555555555558</v>
      </c>
      <c r="D9" s="8" t="s">
        <v>17</v>
      </c>
      <c r="E9" s="9">
        <v>18</v>
      </c>
      <c r="F9" s="10">
        <v>54</v>
      </c>
      <c r="G9" s="14"/>
      <c r="H9" s="7">
        <v>0.33888888888888891</v>
      </c>
      <c r="I9" s="12">
        <v>0.37847222222222221</v>
      </c>
      <c r="J9" s="13" t="s">
        <v>17</v>
      </c>
      <c r="K9" s="9">
        <v>17.7</v>
      </c>
      <c r="L9" s="10">
        <v>4</v>
      </c>
      <c r="M9" s="14"/>
      <c r="N9" s="49" t="s">
        <v>142</v>
      </c>
      <c r="O9" s="16">
        <v>0.9</v>
      </c>
      <c r="P9" s="16">
        <v>0.5</v>
      </c>
      <c r="Q9" s="17" t="str">
        <f t="shared" si="0"/>
        <v>ok</v>
      </c>
      <c r="R9" s="18">
        <f t="shared" si="1"/>
        <v>0.10069444444444442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0.34583333333333333</v>
      </c>
      <c r="D10" s="8" t="s">
        <v>17</v>
      </c>
      <c r="E10" s="9">
        <v>18</v>
      </c>
      <c r="F10" s="10">
        <v>37</v>
      </c>
      <c r="G10" s="14"/>
      <c r="H10" s="7">
        <v>0.34722222222222221</v>
      </c>
      <c r="I10" s="12">
        <v>0.3888888888888889</v>
      </c>
      <c r="J10" s="13" t="s">
        <v>17</v>
      </c>
      <c r="K10" s="9">
        <v>17.7</v>
      </c>
      <c r="L10" s="10">
        <v>4</v>
      </c>
      <c r="M10" s="14"/>
      <c r="N10" s="49" t="s">
        <v>142</v>
      </c>
      <c r="O10" s="16">
        <v>0.91</v>
      </c>
      <c r="P10" s="16">
        <v>0.53</v>
      </c>
      <c r="Q10" s="17" t="str">
        <f t="shared" si="0"/>
        <v>ok</v>
      </c>
      <c r="R10" s="18">
        <f t="shared" si="1"/>
        <v>9.375E-2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0.36319444444444443</v>
      </c>
      <c r="D11" s="8" t="s">
        <v>17</v>
      </c>
      <c r="E11" s="9">
        <v>18</v>
      </c>
      <c r="F11" s="10">
        <v>21</v>
      </c>
      <c r="G11" s="14"/>
      <c r="H11" s="7">
        <v>0.36388888888888887</v>
      </c>
      <c r="I11" s="7">
        <v>0.40833333333333333</v>
      </c>
      <c r="J11" s="13" t="s">
        <v>17</v>
      </c>
      <c r="K11" s="9">
        <v>17.7</v>
      </c>
      <c r="L11" s="10">
        <v>4</v>
      </c>
      <c r="M11" s="14"/>
      <c r="N11" s="49" t="s">
        <v>142</v>
      </c>
      <c r="O11" s="16">
        <v>0.86</v>
      </c>
      <c r="P11" s="16">
        <v>0.54</v>
      </c>
      <c r="Q11" s="17" t="str">
        <f t="shared" si="0"/>
        <v>ok</v>
      </c>
      <c r="R11" s="18">
        <f t="shared" si="1"/>
        <v>9.5833333333333326E-2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15</v>
      </c>
      <c r="G12" s="14"/>
      <c r="H12" s="7">
        <v>0.37708333333333333</v>
      </c>
      <c r="I12" s="7">
        <v>0.42291666666666666</v>
      </c>
      <c r="J12" s="13" t="s">
        <v>17</v>
      </c>
      <c r="K12" s="9">
        <v>17.7</v>
      </c>
      <c r="L12" s="10">
        <v>4</v>
      </c>
      <c r="M12" s="14"/>
      <c r="N12" s="49" t="s">
        <v>142</v>
      </c>
      <c r="O12" s="16">
        <v>0.91</v>
      </c>
      <c r="P12" s="16">
        <v>0.52</v>
      </c>
      <c r="Q12" s="17" t="str">
        <f t="shared" si="0"/>
        <v>ok</v>
      </c>
      <c r="R12" s="18">
        <f t="shared" si="1"/>
        <v>9.3055555555555558E-2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14</v>
      </c>
      <c r="G13" s="11" t="s">
        <v>18</v>
      </c>
      <c r="H13" s="7">
        <v>0.39374999999999999</v>
      </c>
      <c r="I13" s="7">
        <v>0.43541666666666667</v>
      </c>
      <c r="J13" s="13" t="s">
        <v>17</v>
      </c>
      <c r="K13" s="9">
        <v>17.7</v>
      </c>
      <c r="L13" s="10">
        <v>1</v>
      </c>
      <c r="M13" s="14"/>
      <c r="N13" s="49" t="s">
        <v>142</v>
      </c>
      <c r="O13" s="16">
        <v>0.92</v>
      </c>
      <c r="P13" s="16">
        <v>0.52</v>
      </c>
      <c r="Q13" s="17" t="str">
        <f t="shared" si="0"/>
        <v>ok</v>
      </c>
      <c r="R13" s="18">
        <f t="shared" si="1"/>
        <v>8.8194444444444464E-2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14</v>
      </c>
      <c r="B14" s="6">
        <v>0.36458333333333331</v>
      </c>
      <c r="C14" s="7">
        <v>0.40763888888888888</v>
      </c>
      <c r="D14" s="8" t="s">
        <v>17</v>
      </c>
      <c r="E14" s="9">
        <v>18</v>
      </c>
      <c r="F14" s="10">
        <v>14</v>
      </c>
      <c r="G14" s="14"/>
      <c r="H14" s="7">
        <v>0.40972222222222221</v>
      </c>
      <c r="I14" s="7">
        <v>0.4548611111111111</v>
      </c>
      <c r="J14" s="13" t="s">
        <v>17</v>
      </c>
      <c r="K14" s="9">
        <v>17.7</v>
      </c>
      <c r="L14" s="10">
        <v>9</v>
      </c>
      <c r="M14" s="14"/>
      <c r="N14" s="49" t="s">
        <v>142</v>
      </c>
      <c r="O14" s="16">
        <v>0.92</v>
      </c>
      <c r="P14" s="16">
        <v>0.53</v>
      </c>
      <c r="Q14" s="17" t="str">
        <f t="shared" si="0"/>
        <v>ok</v>
      </c>
      <c r="R14" s="18">
        <f t="shared" si="1"/>
        <v>9.027777777777779E-2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15</v>
      </c>
      <c r="B15" s="6">
        <v>0.38194444444444442</v>
      </c>
      <c r="C15" s="7">
        <v>0.42708333333333331</v>
      </c>
      <c r="D15" s="8" t="s">
        <v>17</v>
      </c>
      <c r="E15" s="9">
        <v>18</v>
      </c>
      <c r="F15" s="23">
        <v>11</v>
      </c>
      <c r="G15" s="14"/>
      <c r="H15" s="7">
        <v>0.42777777777777776</v>
      </c>
      <c r="I15" s="7">
        <v>0.47361111111111109</v>
      </c>
      <c r="J15" s="13" t="s">
        <v>17</v>
      </c>
      <c r="K15" s="9">
        <v>17.7</v>
      </c>
      <c r="L15" s="23">
        <v>7</v>
      </c>
      <c r="M15" s="14"/>
      <c r="N15" s="49" t="s">
        <v>142</v>
      </c>
      <c r="O15" s="16">
        <v>0.91</v>
      </c>
      <c r="P15" s="16">
        <v>0.55000000000000004</v>
      </c>
      <c r="Q15" s="17" t="str">
        <f t="shared" si="0"/>
        <v>ok</v>
      </c>
      <c r="R15" s="18">
        <f t="shared" si="1"/>
        <v>9.1666666666666674E-2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6">
        <v>0.39930555555555558</v>
      </c>
      <c r="C16" s="7">
        <v>0.4375</v>
      </c>
      <c r="D16" s="8" t="s">
        <v>17</v>
      </c>
      <c r="E16" s="9">
        <v>18</v>
      </c>
      <c r="F16" s="10">
        <v>1</v>
      </c>
      <c r="G16" s="14"/>
      <c r="H16" s="7">
        <v>0.43888888888888888</v>
      </c>
      <c r="I16" s="7">
        <v>0.48958333333333331</v>
      </c>
      <c r="J16" s="13" t="s">
        <v>17</v>
      </c>
      <c r="K16" s="9">
        <v>17.7</v>
      </c>
      <c r="L16" s="10">
        <v>5</v>
      </c>
      <c r="M16" s="14"/>
      <c r="N16" s="49" t="s">
        <v>142</v>
      </c>
      <c r="O16" s="16">
        <v>0.9</v>
      </c>
      <c r="P16" s="16">
        <v>0.53</v>
      </c>
      <c r="Q16" s="17" t="str">
        <f t="shared" si="0"/>
        <v>ok</v>
      </c>
      <c r="R16" s="18">
        <f t="shared" si="1"/>
        <v>9.0277777777777735E-2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0.45694444444444443</v>
      </c>
      <c r="D17" s="8" t="s">
        <v>17</v>
      </c>
      <c r="E17" s="9">
        <v>18</v>
      </c>
      <c r="F17" s="10">
        <v>12</v>
      </c>
      <c r="G17" s="14"/>
      <c r="H17" s="7">
        <v>0.45833333333333331</v>
      </c>
      <c r="I17" s="7">
        <v>0.51041666666666663</v>
      </c>
      <c r="J17" s="13" t="s">
        <v>17</v>
      </c>
      <c r="K17" s="9">
        <v>17.7</v>
      </c>
      <c r="L17" s="10">
        <v>8</v>
      </c>
      <c r="M17" s="14"/>
      <c r="N17" s="49" t="s">
        <v>142</v>
      </c>
      <c r="O17" s="16">
        <v>0.91</v>
      </c>
      <c r="P17" s="16">
        <v>0.5</v>
      </c>
      <c r="Q17" s="17" t="str">
        <f t="shared" si="0"/>
        <v>ok</v>
      </c>
      <c r="R17" s="18">
        <f t="shared" si="1"/>
        <v>9.3749999999999944E-2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24</v>
      </c>
      <c r="B18" s="6">
        <v>0.43402777777777779</v>
      </c>
      <c r="C18" s="12">
        <v>0.47222222222222221</v>
      </c>
      <c r="D18" s="8" t="s">
        <v>17</v>
      </c>
      <c r="E18" s="9">
        <v>18</v>
      </c>
      <c r="F18" s="10">
        <v>9</v>
      </c>
      <c r="G18" s="14"/>
      <c r="H18" s="7">
        <v>0.47222222222222221</v>
      </c>
      <c r="I18" s="7">
        <v>0.52083333333333337</v>
      </c>
      <c r="J18" s="13" t="s">
        <v>17</v>
      </c>
      <c r="K18" s="9">
        <v>17.7</v>
      </c>
      <c r="L18" s="10">
        <v>5</v>
      </c>
      <c r="M18" s="14"/>
      <c r="N18" s="49" t="s">
        <v>142</v>
      </c>
      <c r="O18" s="16">
        <v>0.91</v>
      </c>
      <c r="P18" s="16">
        <v>0.46</v>
      </c>
      <c r="Q18" s="17" t="str">
        <f t="shared" si="0"/>
        <v>ok</v>
      </c>
      <c r="R18" s="18">
        <f t="shared" si="1"/>
        <v>8.680555555555558E-2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6</v>
      </c>
      <c r="G19" s="14"/>
      <c r="H19" s="7">
        <v>0.49305555555555558</v>
      </c>
      <c r="I19" s="7">
        <v>0.53472222222222221</v>
      </c>
      <c r="J19" s="13" t="s">
        <v>17</v>
      </c>
      <c r="K19" s="9">
        <v>17.7</v>
      </c>
      <c r="L19" s="10">
        <v>6</v>
      </c>
      <c r="M19" s="14"/>
      <c r="N19" s="49" t="s">
        <v>142</v>
      </c>
      <c r="O19" s="16">
        <v>0.91</v>
      </c>
      <c r="P19" s="16">
        <v>0.45</v>
      </c>
      <c r="Q19" s="17" t="str">
        <f t="shared" si="0"/>
        <v>ok</v>
      </c>
      <c r="R19" s="18">
        <f t="shared" si="1"/>
        <v>8.3333333333333315E-2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0.50694444444444442</v>
      </c>
      <c r="D20" s="8" t="s">
        <v>17</v>
      </c>
      <c r="E20" s="9">
        <v>18</v>
      </c>
      <c r="F20" s="10">
        <v>12</v>
      </c>
      <c r="G20" s="14"/>
      <c r="H20" s="7">
        <v>0.5083333333333333</v>
      </c>
      <c r="I20" s="12">
        <v>0.55138888888888893</v>
      </c>
      <c r="J20" s="13" t="s">
        <v>17</v>
      </c>
      <c r="K20" s="9">
        <v>17.7</v>
      </c>
      <c r="L20" s="10">
        <v>17</v>
      </c>
      <c r="M20" s="14"/>
      <c r="N20" s="49" t="s">
        <v>142</v>
      </c>
      <c r="O20" s="16">
        <v>0.91</v>
      </c>
      <c r="P20" s="16">
        <v>0.44</v>
      </c>
      <c r="Q20" s="17" t="str">
        <f t="shared" si="0"/>
        <v>ok</v>
      </c>
      <c r="R20" s="18">
        <f t="shared" si="1"/>
        <v>8.2638888888888928E-2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14</v>
      </c>
      <c r="B21" s="6">
        <v>0.4861111111111111</v>
      </c>
      <c r="C21" s="7">
        <v>0.52777777777777779</v>
      </c>
      <c r="D21" s="8" t="s">
        <v>17</v>
      </c>
      <c r="E21" s="9">
        <v>18</v>
      </c>
      <c r="F21" s="10">
        <v>8</v>
      </c>
      <c r="G21" s="14"/>
      <c r="H21" s="7">
        <v>0.52916666666666667</v>
      </c>
      <c r="I21" s="12">
        <v>0.57291666666666663</v>
      </c>
      <c r="J21" s="13" t="s">
        <v>17</v>
      </c>
      <c r="K21" s="9">
        <v>17.7</v>
      </c>
      <c r="L21" s="10">
        <v>24</v>
      </c>
      <c r="M21" s="14"/>
      <c r="N21" s="49" t="s">
        <v>142</v>
      </c>
      <c r="O21" s="16">
        <v>0.92</v>
      </c>
      <c r="P21" s="16">
        <v>0.47</v>
      </c>
      <c r="Q21" s="17" t="str">
        <f t="shared" si="0"/>
        <v>ok</v>
      </c>
      <c r="R21" s="18">
        <f t="shared" si="1"/>
        <v>8.6805555555555525E-2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2</v>
      </c>
      <c r="B22" s="6">
        <v>0.50347222222222221</v>
      </c>
      <c r="C22" s="7">
        <v>0.54583333333333328</v>
      </c>
      <c r="D22" s="8" t="s">
        <v>17</v>
      </c>
      <c r="E22" s="9">
        <v>18</v>
      </c>
      <c r="F22" s="10">
        <v>12</v>
      </c>
      <c r="G22" s="14"/>
      <c r="H22" s="7">
        <v>0.54652777777777772</v>
      </c>
      <c r="I22" s="7">
        <v>0.59166666666666667</v>
      </c>
      <c r="J22" s="13" t="s">
        <v>17</v>
      </c>
      <c r="K22" s="9">
        <v>17.7</v>
      </c>
      <c r="L22" s="10">
        <v>11</v>
      </c>
      <c r="M22" s="14"/>
      <c r="N22" s="49" t="s">
        <v>142</v>
      </c>
      <c r="O22" s="16">
        <v>0.84</v>
      </c>
      <c r="P22" s="16">
        <v>0.37</v>
      </c>
      <c r="Q22" s="17" t="str">
        <f t="shared" si="0"/>
        <v>ok</v>
      </c>
      <c r="R22" s="18">
        <f t="shared" si="1"/>
        <v>8.8194444444444464E-2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5</v>
      </c>
      <c r="B23" s="6">
        <v>0.52083333333333337</v>
      </c>
      <c r="C23" s="7">
        <v>0.5541666666666667</v>
      </c>
      <c r="D23" s="8" t="s">
        <v>17</v>
      </c>
      <c r="E23" s="9">
        <v>18</v>
      </c>
      <c r="F23" s="10">
        <v>2</v>
      </c>
      <c r="G23" s="14"/>
      <c r="H23" s="7">
        <v>0.55555555555555558</v>
      </c>
      <c r="I23" s="7">
        <v>0.60069444444444442</v>
      </c>
      <c r="J23" s="13" t="s">
        <v>17</v>
      </c>
      <c r="K23" s="9">
        <v>17.7</v>
      </c>
      <c r="L23" s="10">
        <v>6</v>
      </c>
      <c r="M23" s="14"/>
      <c r="N23" s="49" t="s">
        <v>142</v>
      </c>
      <c r="O23" s="16">
        <v>0.91</v>
      </c>
      <c r="P23" s="16">
        <v>0.5</v>
      </c>
      <c r="Q23" s="17" t="str">
        <f t="shared" si="0"/>
        <v>ok</v>
      </c>
      <c r="R23" s="18">
        <f t="shared" si="1"/>
        <v>7.9861111111111049E-2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0.57499999999999996</v>
      </c>
      <c r="D24" s="8" t="s">
        <v>17</v>
      </c>
      <c r="E24" s="9">
        <v>18</v>
      </c>
      <c r="F24" s="10">
        <v>16</v>
      </c>
      <c r="G24" s="14"/>
      <c r="H24" s="7">
        <v>0.57638888888888884</v>
      </c>
      <c r="I24" s="12">
        <v>0.625</v>
      </c>
      <c r="J24" s="13" t="s">
        <v>17</v>
      </c>
      <c r="K24" s="9">
        <v>17.7</v>
      </c>
      <c r="L24" s="10">
        <v>16</v>
      </c>
      <c r="M24" s="14"/>
      <c r="N24" s="49" t="s">
        <v>142</v>
      </c>
      <c r="O24" s="16">
        <v>0.9</v>
      </c>
      <c r="P24" s="16">
        <v>0.43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24</v>
      </c>
      <c r="B25" s="6">
        <v>0.55555555555555558</v>
      </c>
      <c r="C25" s="7">
        <v>0.59722222222222221</v>
      </c>
      <c r="D25" s="24" t="s">
        <v>17</v>
      </c>
      <c r="E25" s="9">
        <v>18</v>
      </c>
      <c r="F25" s="10">
        <v>8</v>
      </c>
      <c r="G25" s="14"/>
      <c r="H25" s="7">
        <v>0.59722222222222221</v>
      </c>
      <c r="I25" s="12">
        <v>0.64930555555555558</v>
      </c>
      <c r="J25" s="13" t="s">
        <v>17</v>
      </c>
      <c r="K25" s="9">
        <v>17.7</v>
      </c>
      <c r="L25" s="10">
        <v>9</v>
      </c>
      <c r="M25" s="14"/>
      <c r="N25" s="49" t="s">
        <v>142</v>
      </c>
      <c r="O25" s="16">
        <v>0.92</v>
      </c>
      <c r="P25" s="16">
        <v>0.47</v>
      </c>
      <c r="Q25" s="17" t="str">
        <f t="shared" si="0"/>
        <v>ok</v>
      </c>
      <c r="R25" s="18">
        <f t="shared" si="1"/>
        <v>9.375E-2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0.61458333333333337</v>
      </c>
      <c r="D26" s="24" t="s">
        <v>17</v>
      </c>
      <c r="E26" s="9">
        <v>18</v>
      </c>
      <c r="F26" s="10">
        <v>12</v>
      </c>
      <c r="G26" s="14"/>
      <c r="H26" s="7">
        <v>0.61597222222222225</v>
      </c>
      <c r="I26" s="7">
        <v>0.66319444444444442</v>
      </c>
      <c r="J26" s="13" t="s">
        <v>17</v>
      </c>
      <c r="K26" s="9">
        <v>17.7</v>
      </c>
      <c r="L26" s="10">
        <v>11</v>
      </c>
      <c r="M26" s="14"/>
      <c r="N26" s="49" t="s">
        <v>142</v>
      </c>
      <c r="O26" s="16">
        <v>0.91</v>
      </c>
      <c r="P26" s="16">
        <v>0.44</v>
      </c>
      <c r="Q26" s="17" t="str">
        <f t="shared" si="0"/>
        <v>ok</v>
      </c>
      <c r="R26" s="18">
        <f t="shared" si="1"/>
        <v>9.027777777777779E-2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0.62777777777777777</v>
      </c>
      <c r="D27" s="24" t="s">
        <v>17</v>
      </c>
      <c r="E27" s="9">
        <v>18</v>
      </c>
      <c r="F27" s="10">
        <v>4</v>
      </c>
      <c r="G27" s="14"/>
      <c r="H27" s="7">
        <v>0.62916666666666665</v>
      </c>
      <c r="I27" s="12">
        <v>0.6791666666666667</v>
      </c>
      <c r="J27" s="13" t="s">
        <v>17</v>
      </c>
      <c r="K27" s="9">
        <v>17.7</v>
      </c>
      <c r="L27" s="10">
        <v>29</v>
      </c>
      <c r="M27" s="11"/>
      <c r="N27" s="49" t="s">
        <v>142</v>
      </c>
      <c r="O27" s="16">
        <v>0.91</v>
      </c>
      <c r="P27" s="16">
        <v>0.41</v>
      </c>
      <c r="Q27" s="17" t="str">
        <f t="shared" si="0"/>
        <v>ok</v>
      </c>
      <c r="R27" s="18">
        <f t="shared" si="1"/>
        <v>8.8888888888888906E-2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14</v>
      </c>
      <c r="B28" s="6">
        <v>0.60763888888888884</v>
      </c>
      <c r="C28" s="7">
        <v>0.64930555555555558</v>
      </c>
      <c r="D28" s="24" t="s">
        <v>17</v>
      </c>
      <c r="E28" s="9">
        <v>18</v>
      </c>
      <c r="F28" s="10">
        <v>9</v>
      </c>
      <c r="G28" s="14"/>
      <c r="H28" s="7">
        <v>0.65138888888888891</v>
      </c>
      <c r="I28" s="12">
        <v>0.70486111111111116</v>
      </c>
      <c r="J28" s="13" t="s">
        <v>17</v>
      </c>
      <c r="K28" s="9">
        <v>17.7</v>
      </c>
      <c r="L28" s="10">
        <v>31</v>
      </c>
      <c r="M28" s="14"/>
      <c r="N28" s="49" t="s">
        <v>142</v>
      </c>
      <c r="O28" s="16">
        <v>0.92</v>
      </c>
      <c r="P28" s="16">
        <v>0.43</v>
      </c>
      <c r="Q28" s="17" t="str">
        <f t="shared" si="0"/>
        <v>ok</v>
      </c>
      <c r="R28" s="18">
        <f t="shared" si="1"/>
        <v>9.7222222222222321E-2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2</v>
      </c>
      <c r="B29" s="6">
        <v>0.625</v>
      </c>
      <c r="C29" s="7">
        <v>0.66527777777777775</v>
      </c>
      <c r="D29" s="24" t="s">
        <v>17</v>
      </c>
      <c r="E29" s="9">
        <v>18</v>
      </c>
      <c r="F29" s="10">
        <v>17</v>
      </c>
      <c r="G29" s="14"/>
      <c r="H29" s="7">
        <v>0.66597222222222219</v>
      </c>
      <c r="I29" s="12">
        <v>0.71875</v>
      </c>
      <c r="J29" s="13" t="s">
        <v>17</v>
      </c>
      <c r="K29" s="9">
        <v>17.7</v>
      </c>
      <c r="L29" s="10">
        <v>33</v>
      </c>
      <c r="M29" s="14"/>
      <c r="N29" s="49" t="s">
        <v>142</v>
      </c>
      <c r="O29" s="16">
        <v>0.9</v>
      </c>
      <c r="P29" s="16">
        <v>0.43</v>
      </c>
      <c r="Q29" s="17" t="str">
        <f t="shared" si="0"/>
        <v>ok</v>
      </c>
      <c r="R29" s="18">
        <f t="shared" si="1"/>
        <v>9.375E-2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5</v>
      </c>
      <c r="B30" s="6">
        <v>0.64236111111111116</v>
      </c>
      <c r="C30" s="7">
        <v>0.67569444444444449</v>
      </c>
      <c r="D30" s="24" t="s">
        <v>17</v>
      </c>
      <c r="E30" s="9">
        <v>18</v>
      </c>
      <c r="F30" s="23">
        <v>6</v>
      </c>
      <c r="G30" s="14"/>
      <c r="H30" s="7">
        <v>0.67708333333333337</v>
      </c>
      <c r="I30" s="7">
        <v>0.73263888888888884</v>
      </c>
      <c r="J30" s="24" t="s">
        <v>17</v>
      </c>
      <c r="K30" s="9">
        <v>17.7</v>
      </c>
      <c r="L30" s="23">
        <v>29</v>
      </c>
      <c r="M30" s="14"/>
      <c r="N30" s="49" t="s">
        <v>142</v>
      </c>
      <c r="O30" s="16">
        <v>0.9</v>
      </c>
      <c r="P30" s="16">
        <v>0.41</v>
      </c>
      <c r="Q30" s="17" t="str">
        <f t="shared" si="0"/>
        <v>ok</v>
      </c>
      <c r="R30" s="18">
        <f t="shared" si="1"/>
        <v>9.0277777777777679E-2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6</v>
      </c>
      <c r="B31" s="6">
        <v>0.65972222222222221</v>
      </c>
      <c r="C31" s="12">
        <v>0.69861111111111107</v>
      </c>
      <c r="D31" s="24" t="s">
        <v>17</v>
      </c>
      <c r="E31" s="9">
        <v>18</v>
      </c>
      <c r="F31" s="10">
        <v>1</v>
      </c>
      <c r="G31" s="14"/>
      <c r="H31" s="7">
        <v>0.69930555555555551</v>
      </c>
      <c r="I31" s="12">
        <v>0.75694444444444442</v>
      </c>
      <c r="J31" s="24" t="s">
        <v>17</v>
      </c>
      <c r="K31" s="9">
        <v>17.7</v>
      </c>
      <c r="L31" s="10">
        <v>30</v>
      </c>
      <c r="M31" s="14"/>
      <c r="N31" s="49" t="s">
        <v>142</v>
      </c>
      <c r="O31" s="16">
        <v>0.9</v>
      </c>
      <c r="P31" s="16">
        <v>0.48</v>
      </c>
      <c r="Q31" s="17" t="str">
        <f t="shared" si="0"/>
        <v>ok</v>
      </c>
      <c r="R31" s="18">
        <f t="shared" si="1"/>
        <v>9.722222222222221E-2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4</v>
      </c>
      <c r="B32" s="6">
        <v>0.67708333333333337</v>
      </c>
      <c r="C32" s="7">
        <v>0.71458333333333335</v>
      </c>
      <c r="D32" s="24" t="s">
        <v>17</v>
      </c>
      <c r="E32" s="9">
        <v>18</v>
      </c>
      <c r="F32" s="10">
        <v>3</v>
      </c>
      <c r="G32" s="14"/>
      <c r="H32" s="7">
        <v>0.71527777777777779</v>
      </c>
      <c r="I32" s="12">
        <v>0.77083333333333337</v>
      </c>
      <c r="J32" s="24" t="s">
        <v>17</v>
      </c>
      <c r="K32" s="9">
        <v>17.7</v>
      </c>
      <c r="L32" s="10">
        <v>30</v>
      </c>
      <c r="M32" s="14"/>
      <c r="N32" s="49" t="s">
        <v>142</v>
      </c>
      <c r="O32" s="16">
        <v>0.9</v>
      </c>
      <c r="P32" s="16">
        <v>0.4</v>
      </c>
      <c r="Q32" s="17" t="str">
        <f t="shared" si="0"/>
        <v>ok</v>
      </c>
      <c r="R32" s="18">
        <f t="shared" si="1"/>
        <v>9.375E-2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7</v>
      </c>
      <c r="B33" s="6">
        <v>0.69444444444444442</v>
      </c>
      <c r="C33" s="7">
        <v>0.7319444444444444</v>
      </c>
      <c r="D33" s="24" t="s">
        <v>17</v>
      </c>
      <c r="E33" s="9">
        <v>18</v>
      </c>
      <c r="F33" s="10">
        <v>9</v>
      </c>
      <c r="G33" s="14"/>
      <c r="H33" s="7">
        <v>0.73333333333333328</v>
      </c>
      <c r="I33" s="7">
        <v>0.78611111111111109</v>
      </c>
      <c r="J33" s="24" t="s">
        <v>17</v>
      </c>
      <c r="K33" s="9">
        <v>17.7</v>
      </c>
      <c r="L33" s="10">
        <v>43</v>
      </c>
      <c r="M33" s="14"/>
      <c r="N33" s="49" t="s">
        <v>142</v>
      </c>
      <c r="O33" s="16">
        <v>0.91</v>
      </c>
      <c r="P33" s="16">
        <v>0.41</v>
      </c>
      <c r="Q33" s="17" t="str">
        <f t="shared" si="0"/>
        <v>ok</v>
      </c>
      <c r="R33" s="18">
        <f t="shared" si="1"/>
        <v>9.1666666666666674E-2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0.75416666666666665</v>
      </c>
      <c r="D34" s="24" t="s">
        <v>17</v>
      </c>
      <c r="E34" s="9">
        <v>18</v>
      </c>
      <c r="F34" s="10">
        <v>13</v>
      </c>
      <c r="G34" s="14"/>
      <c r="H34" s="7">
        <v>0.75555555555555554</v>
      </c>
      <c r="I34" s="12">
        <v>0.80486111111111114</v>
      </c>
      <c r="J34" s="24" t="s">
        <v>17</v>
      </c>
      <c r="K34" s="9">
        <v>17.7</v>
      </c>
      <c r="L34" s="10">
        <v>43</v>
      </c>
      <c r="M34" s="14"/>
      <c r="N34" s="49" t="s">
        <v>142</v>
      </c>
      <c r="O34" s="16">
        <v>0.9</v>
      </c>
      <c r="P34" s="16">
        <v>0.42</v>
      </c>
      <c r="Q34" s="17" t="str">
        <f t="shared" si="0"/>
        <v>ok</v>
      </c>
      <c r="R34" s="18">
        <f t="shared" si="1"/>
        <v>8.9583333333333348E-2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14</v>
      </c>
      <c r="B35" s="6">
        <v>0.73611111111111116</v>
      </c>
      <c r="C35" s="7">
        <v>0.78055555555555556</v>
      </c>
      <c r="D35" s="24" t="s">
        <v>17</v>
      </c>
      <c r="E35" s="9">
        <v>18</v>
      </c>
      <c r="F35" s="10">
        <v>14</v>
      </c>
      <c r="G35" s="14"/>
      <c r="H35" s="7">
        <v>0.78125</v>
      </c>
      <c r="I35" s="12">
        <v>0.82638888888888884</v>
      </c>
      <c r="J35" s="24" t="s">
        <v>17</v>
      </c>
      <c r="K35" s="9">
        <v>17.7</v>
      </c>
      <c r="L35" s="10">
        <v>28</v>
      </c>
      <c r="M35" s="14"/>
      <c r="N35" s="49" t="s">
        <v>142</v>
      </c>
      <c r="O35" s="16">
        <v>0.92</v>
      </c>
      <c r="P35" s="16">
        <v>0.46</v>
      </c>
      <c r="Q35" s="17" t="str">
        <f t="shared" si="0"/>
        <v>ok</v>
      </c>
      <c r="R35" s="18">
        <f t="shared" si="1"/>
        <v>9.0277777777777679E-2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5</v>
      </c>
      <c r="B36" s="6">
        <v>0.75694444444444442</v>
      </c>
      <c r="C36" s="7">
        <v>0.79374999999999996</v>
      </c>
      <c r="D36" s="24" t="s">
        <v>17</v>
      </c>
      <c r="E36" s="9">
        <v>18</v>
      </c>
      <c r="F36" s="10">
        <v>10</v>
      </c>
      <c r="G36" s="14"/>
      <c r="H36" s="7">
        <v>0.79513888888888884</v>
      </c>
      <c r="I36" s="12">
        <v>0.83680555555555558</v>
      </c>
      <c r="J36" s="24" t="s">
        <v>17</v>
      </c>
      <c r="K36" s="9">
        <v>17.7</v>
      </c>
      <c r="L36" s="10">
        <v>17</v>
      </c>
      <c r="M36" s="14"/>
      <c r="N36" s="49" t="s">
        <v>142</v>
      </c>
      <c r="O36" s="16">
        <v>0.9</v>
      </c>
      <c r="P36" s="16">
        <v>0.49</v>
      </c>
      <c r="Q36" s="17" t="str">
        <f t="shared" si="0"/>
        <v>ok</v>
      </c>
      <c r="R36" s="18">
        <f t="shared" si="1"/>
        <v>7.986111111111116E-2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6</v>
      </c>
      <c r="B37" s="6">
        <v>0.77777777777777779</v>
      </c>
      <c r="C37" s="7">
        <v>0.81805555555555554</v>
      </c>
      <c r="D37" s="24" t="s">
        <v>17</v>
      </c>
      <c r="E37" s="9">
        <v>18</v>
      </c>
      <c r="F37" s="10">
        <v>5</v>
      </c>
      <c r="G37" s="26"/>
      <c r="H37" s="7">
        <v>0.81944444444444442</v>
      </c>
      <c r="I37" s="7">
        <v>0.85555555555555551</v>
      </c>
      <c r="J37" s="24" t="s">
        <v>17</v>
      </c>
      <c r="K37" s="9">
        <v>17.7</v>
      </c>
      <c r="L37" s="10">
        <v>9</v>
      </c>
      <c r="M37" s="26"/>
      <c r="N37" s="49" t="s">
        <v>142</v>
      </c>
      <c r="O37" s="16">
        <v>0.9</v>
      </c>
      <c r="P37" s="16">
        <v>0.54</v>
      </c>
      <c r="Q37" s="17" t="str">
        <f t="shared" si="0"/>
        <v>ok</v>
      </c>
      <c r="R37" s="18">
        <f t="shared" si="1"/>
        <v>7.7777777777777724E-2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4</v>
      </c>
      <c r="B38" s="6">
        <v>0.79861111111111116</v>
      </c>
      <c r="C38" s="7">
        <v>0.83333333333333337</v>
      </c>
      <c r="D38" s="24" t="s">
        <v>17</v>
      </c>
      <c r="E38" s="9">
        <v>18</v>
      </c>
      <c r="F38" s="10">
        <v>6</v>
      </c>
      <c r="G38" s="14"/>
      <c r="H38" s="7">
        <v>0.83402777777777781</v>
      </c>
      <c r="I38" s="12">
        <v>0.87291666666666667</v>
      </c>
      <c r="J38" s="24" t="s">
        <v>17</v>
      </c>
      <c r="K38" s="9">
        <v>17.7</v>
      </c>
      <c r="L38" s="10">
        <v>8</v>
      </c>
      <c r="M38" s="14"/>
      <c r="N38" s="49" t="s">
        <v>142</v>
      </c>
      <c r="O38" s="16">
        <v>0.85</v>
      </c>
      <c r="P38" s="16">
        <v>0.51</v>
      </c>
      <c r="Q38" s="17" t="str">
        <f t="shared" si="0"/>
        <v>ok</v>
      </c>
      <c r="R38" s="18">
        <f t="shared" si="1"/>
        <v>7.4305555555555514E-2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7</v>
      </c>
      <c r="B39" s="6">
        <v>0.81944444444444442</v>
      </c>
      <c r="C39" s="7">
        <v>0.85486111111111107</v>
      </c>
      <c r="D39" s="24" t="s">
        <v>17</v>
      </c>
      <c r="E39" s="9">
        <v>18</v>
      </c>
      <c r="F39" s="10">
        <v>6</v>
      </c>
      <c r="G39" s="14"/>
      <c r="H39" s="7">
        <v>0.85624999999999996</v>
      </c>
      <c r="I39" s="7">
        <v>0.89375000000000004</v>
      </c>
      <c r="J39" s="24" t="s">
        <v>17</v>
      </c>
      <c r="K39" s="9">
        <v>17.7</v>
      </c>
      <c r="L39" s="10">
        <v>8</v>
      </c>
      <c r="M39" s="14"/>
      <c r="N39" s="49" t="s">
        <v>142</v>
      </c>
      <c r="O39" s="16">
        <v>0.9</v>
      </c>
      <c r="P39" s="16">
        <v>0.54</v>
      </c>
      <c r="Q39" s="17" t="str">
        <f t="shared" si="0"/>
        <v>ok</v>
      </c>
      <c r="R39" s="18">
        <f t="shared" si="1"/>
        <v>7.4305555555555625E-2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11</v>
      </c>
      <c r="B40" s="6">
        <v>0.84375</v>
      </c>
      <c r="C40" s="7">
        <v>0.875</v>
      </c>
      <c r="D40" s="24" t="s">
        <v>17</v>
      </c>
      <c r="E40" s="9">
        <v>18</v>
      </c>
      <c r="F40" s="10">
        <v>3</v>
      </c>
      <c r="G40" s="14"/>
      <c r="H40" s="7">
        <v>0.87708333333333333</v>
      </c>
      <c r="I40" s="12">
        <v>0.90972222222222221</v>
      </c>
      <c r="J40" s="24" t="s">
        <v>17</v>
      </c>
      <c r="K40" s="9">
        <v>17.7</v>
      </c>
      <c r="L40" s="10">
        <v>5</v>
      </c>
      <c r="M40" s="14"/>
      <c r="N40" s="49" t="s">
        <v>142</v>
      </c>
      <c r="O40" s="16">
        <v>0.9</v>
      </c>
      <c r="P40" s="16">
        <v>0.59</v>
      </c>
      <c r="Q40" s="17" t="str">
        <f t="shared" si="0"/>
        <v>ok</v>
      </c>
      <c r="R40" s="18">
        <f t="shared" si="1"/>
        <v>6.597222222222221E-2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6</v>
      </c>
      <c r="B41" s="6">
        <v>0.86805555555555558</v>
      </c>
      <c r="C41" s="7">
        <v>0.90208333333333335</v>
      </c>
      <c r="D41" s="24" t="s">
        <v>17</v>
      </c>
      <c r="E41" s="9">
        <v>18</v>
      </c>
      <c r="F41" s="10">
        <v>10</v>
      </c>
      <c r="G41" s="14"/>
      <c r="H41" s="7">
        <v>0.90277777777777779</v>
      </c>
      <c r="I41" s="12">
        <v>0.93402777777777779</v>
      </c>
      <c r="J41" s="24" t="s">
        <v>17</v>
      </c>
      <c r="K41" s="9">
        <v>17.7</v>
      </c>
      <c r="L41" s="10">
        <v>3</v>
      </c>
      <c r="M41" s="14"/>
      <c r="N41" s="49" t="s">
        <v>142</v>
      </c>
      <c r="O41" s="16">
        <v>0.87</v>
      </c>
      <c r="P41" s="16">
        <v>0.6</v>
      </c>
      <c r="Q41" s="17" t="str">
        <f t="shared" si="0"/>
        <v>ok</v>
      </c>
      <c r="R41" s="18">
        <f t="shared" si="1"/>
        <v>6.597222222222221E-2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4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5</v>
      </c>
      <c r="G42" s="14"/>
      <c r="H42" s="7">
        <v>0.92708333333333337</v>
      </c>
      <c r="I42" s="12">
        <v>0.9604166666666667</v>
      </c>
      <c r="J42" s="24" t="s">
        <v>17</v>
      </c>
      <c r="K42" s="9">
        <v>17.7</v>
      </c>
      <c r="L42" s="10">
        <v>1</v>
      </c>
      <c r="M42" s="14"/>
      <c r="N42" s="49" t="s">
        <v>142</v>
      </c>
      <c r="O42" s="16">
        <v>0.8</v>
      </c>
      <c r="P42" s="16">
        <v>0.53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7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5</v>
      </c>
      <c r="G43" s="14"/>
      <c r="H43" s="7">
        <v>0.94791666666666663</v>
      </c>
      <c r="I43" s="12">
        <v>0.9819444444444444</v>
      </c>
      <c r="J43" s="24" t="s">
        <v>17</v>
      </c>
      <c r="K43" s="9">
        <v>17.7</v>
      </c>
      <c r="L43" s="10">
        <v>0</v>
      </c>
      <c r="M43" s="14"/>
      <c r="N43" s="49" t="s">
        <v>142</v>
      </c>
      <c r="O43" s="16">
        <v>0.86</v>
      </c>
      <c r="P43" s="16">
        <v>0.55000000000000004</v>
      </c>
      <c r="Q43" s="17" t="str">
        <f t="shared" si="0"/>
        <v>ok</v>
      </c>
      <c r="R43" s="18">
        <f t="shared" si="1"/>
        <v>6.5277777777777768E-2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11</v>
      </c>
      <c r="B44" s="6">
        <v>0.94097222222222221</v>
      </c>
      <c r="C44" s="7">
        <v>0.96319444444444446</v>
      </c>
      <c r="D44" s="24" t="s">
        <v>17</v>
      </c>
      <c r="E44" s="9">
        <v>18</v>
      </c>
      <c r="F44" s="10">
        <v>1</v>
      </c>
      <c r="G44" s="14"/>
      <c r="H44" s="7">
        <v>0.96527777777777779</v>
      </c>
      <c r="I44" s="12">
        <v>0.99652777777777779</v>
      </c>
      <c r="J44" s="24" t="s">
        <v>17</v>
      </c>
      <c r="K44" s="9">
        <v>17.7</v>
      </c>
      <c r="L44" s="10">
        <v>0</v>
      </c>
      <c r="M44" s="14"/>
      <c r="N44" s="49" t="s">
        <v>142</v>
      </c>
      <c r="O44" s="16">
        <v>0.9</v>
      </c>
      <c r="P44" s="16">
        <v>0.62</v>
      </c>
      <c r="Q44" s="17" t="str">
        <f t="shared" si="0"/>
        <v>ok</v>
      </c>
      <c r="R44" s="18">
        <f t="shared" si="1"/>
        <v>5.555555555555558E-2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6</v>
      </c>
      <c r="B45" s="6">
        <v>0.96527777777777779</v>
      </c>
      <c r="C45" s="7">
        <v>0.99583333333333335</v>
      </c>
      <c r="D45" s="24" t="s">
        <v>17</v>
      </c>
      <c r="E45" s="9">
        <v>18</v>
      </c>
      <c r="F45" s="10">
        <v>12</v>
      </c>
      <c r="G45" s="14"/>
      <c r="H45" s="7">
        <v>0.99652777777777779</v>
      </c>
      <c r="I45" s="12">
        <v>2.8472222222222222E-2</v>
      </c>
      <c r="J45" s="24" t="s">
        <v>17</v>
      </c>
      <c r="K45" s="9">
        <v>17.7</v>
      </c>
      <c r="L45" s="10">
        <v>3</v>
      </c>
      <c r="M45" s="14"/>
      <c r="N45" s="49" t="s">
        <v>142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-0.93680555555555556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4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3</v>
      </c>
      <c r="G46" s="14"/>
      <c r="H46" s="7">
        <v>2.4305555555555556E-2</v>
      </c>
      <c r="I46" s="12">
        <v>5.7638888888888892E-2</v>
      </c>
      <c r="J46" s="24" t="s">
        <v>17</v>
      </c>
      <c r="K46" s="9">
        <v>17.7</v>
      </c>
      <c r="L46" s="10">
        <v>8</v>
      </c>
      <c r="M46" s="14"/>
      <c r="N46" s="49" t="s">
        <v>142</v>
      </c>
      <c r="O46" s="16">
        <v>0.85</v>
      </c>
      <c r="P46" s="16">
        <v>0.59</v>
      </c>
      <c r="Q46" s="17" t="str">
        <f t="shared" si="0"/>
        <v>ok</v>
      </c>
      <c r="R46" s="18">
        <f t="shared" si="1"/>
        <v>-0.93194444444444446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7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4</v>
      </c>
      <c r="G47" s="14"/>
      <c r="H47" s="7">
        <v>4.6527777777777779E-2</v>
      </c>
      <c r="I47" s="12">
        <v>7.9861111111111105E-2</v>
      </c>
      <c r="J47" s="24" t="s">
        <v>17</v>
      </c>
      <c r="K47" s="9">
        <v>17.7</v>
      </c>
      <c r="L47" s="10">
        <v>1</v>
      </c>
      <c r="M47" s="14"/>
      <c r="N47" s="49" t="s">
        <v>142</v>
      </c>
      <c r="O47" s="16">
        <v>0.81</v>
      </c>
      <c r="P47" s="16">
        <v>0.52</v>
      </c>
      <c r="Q47" s="17" t="str">
        <f t="shared" si="0"/>
        <v>ok</v>
      </c>
      <c r="R47" s="18">
        <f t="shared" si="1"/>
        <v>6.597222222222221E-2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633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533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14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4</v>
      </c>
      <c r="G2" s="11"/>
      <c r="H2" s="7">
        <v>0.2013888888888889</v>
      </c>
      <c r="I2" s="12">
        <v>0.23958333333333334</v>
      </c>
      <c r="J2" s="13" t="s">
        <v>17</v>
      </c>
      <c r="K2" s="9">
        <v>17.7</v>
      </c>
      <c r="L2" s="10">
        <v>3</v>
      </c>
      <c r="M2" s="14"/>
      <c r="N2" s="49" t="s">
        <v>143</v>
      </c>
      <c r="O2" s="16">
        <v>0.9</v>
      </c>
      <c r="P2" s="16">
        <v>0.61</v>
      </c>
      <c r="Q2" s="17" t="str">
        <f t="shared" ref="Q2:Q100" si="0">IF(O2-P2&gt;50%,"exceso","ok")</f>
        <v>ok</v>
      </c>
      <c r="R2" s="18">
        <f t="shared" ref="R2:R100" si="1">I2-B2</f>
        <v>7.2916666666666685E-2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5</v>
      </c>
      <c r="B3" s="6">
        <v>0.1875</v>
      </c>
      <c r="C3" s="7">
        <v>0.21875</v>
      </c>
      <c r="D3" s="8" t="s">
        <v>17</v>
      </c>
      <c r="E3" s="9">
        <v>18</v>
      </c>
      <c r="F3" s="10">
        <v>1</v>
      </c>
      <c r="G3" s="14"/>
      <c r="H3" s="7">
        <v>0.22222222222222221</v>
      </c>
      <c r="I3" s="12">
        <v>0.25486111111111109</v>
      </c>
      <c r="J3" s="13" t="s">
        <v>17</v>
      </c>
      <c r="K3" s="9">
        <v>17.7</v>
      </c>
      <c r="L3" s="10">
        <v>2</v>
      </c>
      <c r="M3" s="14"/>
      <c r="N3" s="49" t="s">
        <v>143</v>
      </c>
      <c r="O3" s="16">
        <v>0.89</v>
      </c>
      <c r="P3" s="16">
        <v>0.59</v>
      </c>
      <c r="Q3" s="17" t="str">
        <f t="shared" si="0"/>
        <v>ok</v>
      </c>
      <c r="R3" s="18">
        <f t="shared" si="1"/>
        <v>6.7361111111111094E-2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0.23958333333333334</v>
      </c>
      <c r="D4" s="8" t="s">
        <v>17</v>
      </c>
      <c r="E4" s="9">
        <v>18</v>
      </c>
      <c r="F4" s="10">
        <v>5</v>
      </c>
      <c r="G4" s="14"/>
      <c r="H4" s="7">
        <v>0.23958333333333334</v>
      </c>
      <c r="I4" s="7">
        <v>0.27430555555555558</v>
      </c>
      <c r="J4" s="13" t="s">
        <v>17</v>
      </c>
      <c r="K4" s="9">
        <v>17.7</v>
      </c>
      <c r="L4" s="10">
        <v>2</v>
      </c>
      <c r="M4" s="14"/>
      <c r="N4" s="49" t="s">
        <v>143</v>
      </c>
      <c r="O4" s="16">
        <v>0.91</v>
      </c>
      <c r="P4" s="16">
        <v>0.62</v>
      </c>
      <c r="Q4" s="17" t="str">
        <f t="shared" si="0"/>
        <v>ok</v>
      </c>
      <c r="R4" s="18">
        <f t="shared" si="1"/>
        <v>6.9444444444444475E-2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0.25347222222222221</v>
      </c>
      <c r="D5" s="8" t="s">
        <v>17</v>
      </c>
      <c r="E5" s="9">
        <v>18</v>
      </c>
      <c r="F5" s="10">
        <v>6</v>
      </c>
      <c r="G5" s="14"/>
      <c r="H5" s="7">
        <v>0.2590277777777778</v>
      </c>
      <c r="I5" s="12">
        <v>0.2951388888888889</v>
      </c>
      <c r="J5" s="13" t="s">
        <v>17</v>
      </c>
      <c r="K5" s="9">
        <v>17.7</v>
      </c>
      <c r="L5" s="10">
        <v>1</v>
      </c>
      <c r="M5" s="14"/>
      <c r="N5" s="49" t="s">
        <v>143</v>
      </c>
      <c r="O5" s="16">
        <v>0.91</v>
      </c>
      <c r="P5" s="16">
        <v>0.59</v>
      </c>
      <c r="Q5" s="17" t="str">
        <f t="shared" si="0"/>
        <v>ok</v>
      </c>
      <c r="R5" s="18">
        <f t="shared" si="1"/>
        <v>7.6388888888888895E-2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0.26805555555555555</v>
      </c>
      <c r="D6" s="8" t="s">
        <v>17</v>
      </c>
      <c r="E6" s="9">
        <v>18</v>
      </c>
      <c r="F6" s="10">
        <v>8</v>
      </c>
      <c r="G6" s="14"/>
      <c r="H6" s="7">
        <v>0.26874999999999999</v>
      </c>
      <c r="I6" s="7">
        <v>0.30416666666666664</v>
      </c>
      <c r="J6" s="13" t="s">
        <v>17</v>
      </c>
      <c r="K6" s="9">
        <v>17.7</v>
      </c>
      <c r="L6" s="10">
        <v>1</v>
      </c>
      <c r="M6" s="14"/>
      <c r="N6" s="49" t="s">
        <v>143</v>
      </c>
      <c r="O6" s="16">
        <v>0.9</v>
      </c>
      <c r="P6" s="16">
        <v>0.6</v>
      </c>
      <c r="Q6" s="17" t="str">
        <f t="shared" si="0"/>
        <v>ok</v>
      </c>
      <c r="R6" s="18">
        <f t="shared" si="1"/>
        <v>7.1527777777777746E-2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6</v>
      </c>
      <c r="B7" s="6">
        <v>0.24652777777777779</v>
      </c>
      <c r="C7" s="12">
        <v>0.28611111111111109</v>
      </c>
      <c r="D7" s="8" t="s">
        <v>17</v>
      </c>
      <c r="E7" s="9">
        <v>18</v>
      </c>
      <c r="F7" s="10">
        <v>15</v>
      </c>
      <c r="G7" s="14"/>
      <c r="H7" s="7">
        <v>0.28819444444444442</v>
      </c>
      <c r="I7" s="12">
        <v>0.3263888888888889</v>
      </c>
      <c r="J7" s="13" t="s">
        <v>17</v>
      </c>
      <c r="K7" s="9">
        <v>17.7</v>
      </c>
      <c r="L7" s="10">
        <v>4</v>
      </c>
      <c r="M7" s="14"/>
      <c r="N7" s="49" t="s">
        <v>143</v>
      </c>
      <c r="O7" s="16">
        <v>0.91</v>
      </c>
      <c r="P7" s="16">
        <v>0.6</v>
      </c>
      <c r="Q7" s="17" t="str">
        <f t="shared" si="0"/>
        <v>ok</v>
      </c>
      <c r="R7" s="18">
        <f t="shared" si="1"/>
        <v>7.9861111111111105E-2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15</v>
      </c>
      <c r="B8" s="6">
        <v>0.26041666666666669</v>
      </c>
      <c r="C8" s="20">
        <v>0.29791666666666666</v>
      </c>
      <c r="D8" s="8" t="s">
        <v>17</v>
      </c>
      <c r="E8" s="9">
        <v>18</v>
      </c>
      <c r="F8" s="10">
        <v>17</v>
      </c>
      <c r="G8" s="14"/>
      <c r="H8" s="7">
        <v>0.2986111111111111</v>
      </c>
      <c r="I8" s="7">
        <v>0.34097222222222223</v>
      </c>
      <c r="J8" s="13" t="s">
        <v>17</v>
      </c>
      <c r="K8" s="9">
        <v>17.7</v>
      </c>
      <c r="L8" s="10">
        <v>2</v>
      </c>
      <c r="M8" s="14"/>
      <c r="N8" s="49" t="s">
        <v>143</v>
      </c>
      <c r="O8" s="16">
        <v>0.9</v>
      </c>
      <c r="P8" s="16">
        <v>0.6</v>
      </c>
      <c r="Q8" s="17" t="str">
        <f t="shared" si="0"/>
        <v>ok</v>
      </c>
      <c r="R8" s="18">
        <f t="shared" si="1"/>
        <v>8.0555555555555547E-2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14</v>
      </c>
      <c r="B9" s="6">
        <v>0.27777777777777779</v>
      </c>
      <c r="C9" s="7">
        <v>0.31805555555555554</v>
      </c>
      <c r="D9" s="8" t="s">
        <v>17</v>
      </c>
      <c r="E9" s="9">
        <v>18</v>
      </c>
      <c r="F9" s="10">
        <v>22</v>
      </c>
      <c r="G9" s="14"/>
      <c r="H9" s="7">
        <v>0.31944444444444442</v>
      </c>
      <c r="I9" s="12">
        <v>0.3611111111111111</v>
      </c>
      <c r="J9" s="13" t="s">
        <v>17</v>
      </c>
      <c r="K9" s="9">
        <v>17.7</v>
      </c>
      <c r="L9" s="10">
        <v>1</v>
      </c>
      <c r="M9" s="14"/>
      <c r="N9" s="49" t="s">
        <v>143</v>
      </c>
      <c r="O9" s="16">
        <v>0.92</v>
      </c>
      <c r="P9" s="16">
        <v>0.56999999999999995</v>
      </c>
      <c r="Q9" s="17" t="str">
        <f t="shared" si="0"/>
        <v>ok</v>
      </c>
      <c r="R9" s="18">
        <f t="shared" si="1"/>
        <v>8.3333333333333315E-2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5</v>
      </c>
      <c r="B10" s="6">
        <v>0.2951388888888889</v>
      </c>
      <c r="C10" s="7">
        <v>0.33333333333333331</v>
      </c>
      <c r="D10" s="8" t="s">
        <v>17</v>
      </c>
      <c r="E10" s="9">
        <v>18</v>
      </c>
      <c r="F10" s="10">
        <v>16</v>
      </c>
      <c r="G10" s="14"/>
      <c r="H10" s="7">
        <v>0.3347222222222222</v>
      </c>
      <c r="I10" s="12">
        <v>0.37361111111111112</v>
      </c>
      <c r="J10" s="13" t="s">
        <v>17</v>
      </c>
      <c r="K10" s="9">
        <v>17.7</v>
      </c>
      <c r="L10" s="10">
        <v>4</v>
      </c>
      <c r="M10" s="14"/>
      <c r="N10" s="49" t="s">
        <v>143</v>
      </c>
      <c r="O10" s="16">
        <v>0.9</v>
      </c>
      <c r="P10" s="16">
        <v>0.53</v>
      </c>
      <c r="Q10" s="17" t="str">
        <f t="shared" si="0"/>
        <v>ok</v>
      </c>
      <c r="R10" s="18">
        <f t="shared" si="1"/>
        <v>7.8472222222222221E-2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0.35416666666666669</v>
      </c>
      <c r="D11" s="8" t="s">
        <v>17</v>
      </c>
      <c r="E11" s="9">
        <v>18</v>
      </c>
      <c r="F11" s="10">
        <v>12</v>
      </c>
      <c r="G11" s="14"/>
      <c r="H11" s="7">
        <v>0.35416666666666669</v>
      </c>
      <c r="I11" s="7">
        <v>0.39583333333333331</v>
      </c>
      <c r="J11" s="13" t="s">
        <v>17</v>
      </c>
      <c r="K11" s="9">
        <v>17.7</v>
      </c>
      <c r="L11" s="10">
        <v>1</v>
      </c>
      <c r="M11" s="14"/>
      <c r="N11" s="49" t="s">
        <v>143</v>
      </c>
      <c r="O11" s="16">
        <v>0.92</v>
      </c>
      <c r="P11" s="16">
        <v>0.61</v>
      </c>
      <c r="Q11" s="17" t="str">
        <f t="shared" si="0"/>
        <v>ok</v>
      </c>
      <c r="R11" s="18">
        <f t="shared" si="1"/>
        <v>8.3333333333333315E-2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0.375</v>
      </c>
      <c r="D12" s="8" t="s">
        <v>17</v>
      </c>
      <c r="E12" s="9">
        <v>18</v>
      </c>
      <c r="F12" s="10">
        <v>14</v>
      </c>
      <c r="G12" s="14"/>
      <c r="H12" s="7">
        <v>0.37847222222222221</v>
      </c>
      <c r="I12" s="7">
        <v>0.4201388888888889</v>
      </c>
      <c r="J12" s="13" t="s">
        <v>17</v>
      </c>
      <c r="K12" s="9">
        <v>17.7</v>
      </c>
      <c r="L12" s="10">
        <v>1</v>
      </c>
      <c r="M12" s="14"/>
      <c r="N12" s="49" t="s">
        <v>143</v>
      </c>
      <c r="O12" s="16">
        <v>0.91</v>
      </c>
      <c r="P12" s="16">
        <v>0.53</v>
      </c>
      <c r="Q12" s="17" t="str">
        <f t="shared" si="0"/>
        <v>ok</v>
      </c>
      <c r="R12" s="18">
        <f t="shared" si="1"/>
        <v>9.027777777777779E-2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0.39166666666666666</v>
      </c>
      <c r="D13" s="8" t="s">
        <v>17</v>
      </c>
      <c r="E13" s="9">
        <v>18</v>
      </c>
      <c r="F13" s="10">
        <v>3</v>
      </c>
      <c r="G13" s="11" t="s">
        <v>18</v>
      </c>
      <c r="H13" s="7">
        <v>0.3923611111111111</v>
      </c>
      <c r="I13" s="7">
        <v>0.4375</v>
      </c>
      <c r="J13" s="13" t="s">
        <v>17</v>
      </c>
      <c r="K13" s="9">
        <v>17.7</v>
      </c>
      <c r="L13" s="10">
        <v>3</v>
      </c>
      <c r="M13" s="14"/>
      <c r="N13" s="49" t="s">
        <v>143</v>
      </c>
      <c r="O13" s="16">
        <v>0.91</v>
      </c>
      <c r="P13" s="16">
        <v>0.53</v>
      </c>
      <c r="Q13" s="17" t="str">
        <f t="shared" si="0"/>
        <v>ok</v>
      </c>
      <c r="R13" s="18">
        <f t="shared" si="1"/>
        <v>9.027777777777779E-2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6</v>
      </c>
      <c r="B14" s="6">
        <v>0.36458333333333331</v>
      </c>
      <c r="C14" s="7">
        <v>0.40486111111111112</v>
      </c>
      <c r="D14" s="8" t="s">
        <v>17</v>
      </c>
      <c r="E14" s="9">
        <v>18</v>
      </c>
      <c r="F14" s="10">
        <v>13</v>
      </c>
      <c r="G14" s="14"/>
      <c r="H14" s="7">
        <v>0.40625</v>
      </c>
      <c r="I14" s="7">
        <v>0.4513888888888889</v>
      </c>
      <c r="J14" s="13" t="s">
        <v>17</v>
      </c>
      <c r="K14" s="9">
        <v>17.7</v>
      </c>
      <c r="L14" s="10">
        <v>1</v>
      </c>
      <c r="M14" s="14"/>
      <c r="N14" s="49" t="s">
        <v>143</v>
      </c>
      <c r="O14" s="16">
        <v>0.9</v>
      </c>
      <c r="P14" s="16">
        <v>0.55000000000000004</v>
      </c>
      <c r="Q14" s="17" t="str">
        <f t="shared" si="0"/>
        <v>ok</v>
      </c>
      <c r="R14" s="18">
        <f t="shared" si="1"/>
        <v>8.680555555555558E-2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15</v>
      </c>
      <c r="B15" s="6">
        <v>0.38194444444444442</v>
      </c>
      <c r="C15" s="7">
        <v>0.42569444444444443</v>
      </c>
      <c r="D15" s="8" t="s">
        <v>17</v>
      </c>
      <c r="E15" s="9">
        <v>18</v>
      </c>
      <c r="F15" s="23">
        <v>5</v>
      </c>
      <c r="G15" s="14"/>
      <c r="H15" s="7">
        <v>0.42638888888888887</v>
      </c>
      <c r="I15" s="7">
        <v>0.47638888888888886</v>
      </c>
      <c r="J15" s="13" t="s">
        <v>17</v>
      </c>
      <c r="K15" s="9">
        <v>17.7</v>
      </c>
      <c r="L15" s="23">
        <v>3</v>
      </c>
      <c r="M15" s="14"/>
      <c r="N15" s="49" t="s">
        <v>143</v>
      </c>
      <c r="O15" s="16">
        <v>0.9</v>
      </c>
      <c r="P15" s="16">
        <v>0.5</v>
      </c>
      <c r="Q15" s="17" t="str">
        <f t="shared" si="0"/>
        <v>ok</v>
      </c>
      <c r="R15" s="18">
        <f t="shared" si="1"/>
        <v>9.4444444444444442E-2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14</v>
      </c>
      <c r="B16" s="6">
        <v>0.39930555555555558</v>
      </c>
      <c r="C16" s="7">
        <v>0.44444444444444442</v>
      </c>
      <c r="D16" s="8" t="s">
        <v>17</v>
      </c>
      <c r="E16" s="9">
        <v>18</v>
      </c>
      <c r="F16" s="10">
        <v>6</v>
      </c>
      <c r="G16" s="14"/>
      <c r="H16" s="7">
        <v>0.44583333333333336</v>
      </c>
      <c r="I16" s="7">
        <v>0.49652777777777779</v>
      </c>
      <c r="J16" s="13" t="s">
        <v>17</v>
      </c>
      <c r="K16" s="9">
        <v>17.7</v>
      </c>
      <c r="L16" s="10">
        <v>11</v>
      </c>
      <c r="M16" s="14"/>
      <c r="N16" s="49" t="s">
        <v>143</v>
      </c>
      <c r="O16" s="16">
        <v>0.92</v>
      </c>
      <c r="P16" s="16">
        <v>0.46</v>
      </c>
      <c r="Q16" s="17" t="str">
        <f t="shared" si="0"/>
        <v>ok</v>
      </c>
      <c r="R16" s="18">
        <f t="shared" si="1"/>
        <v>9.722222222222221E-2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5</v>
      </c>
      <c r="B17" s="6">
        <v>0.41666666666666669</v>
      </c>
      <c r="C17" s="7">
        <v>0.46180555555555558</v>
      </c>
      <c r="D17" s="8" t="s">
        <v>17</v>
      </c>
      <c r="E17" s="9">
        <v>18</v>
      </c>
      <c r="F17" s="10">
        <v>2</v>
      </c>
      <c r="G17" s="14"/>
      <c r="H17" s="7">
        <v>0.46319444444444446</v>
      </c>
      <c r="I17" s="7">
        <v>0.50486111111111109</v>
      </c>
      <c r="J17" s="13" t="s">
        <v>17</v>
      </c>
      <c r="K17" s="9">
        <v>17.7</v>
      </c>
      <c r="L17" s="10">
        <v>7</v>
      </c>
      <c r="M17" s="14"/>
      <c r="N17" s="49" t="s">
        <v>143</v>
      </c>
      <c r="O17" s="16">
        <v>0.9</v>
      </c>
      <c r="P17" s="16">
        <v>0.46</v>
      </c>
      <c r="Q17" s="17" t="str">
        <f t="shared" si="0"/>
        <v>ok</v>
      </c>
      <c r="R17" s="18">
        <f t="shared" si="1"/>
        <v>8.8194444444444409E-2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0.4777777777777778</v>
      </c>
      <c r="D18" s="8" t="s">
        <v>17</v>
      </c>
      <c r="E18" s="9">
        <v>18</v>
      </c>
      <c r="F18" s="10">
        <v>10</v>
      </c>
      <c r="G18" s="14"/>
      <c r="H18" s="7">
        <v>0.4777777777777778</v>
      </c>
      <c r="I18" s="7">
        <v>0.53125</v>
      </c>
      <c r="J18" s="13" t="s">
        <v>17</v>
      </c>
      <c r="K18" s="9">
        <v>17.7</v>
      </c>
      <c r="L18" s="10">
        <v>20</v>
      </c>
      <c r="M18" s="14"/>
      <c r="N18" s="49" t="s">
        <v>143</v>
      </c>
      <c r="O18" s="16">
        <v>0.92</v>
      </c>
      <c r="P18" s="16">
        <v>0.48</v>
      </c>
      <c r="Q18" s="17" t="str">
        <f t="shared" si="0"/>
        <v>ok</v>
      </c>
      <c r="R18" s="18">
        <f t="shared" si="1"/>
        <v>9.722222222222221E-2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0.49444444444444446</v>
      </c>
      <c r="D19" s="8" t="s">
        <v>17</v>
      </c>
      <c r="E19" s="9">
        <v>18</v>
      </c>
      <c r="F19" s="10">
        <v>2</v>
      </c>
      <c r="G19" s="14"/>
      <c r="H19" s="7">
        <v>0.49513888888888891</v>
      </c>
      <c r="I19" s="7">
        <v>0.54374999999999996</v>
      </c>
      <c r="J19" s="13" t="s">
        <v>17</v>
      </c>
      <c r="K19" s="9">
        <v>17.7</v>
      </c>
      <c r="L19" s="10">
        <v>14</v>
      </c>
      <c r="M19" s="14"/>
      <c r="N19" s="49" t="s">
        <v>143</v>
      </c>
      <c r="O19" s="16">
        <v>0.9</v>
      </c>
      <c r="P19" s="16">
        <v>0.42</v>
      </c>
      <c r="Q19" s="17" t="str">
        <f t="shared" si="0"/>
        <v>ok</v>
      </c>
      <c r="R19" s="18">
        <f t="shared" si="1"/>
        <v>9.2361111111111061E-2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0.51249999999999996</v>
      </c>
      <c r="D20" s="8" t="s">
        <v>17</v>
      </c>
      <c r="E20" s="9">
        <v>18</v>
      </c>
      <c r="F20" s="10">
        <v>11</v>
      </c>
      <c r="G20" s="14"/>
      <c r="H20" s="7">
        <v>0.5131944444444444</v>
      </c>
      <c r="I20" s="12">
        <v>0.5625</v>
      </c>
      <c r="J20" s="13" t="s">
        <v>17</v>
      </c>
      <c r="K20" s="9">
        <v>17.7</v>
      </c>
      <c r="L20" s="10">
        <v>20</v>
      </c>
      <c r="M20" s="14"/>
      <c r="N20" s="49" t="s">
        <v>143</v>
      </c>
      <c r="O20" s="16">
        <v>0.91</v>
      </c>
      <c r="P20" s="16">
        <v>0.44</v>
      </c>
      <c r="Q20" s="17" t="str">
        <f t="shared" si="0"/>
        <v>ok</v>
      </c>
      <c r="R20" s="18">
        <f t="shared" si="1"/>
        <v>9.375E-2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6</v>
      </c>
      <c r="B21" s="6">
        <v>0.4861111111111111</v>
      </c>
      <c r="C21" s="7">
        <v>0.52569444444444446</v>
      </c>
      <c r="D21" s="8" t="s">
        <v>17</v>
      </c>
      <c r="E21" s="9">
        <v>18</v>
      </c>
      <c r="F21" s="10">
        <v>11</v>
      </c>
      <c r="G21" s="14"/>
      <c r="H21" s="7">
        <v>0.52777777777777779</v>
      </c>
      <c r="I21" s="12">
        <v>0.57777777777777772</v>
      </c>
      <c r="J21" s="13" t="s">
        <v>17</v>
      </c>
      <c r="K21" s="9">
        <v>17.7</v>
      </c>
      <c r="L21" s="10">
        <v>14</v>
      </c>
      <c r="M21" s="14"/>
      <c r="N21" s="49" t="s">
        <v>143</v>
      </c>
      <c r="O21" s="16">
        <v>0.91</v>
      </c>
      <c r="P21" s="16">
        <v>0.45</v>
      </c>
      <c r="Q21" s="17" t="str">
        <f t="shared" si="0"/>
        <v>ok</v>
      </c>
      <c r="R21" s="18">
        <f t="shared" si="1"/>
        <v>9.1666666666666619E-2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15</v>
      </c>
      <c r="B22" s="6">
        <v>0.50347222222222221</v>
      </c>
      <c r="C22" s="7">
        <v>0.54166666666666663</v>
      </c>
      <c r="D22" s="8" t="s">
        <v>17</v>
      </c>
      <c r="E22" s="9">
        <v>18</v>
      </c>
      <c r="F22" s="10">
        <v>13</v>
      </c>
      <c r="G22" s="14"/>
      <c r="H22" s="7">
        <v>0.54236111111111107</v>
      </c>
      <c r="I22" s="7">
        <v>0.5854166666666667</v>
      </c>
      <c r="J22" s="13" t="s">
        <v>17</v>
      </c>
      <c r="K22" s="9">
        <v>17.7</v>
      </c>
      <c r="L22" s="10">
        <v>13</v>
      </c>
      <c r="M22" s="14"/>
      <c r="N22" s="49" t="s">
        <v>143</v>
      </c>
      <c r="O22" s="16">
        <v>0.92</v>
      </c>
      <c r="P22" s="16">
        <v>0.5</v>
      </c>
      <c r="Q22" s="17" t="str">
        <f t="shared" si="0"/>
        <v>ok</v>
      </c>
      <c r="R22" s="18">
        <f t="shared" si="1"/>
        <v>8.1944444444444486E-2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14</v>
      </c>
      <c r="B23" s="6">
        <v>0.52083333333333337</v>
      </c>
      <c r="C23" s="7">
        <v>0.55833333333333335</v>
      </c>
      <c r="D23" s="8" t="s">
        <v>17</v>
      </c>
      <c r="E23" s="9">
        <v>18</v>
      </c>
      <c r="F23" s="10">
        <v>8</v>
      </c>
      <c r="G23" s="14"/>
      <c r="H23" s="7">
        <v>0.55902777777777779</v>
      </c>
      <c r="I23" s="7">
        <v>0.59861111111111109</v>
      </c>
      <c r="J23" s="13" t="s">
        <v>17</v>
      </c>
      <c r="K23" s="9">
        <v>17.7</v>
      </c>
      <c r="L23" s="10">
        <v>14</v>
      </c>
      <c r="M23" s="14"/>
      <c r="N23" s="49" t="s">
        <v>143</v>
      </c>
      <c r="O23" s="16">
        <v>0.9</v>
      </c>
      <c r="P23" s="16">
        <v>0.5</v>
      </c>
      <c r="Q23" s="17" t="str">
        <f t="shared" si="0"/>
        <v>ok</v>
      </c>
      <c r="R23" s="18">
        <f t="shared" si="1"/>
        <v>7.7777777777777724E-2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8</v>
      </c>
      <c r="B24" s="6">
        <v>0.53819444444444442</v>
      </c>
      <c r="C24" s="7">
        <v>0.5756944444444444</v>
      </c>
      <c r="D24" s="8" t="s">
        <v>17</v>
      </c>
      <c r="E24" s="9">
        <v>18</v>
      </c>
      <c r="F24" s="10">
        <v>3</v>
      </c>
      <c r="G24" s="14"/>
      <c r="H24" s="7">
        <v>0.57708333333333328</v>
      </c>
      <c r="I24" s="12">
        <v>0.61736111111111114</v>
      </c>
      <c r="J24" s="13" t="s">
        <v>17</v>
      </c>
      <c r="K24" s="9">
        <v>17.7</v>
      </c>
      <c r="L24" s="10">
        <v>10</v>
      </c>
      <c r="M24" s="14"/>
      <c r="N24" s="49" t="s">
        <v>143</v>
      </c>
      <c r="O24" s="16">
        <v>0.9</v>
      </c>
      <c r="P24" s="16">
        <v>0.46</v>
      </c>
      <c r="Q24" s="17" t="str">
        <f t="shared" si="0"/>
        <v>ok</v>
      </c>
      <c r="R24" s="18">
        <f t="shared" si="1"/>
        <v>7.9166666666666718E-2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0.59027777777777779</v>
      </c>
      <c r="D25" s="24" t="s">
        <v>17</v>
      </c>
      <c r="E25" s="9">
        <v>18</v>
      </c>
      <c r="F25" s="10">
        <v>9</v>
      </c>
      <c r="G25" s="14"/>
      <c r="H25" s="7">
        <v>0.59027777777777779</v>
      </c>
      <c r="I25" s="12">
        <v>0.63888888888888884</v>
      </c>
      <c r="J25" s="13" t="s">
        <v>17</v>
      </c>
      <c r="K25" s="9">
        <v>17.7</v>
      </c>
      <c r="L25" s="10">
        <v>4</v>
      </c>
      <c r="M25" s="14"/>
      <c r="N25" s="49" t="s">
        <v>143</v>
      </c>
      <c r="O25" s="16">
        <v>0.92</v>
      </c>
      <c r="P25" s="16">
        <v>0.51</v>
      </c>
      <c r="Q25" s="17" t="str">
        <f t="shared" si="0"/>
        <v>ok</v>
      </c>
      <c r="R25" s="18">
        <f t="shared" si="1"/>
        <v>8.3333333333333259E-2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0.6069444444444444</v>
      </c>
      <c r="D26" s="24" t="s">
        <v>17</v>
      </c>
      <c r="E26" s="9">
        <v>18</v>
      </c>
      <c r="F26" s="10">
        <v>2</v>
      </c>
      <c r="G26" s="14"/>
      <c r="H26" s="7">
        <v>0.60763888888888884</v>
      </c>
      <c r="I26" s="7">
        <v>0.64583333333333337</v>
      </c>
      <c r="J26" s="13" t="s">
        <v>17</v>
      </c>
      <c r="K26" s="9">
        <v>17.7</v>
      </c>
      <c r="L26" s="10">
        <v>2</v>
      </c>
      <c r="M26" s="14"/>
      <c r="N26" s="49" t="s">
        <v>143</v>
      </c>
      <c r="O26" s="16">
        <v>0.9</v>
      </c>
      <c r="P26" s="16">
        <v>0.48</v>
      </c>
      <c r="Q26" s="17" t="str">
        <f t="shared" si="0"/>
        <v>ok</v>
      </c>
      <c r="R26" s="18">
        <f t="shared" si="1"/>
        <v>7.2916666666666741E-2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/>
      <c r="D27" s="24" t="s">
        <v>17</v>
      </c>
      <c r="E27" s="9">
        <v>18</v>
      </c>
      <c r="F27" s="10"/>
      <c r="G27" s="14"/>
      <c r="H27" s="7"/>
      <c r="I27" s="12"/>
      <c r="J27" s="13" t="s">
        <v>17</v>
      </c>
      <c r="K27" s="9">
        <v>17.7</v>
      </c>
      <c r="L27" s="10"/>
      <c r="M27" s="11"/>
      <c r="N27" s="49" t="s">
        <v>143</v>
      </c>
      <c r="O27" s="16"/>
      <c r="P27" s="16"/>
      <c r="Q27" s="17" t="str">
        <f t="shared" si="0"/>
        <v>ok</v>
      </c>
      <c r="R27" s="18">
        <f t="shared" si="1"/>
        <v>-0.59027777777777779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6</v>
      </c>
      <c r="B28" s="6">
        <v>0.60763888888888884</v>
      </c>
      <c r="C28" s="7">
        <v>0.6479166666666667</v>
      </c>
      <c r="D28" s="24" t="s">
        <v>17</v>
      </c>
      <c r="E28" s="9">
        <v>18</v>
      </c>
      <c r="F28" s="10">
        <v>10</v>
      </c>
      <c r="G28" s="14"/>
      <c r="H28" s="7">
        <v>0.64930555555555558</v>
      </c>
      <c r="I28" s="12">
        <v>0.69444444444444442</v>
      </c>
      <c r="J28" s="13" t="s">
        <v>17</v>
      </c>
      <c r="K28" s="9">
        <v>17.7</v>
      </c>
      <c r="L28" s="10">
        <v>3</v>
      </c>
      <c r="M28" s="14"/>
      <c r="N28" s="49" t="s">
        <v>143</v>
      </c>
      <c r="O28" s="16">
        <v>0.9</v>
      </c>
      <c r="P28" s="16">
        <v>0.48</v>
      </c>
      <c r="Q28" s="17" t="str">
        <f t="shared" si="0"/>
        <v>ok</v>
      </c>
      <c r="R28" s="18">
        <f t="shared" si="1"/>
        <v>8.680555555555558E-2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15</v>
      </c>
      <c r="B29" s="6">
        <v>0.625</v>
      </c>
      <c r="C29" s="7">
        <v>0.66319444444444442</v>
      </c>
      <c r="D29" s="24" t="s">
        <v>17</v>
      </c>
      <c r="E29" s="9">
        <v>18</v>
      </c>
      <c r="F29" s="10">
        <v>6</v>
      </c>
      <c r="G29" s="14"/>
      <c r="H29" s="7">
        <v>0.66319444444444442</v>
      </c>
      <c r="I29" s="12">
        <v>0.70277777777777772</v>
      </c>
      <c r="J29" s="13" t="s">
        <v>17</v>
      </c>
      <c r="K29" s="9">
        <v>17.7</v>
      </c>
      <c r="L29" s="10">
        <v>8</v>
      </c>
      <c r="M29" s="14"/>
      <c r="N29" s="49" t="s">
        <v>143</v>
      </c>
      <c r="O29" s="16">
        <v>0.9</v>
      </c>
      <c r="P29" s="16">
        <v>0.46</v>
      </c>
      <c r="Q29" s="17" t="str">
        <f t="shared" si="0"/>
        <v>ok</v>
      </c>
      <c r="R29" s="18">
        <f t="shared" si="1"/>
        <v>7.7777777777777724E-2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5</v>
      </c>
      <c r="B30" s="6">
        <v>0.64236111111111116</v>
      </c>
      <c r="C30" s="7">
        <v>0.67708333333333337</v>
      </c>
      <c r="D30" s="24" t="s">
        <v>17</v>
      </c>
      <c r="E30" s="9">
        <v>18</v>
      </c>
      <c r="F30" s="23">
        <v>2</v>
      </c>
      <c r="G30" s="14"/>
      <c r="H30" s="7">
        <v>0.67708333333333337</v>
      </c>
      <c r="I30" s="7">
        <v>0.71180555555555558</v>
      </c>
      <c r="J30" s="24" t="s">
        <v>17</v>
      </c>
      <c r="K30" s="9">
        <v>17.7</v>
      </c>
      <c r="L30" s="23">
        <v>8</v>
      </c>
      <c r="M30" s="14"/>
      <c r="N30" s="49" t="s">
        <v>143</v>
      </c>
      <c r="O30" s="16">
        <v>0.86</v>
      </c>
      <c r="P30" s="16">
        <v>0.46</v>
      </c>
      <c r="Q30" s="17" t="str">
        <f t="shared" si="0"/>
        <v>ok</v>
      </c>
      <c r="R30" s="18">
        <f t="shared" si="1"/>
        <v>6.944444444444442E-2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>
        <v>14</v>
      </c>
      <c r="B31" s="6">
        <v>0.65972222222222221</v>
      </c>
      <c r="C31" s="12">
        <v>0.69305555555555554</v>
      </c>
      <c r="D31" s="24" t="s">
        <v>17</v>
      </c>
      <c r="E31" s="9">
        <v>18</v>
      </c>
      <c r="F31" s="10">
        <v>12</v>
      </c>
      <c r="G31" s="14"/>
      <c r="H31" s="7">
        <v>0.69444444444444442</v>
      </c>
      <c r="I31" s="12">
        <v>0.73263888888888884</v>
      </c>
      <c r="J31" s="24" t="s">
        <v>17</v>
      </c>
      <c r="K31" s="9">
        <v>17.7</v>
      </c>
      <c r="L31" s="10">
        <v>5</v>
      </c>
      <c r="M31" s="14"/>
      <c r="N31" s="49" t="s">
        <v>143</v>
      </c>
      <c r="O31" s="16">
        <v>0.9</v>
      </c>
      <c r="P31" s="16">
        <v>0.54</v>
      </c>
      <c r="Q31" s="17" t="str">
        <f t="shared" si="0"/>
        <v>ok</v>
      </c>
      <c r="R31" s="18">
        <f t="shared" si="1"/>
        <v>7.291666666666663E-2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>
        <v>7</v>
      </c>
      <c r="B32" s="6">
        <v>0.67708333333333337</v>
      </c>
      <c r="C32" s="7">
        <v>0.71388888888888891</v>
      </c>
      <c r="D32" s="24" t="s">
        <v>17</v>
      </c>
      <c r="E32" s="9">
        <v>18</v>
      </c>
      <c r="F32" s="10">
        <v>14</v>
      </c>
      <c r="G32" s="14"/>
      <c r="H32" s="7">
        <v>0.71458333333333335</v>
      </c>
      <c r="I32" s="12">
        <v>0.75624999999999998</v>
      </c>
      <c r="J32" s="24" t="s">
        <v>17</v>
      </c>
      <c r="K32" s="9">
        <v>17.7</v>
      </c>
      <c r="L32" s="10">
        <v>19</v>
      </c>
      <c r="M32" s="14"/>
      <c r="N32" s="49" t="s">
        <v>143</v>
      </c>
      <c r="O32" s="16">
        <v>0.9</v>
      </c>
      <c r="P32" s="16">
        <v>0.45</v>
      </c>
      <c r="Q32" s="17" t="str">
        <f t="shared" si="0"/>
        <v>ok</v>
      </c>
      <c r="R32" s="18">
        <f t="shared" si="1"/>
        <v>7.9166666666666607E-2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>
        <v>8</v>
      </c>
      <c r="B33" s="6">
        <v>0.69444444444444442</v>
      </c>
      <c r="C33" s="7">
        <v>0.72569444444444442</v>
      </c>
      <c r="D33" s="24" t="s">
        <v>17</v>
      </c>
      <c r="E33" s="9">
        <v>18</v>
      </c>
      <c r="F33" s="10">
        <v>21</v>
      </c>
      <c r="G33" s="14"/>
      <c r="H33" s="7">
        <v>0.7270833333333333</v>
      </c>
      <c r="I33" s="7">
        <v>0.76527777777777772</v>
      </c>
      <c r="J33" s="24" t="s">
        <v>17</v>
      </c>
      <c r="K33" s="9">
        <v>17.7</v>
      </c>
      <c r="L33" s="10">
        <v>5</v>
      </c>
      <c r="M33" s="14"/>
      <c r="N33" s="49" t="s">
        <v>143</v>
      </c>
      <c r="O33" s="16">
        <v>0.9</v>
      </c>
      <c r="P33" s="16">
        <v>0.47</v>
      </c>
      <c r="Q33" s="17" t="str">
        <f t="shared" si="0"/>
        <v>ok</v>
      </c>
      <c r="R33" s="18">
        <f t="shared" si="1"/>
        <v>7.0833333333333304E-2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>
        <v>3</v>
      </c>
      <c r="B34" s="6">
        <v>0.71527777777777779</v>
      </c>
      <c r="C34" s="7">
        <v>0.75</v>
      </c>
      <c r="D34" s="24" t="s">
        <v>17</v>
      </c>
      <c r="E34" s="9">
        <v>18</v>
      </c>
      <c r="F34" s="10">
        <v>30</v>
      </c>
      <c r="G34" s="14"/>
      <c r="H34" s="7">
        <v>0.75138888888888888</v>
      </c>
      <c r="I34" s="12">
        <v>0.79166666666666663</v>
      </c>
      <c r="J34" s="24" t="s">
        <v>17</v>
      </c>
      <c r="K34" s="9">
        <v>17.7</v>
      </c>
      <c r="L34" s="10">
        <v>12</v>
      </c>
      <c r="M34" s="14"/>
      <c r="N34" s="49" t="s">
        <v>143</v>
      </c>
      <c r="O34" s="16">
        <v>0.91</v>
      </c>
      <c r="P34" s="16">
        <v>0.41</v>
      </c>
      <c r="Q34" s="17" t="str">
        <f t="shared" si="0"/>
        <v>ok</v>
      </c>
      <c r="R34" s="18">
        <f t="shared" si="1"/>
        <v>7.638888888888884E-2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>
        <v>6</v>
      </c>
      <c r="B35" s="6">
        <v>0.73611111111111116</v>
      </c>
      <c r="C35" s="7">
        <v>0.76597222222222228</v>
      </c>
      <c r="D35" s="24" t="s">
        <v>17</v>
      </c>
      <c r="E35" s="9">
        <v>18</v>
      </c>
      <c r="F35" s="10">
        <v>13</v>
      </c>
      <c r="G35" s="14"/>
      <c r="H35" s="7">
        <v>0.76597222222222228</v>
      </c>
      <c r="I35" s="12">
        <v>0.80555555555555558</v>
      </c>
      <c r="J35" s="24" t="s">
        <v>17</v>
      </c>
      <c r="K35" s="9">
        <v>17.7</v>
      </c>
      <c r="L35" s="10">
        <v>8</v>
      </c>
      <c r="M35" s="14"/>
      <c r="N35" s="49" t="s">
        <v>143</v>
      </c>
      <c r="O35" s="16">
        <v>0.9</v>
      </c>
      <c r="P35" s="16">
        <v>0.5</v>
      </c>
      <c r="Q35" s="17" t="str">
        <f t="shared" si="0"/>
        <v>ok</v>
      </c>
      <c r="R35" s="18">
        <f t="shared" si="1"/>
        <v>6.944444444444442E-2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>
        <v>5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39</v>
      </c>
      <c r="G36" s="14"/>
      <c r="H36" s="7">
        <v>0.79166666666666663</v>
      </c>
      <c r="I36" s="12">
        <v>0.82291666666666663</v>
      </c>
      <c r="J36" s="24" t="s">
        <v>17</v>
      </c>
      <c r="K36" s="9">
        <v>17.7</v>
      </c>
      <c r="L36" s="10">
        <v>7</v>
      </c>
      <c r="M36" s="14"/>
      <c r="N36" s="49" t="s">
        <v>143</v>
      </c>
      <c r="O36" s="16">
        <v>0.89</v>
      </c>
      <c r="P36" s="16">
        <v>0.45</v>
      </c>
      <c r="Q36" s="17" t="str">
        <f t="shared" si="0"/>
        <v>ok</v>
      </c>
      <c r="R36" s="18">
        <f t="shared" si="1"/>
        <v>6.597222222222221E-2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>
        <v>14</v>
      </c>
      <c r="B37" s="6">
        <v>0.77777777777777779</v>
      </c>
      <c r="C37" s="7">
        <v>0.81527777777777777</v>
      </c>
      <c r="D37" s="24" t="s">
        <v>17</v>
      </c>
      <c r="E37" s="9">
        <v>18</v>
      </c>
      <c r="F37" s="10">
        <v>22</v>
      </c>
      <c r="G37" s="26"/>
      <c r="H37" s="7">
        <v>0.81597222222222221</v>
      </c>
      <c r="I37" s="7">
        <v>0.85277777777777775</v>
      </c>
      <c r="J37" s="24" t="s">
        <v>17</v>
      </c>
      <c r="K37" s="9">
        <v>17.7</v>
      </c>
      <c r="L37" s="10">
        <v>2</v>
      </c>
      <c r="M37" s="26"/>
      <c r="N37" s="49" t="s">
        <v>143</v>
      </c>
      <c r="O37" s="16">
        <v>0.9</v>
      </c>
      <c r="P37" s="16">
        <v>0.54</v>
      </c>
      <c r="Q37" s="17" t="str">
        <f t="shared" si="0"/>
        <v>ok</v>
      </c>
      <c r="R37" s="18">
        <f t="shared" si="1"/>
        <v>7.4999999999999956E-2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>
        <v>7</v>
      </c>
      <c r="B38" s="6">
        <v>0.79861111111111116</v>
      </c>
      <c r="C38" s="7">
        <v>0.83819444444444446</v>
      </c>
      <c r="D38" s="24" t="s">
        <v>17</v>
      </c>
      <c r="E38" s="9">
        <v>18</v>
      </c>
      <c r="F38" s="10">
        <v>34</v>
      </c>
      <c r="G38" s="14"/>
      <c r="H38" s="7">
        <v>0.83888888888888891</v>
      </c>
      <c r="I38" s="12">
        <v>0.875</v>
      </c>
      <c r="J38" s="24" t="s">
        <v>17</v>
      </c>
      <c r="K38" s="9">
        <v>17.7</v>
      </c>
      <c r="L38" s="10">
        <v>12</v>
      </c>
      <c r="M38" s="14"/>
      <c r="N38" s="49" t="s">
        <v>143</v>
      </c>
      <c r="O38" s="16">
        <v>0.9</v>
      </c>
      <c r="P38" s="16">
        <v>0.5</v>
      </c>
      <c r="Q38" s="17" t="str">
        <f t="shared" si="0"/>
        <v>ok</v>
      </c>
      <c r="R38" s="18">
        <f t="shared" si="1"/>
        <v>7.638888888888884E-2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>
        <v>8</v>
      </c>
      <c r="B39" s="6">
        <v>0.81944444444444442</v>
      </c>
      <c r="C39" s="7">
        <v>0.85972222222222228</v>
      </c>
      <c r="D39" s="24" t="s">
        <v>17</v>
      </c>
      <c r="E39" s="9">
        <v>18</v>
      </c>
      <c r="F39" s="10">
        <v>38</v>
      </c>
      <c r="G39" s="14"/>
      <c r="H39" s="7">
        <v>0.86111111111111116</v>
      </c>
      <c r="I39" s="7">
        <v>0.89236111111111116</v>
      </c>
      <c r="J39" s="24" t="s">
        <v>17</v>
      </c>
      <c r="K39" s="9">
        <v>17.7</v>
      </c>
      <c r="L39" s="10">
        <v>4</v>
      </c>
      <c r="M39" s="14"/>
      <c r="N39" s="49" t="s">
        <v>143</v>
      </c>
      <c r="O39" s="16">
        <v>0.9</v>
      </c>
      <c r="P39" s="16">
        <v>0.5</v>
      </c>
      <c r="Q39" s="17" t="str">
        <f t="shared" si="0"/>
        <v>ok</v>
      </c>
      <c r="R39" s="18">
        <f t="shared" si="1"/>
        <v>7.2916666666666741E-2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>
        <v>5</v>
      </c>
      <c r="B40" s="6">
        <v>0.84375</v>
      </c>
      <c r="C40" s="7">
        <v>0.875</v>
      </c>
      <c r="D40" s="24" t="s">
        <v>17</v>
      </c>
      <c r="E40" s="9">
        <v>18</v>
      </c>
      <c r="F40" s="10">
        <v>10</v>
      </c>
      <c r="G40" s="14"/>
      <c r="H40" s="7">
        <v>0.875</v>
      </c>
      <c r="I40" s="12">
        <v>0.90625</v>
      </c>
      <c r="J40" s="24" t="s">
        <v>17</v>
      </c>
      <c r="K40" s="9">
        <v>17.7</v>
      </c>
      <c r="L40" s="10">
        <v>5</v>
      </c>
      <c r="M40" s="14"/>
      <c r="N40" s="49" t="s">
        <v>143</v>
      </c>
      <c r="O40" s="16">
        <v>0.89</v>
      </c>
      <c r="P40" s="16">
        <v>0.51</v>
      </c>
      <c r="Q40" s="17" t="str">
        <f t="shared" si="0"/>
        <v>ok</v>
      </c>
      <c r="R40" s="18">
        <f t="shared" si="1"/>
        <v>6.25E-2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>
        <v>14</v>
      </c>
      <c r="B41" s="6">
        <v>0.86805555555555558</v>
      </c>
      <c r="C41" s="7">
        <v>0.90069444444444446</v>
      </c>
      <c r="D41" s="24" t="s">
        <v>17</v>
      </c>
      <c r="E41" s="9">
        <v>18</v>
      </c>
      <c r="F41" s="10">
        <v>15</v>
      </c>
      <c r="G41" s="14"/>
      <c r="H41" s="7">
        <v>0.90138888888888891</v>
      </c>
      <c r="I41" s="12">
        <v>0.93402777777777779</v>
      </c>
      <c r="J41" s="24" t="s">
        <v>17</v>
      </c>
      <c r="K41" s="9">
        <v>17.7</v>
      </c>
      <c r="L41" s="10">
        <v>30</v>
      </c>
      <c r="M41" s="14"/>
      <c r="N41" s="49" t="s">
        <v>143</v>
      </c>
      <c r="O41" s="16">
        <v>0.9</v>
      </c>
      <c r="P41" s="16">
        <v>0.56000000000000005</v>
      </c>
      <c r="Q41" s="17" t="str">
        <f t="shared" si="0"/>
        <v>ok</v>
      </c>
      <c r="R41" s="18">
        <f t="shared" si="1"/>
        <v>6.597222222222221E-2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>
        <v>7</v>
      </c>
      <c r="B42" s="6">
        <v>0.89236111111111116</v>
      </c>
      <c r="C42" s="12">
        <v>0.92986111111111114</v>
      </c>
      <c r="D42" s="24" t="s">
        <v>17</v>
      </c>
      <c r="E42" s="9">
        <v>18</v>
      </c>
      <c r="F42" s="10">
        <v>25</v>
      </c>
      <c r="G42" s="14"/>
      <c r="H42" s="7">
        <v>0.93055555555555558</v>
      </c>
      <c r="I42" s="12">
        <v>0.96458333333333335</v>
      </c>
      <c r="J42" s="24" t="s">
        <v>17</v>
      </c>
      <c r="K42" s="9">
        <v>17.7</v>
      </c>
      <c r="L42" s="10">
        <v>14</v>
      </c>
      <c r="M42" s="14"/>
      <c r="N42" s="49" t="s">
        <v>143</v>
      </c>
      <c r="O42" s="16">
        <v>0.85</v>
      </c>
      <c r="P42" s="16">
        <v>0.51</v>
      </c>
      <c r="Q42" s="17" t="str">
        <f t="shared" si="0"/>
        <v>ok</v>
      </c>
      <c r="R42" s="18">
        <f t="shared" si="1"/>
        <v>7.2222222222222188E-2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>
        <v>8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16</v>
      </c>
      <c r="G43" s="14"/>
      <c r="H43" s="7">
        <v>0.94791666666666663</v>
      </c>
      <c r="I43" s="12">
        <v>0.97916666666666663</v>
      </c>
      <c r="J43" s="24" t="s">
        <v>17</v>
      </c>
      <c r="K43" s="9">
        <v>17.7</v>
      </c>
      <c r="L43" s="10">
        <v>12</v>
      </c>
      <c r="M43" s="14"/>
      <c r="N43" s="49" t="s">
        <v>143</v>
      </c>
      <c r="O43" s="16">
        <v>0.9</v>
      </c>
      <c r="P43" s="16">
        <v>0.54</v>
      </c>
      <c r="Q43" s="17" t="str">
        <f t="shared" si="0"/>
        <v>ok</v>
      </c>
      <c r="R43" s="18">
        <f t="shared" si="1"/>
        <v>6.25E-2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>
        <v>5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7</v>
      </c>
      <c r="G44" s="14"/>
      <c r="H44" s="7">
        <v>0.96875</v>
      </c>
      <c r="I44" s="12">
        <v>0</v>
      </c>
      <c r="J44" s="24" t="s">
        <v>17</v>
      </c>
      <c r="K44" s="9">
        <v>17.7</v>
      </c>
      <c r="L44" s="10">
        <v>25</v>
      </c>
      <c r="M44" s="14"/>
      <c r="N44" s="49" t="s">
        <v>143</v>
      </c>
      <c r="O44" s="16">
        <v>0.88</v>
      </c>
      <c r="P44" s="16">
        <v>0.48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>
        <v>14</v>
      </c>
      <c r="B45" s="6">
        <v>0.96527777777777779</v>
      </c>
      <c r="C45" s="7">
        <v>0.99791666666666667</v>
      </c>
      <c r="D45" s="24" t="s">
        <v>17</v>
      </c>
      <c r="E45" s="9">
        <v>18</v>
      </c>
      <c r="F45" s="10">
        <v>5</v>
      </c>
      <c r="G45" s="14"/>
      <c r="H45" s="7">
        <v>0.99861111111111112</v>
      </c>
      <c r="I45" s="12">
        <v>2.9861111111111113E-2</v>
      </c>
      <c r="J45" s="24" t="s">
        <v>17</v>
      </c>
      <c r="K45" s="9">
        <v>17.7</v>
      </c>
      <c r="L45" s="10">
        <v>15</v>
      </c>
      <c r="M45" s="14"/>
      <c r="N45" s="49" t="s">
        <v>143</v>
      </c>
      <c r="O45" s="16">
        <v>0.9</v>
      </c>
      <c r="P45" s="16">
        <v>0.57999999999999996</v>
      </c>
      <c r="Q45" s="17" t="str">
        <f t="shared" si="0"/>
        <v>ok</v>
      </c>
      <c r="R45" s="18">
        <f t="shared" si="1"/>
        <v>-0.93541666666666667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>
        <v>7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10</v>
      </c>
      <c r="G46" s="14"/>
      <c r="H46" s="7">
        <v>2.4305555555555556E-2</v>
      </c>
      <c r="I46" s="12">
        <v>5.7638888888888892E-2</v>
      </c>
      <c r="J46" s="24" t="s">
        <v>17</v>
      </c>
      <c r="K46" s="9">
        <v>17.7</v>
      </c>
      <c r="L46" s="10">
        <v>24</v>
      </c>
      <c r="M46" s="14"/>
      <c r="N46" s="49" t="s">
        <v>143</v>
      </c>
      <c r="O46" s="16">
        <v>0.88</v>
      </c>
      <c r="P46" s="16">
        <v>0.54</v>
      </c>
      <c r="Q46" s="17" t="str">
        <f t="shared" si="0"/>
        <v>ok</v>
      </c>
      <c r="R46" s="18">
        <f t="shared" si="1"/>
        <v>-0.93194444444444446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>
        <v>8</v>
      </c>
      <c r="B47" s="6">
        <v>1.3888888888888888E-2</v>
      </c>
      <c r="C47" s="7">
        <v>4.3749999999999997E-2</v>
      </c>
      <c r="D47" s="24" t="s">
        <v>17</v>
      </c>
      <c r="E47" s="9">
        <v>18</v>
      </c>
      <c r="F47" s="10">
        <v>2</v>
      </c>
      <c r="G47" s="14"/>
      <c r="H47" s="7">
        <v>4.5138888888888888E-2</v>
      </c>
      <c r="I47" s="12">
        <v>7.6388888888888895E-2</v>
      </c>
      <c r="J47" s="24" t="s">
        <v>17</v>
      </c>
      <c r="K47" s="9">
        <v>17.7</v>
      </c>
      <c r="L47" s="10">
        <v>1</v>
      </c>
      <c r="M47" s="14"/>
      <c r="N47" s="49" t="s">
        <v>143</v>
      </c>
      <c r="O47" s="16">
        <v>0.9</v>
      </c>
      <c r="P47" s="16">
        <v>0.63</v>
      </c>
      <c r="Q47" s="17" t="str">
        <f t="shared" si="0"/>
        <v>ok</v>
      </c>
      <c r="R47" s="18">
        <f t="shared" si="1"/>
        <v>6.25E-2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5">
        <v>4</v>
      </c>
      <c r="B48" s="6">
        <v>2.4305555555555556E-2</v>
      </c>
      <c r="C48" s="7">
        <v>5.2083333333333336E-2</v>
      </c>
      <c r="D48" s="24" t="s">
        <v>17</v>
      </c>
      <c r="E48" s="9">
        <v>18</v>
      </c>
      <c r="F48" s="10">
        <v>6</v>
      </c>
      <c r="G48" s="14"/>
      <c r="H48" s="7">
        <v>5.2083333333333336E-2</v>
      </c>
      <c r="I48" s="12">
        <v>8.3333333333333329E-2</v>
      </c>
      <c r="J48" s="24" t="s">
        <v>144</v>
      </c>
      <c r="K48" s="9">
        <v>17.7</v>
      </c>
      <c r="L48" s="10">
        <v>24</v>
      </c>
      <c r="M48" s="14"/>
      <c r="N48" s="49" t="s">
        <v>143</v>
      </c>
      <c r="O48" s="16">
        <v>0.88</v>
      </c>
      <c r="P48" s="16">
        <v>0.5</v>
      </c>
      <c r="Q48" s="17" t="str">
        <f t="shared" si="0"/>
        <v>ok</v>
      </c>
      <c r="R48" s="18">
        <f t="shared" si="1"/>
        <v>5.9027777777777776E-2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5">
        <v>14</v>
      </c>
      <c r="B49" s="6">
        <v>4.8611111111111112E-2</v>
      </c>
      <c r="C49" s="7">
        <v>7.9166666666666663E-2</v>
      </c>
      <c r="D49" s="24" t="s">
        <v>17</v>
      </c>
      <c r="E49" s="9">
        <v>18</v>
      </c>
      <c r="F49" s="10">
        <v>3</v>
      </c>
      <c r="G49" s="14"/>
      <c r="H49" s="7">
        <v>7.9861111111111105E-2</v>
      </c>
      <c r="I49" s="12">
        <v>0.1111111111111111</v>
      </c>
      <c r="J49" s="24" t="s">
        <v>145</v>
      </c>
      <c r="K49" s="9">
        <v>17.7</v>
      </c>
      <c r="L49" s="10">
        <v>21</v>
      </c>
      <c r="M49" s="14"/>
      <c r="N49" s="49" t="s">
        <v>143</v>
      </c>
      <c r="O49" s="16">
        <v>0.9</v>
      </c>
      <c r="P49" s="16">
        <v>0.57999999999999996</v>
      </c>
      <c r="Q49" s="17" t="str">
        <f t="shared" si="0"/>
        <v>ok</v>
      </c>
      <c r="R49" s="18">
        <f t="shared" si="1"/>
        <v>6.2499999999999993E-2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5"/>
      <c r="B50" s="6">
        <v>7.2916666666666671E-2</v>
      </c>
      <c r="C50" s="7">
        <v>0.10416666666666667</v>
      </c>
      <c r="D50" s="24" t="s">
        <v>17</v>
      </c>
      <c r="E50" s="9">
        <v>18</v>
      </c>
      <c r="F50" s="10">
        <v>2</v>
      </c>
      <c r="G50" s="14"/>
      <c r="H50" s="7">
        <v>0.10486111111111111</v>
      </c>
      <c r="I50" s="12">
        <v>0.13750000000000001</v>
      </c>
      <c r="J50" s="24" t="s">
        <v>146</v>
      </c>
      <c r="K50" s="9">
        <v>17.7</v>
      </c>
      <c r="L50" s="10">
        <v>8</v>
      </c>
      <c r="M50" s="14"/>
      <c r="N50" s="49" t="s">
        <v>143</v>
      </c>
      <c r="O50" s="16">
        <v>0.8</v>
      </c>
      <c r="P50" s="16">
        <v>0.52</v>
      </c>
      <c r="Q50" s="17" t="str">
        <f t="shared" si="0"/>
        <v>ok</v>
      </c>
      <c r="R50" s="18">
        <f t="shared" si="1"/>
        <v>6.458333333333334E-2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5"/>
      <c r="B51" s="6">
        <v>9.7222222222222224E-2</v>
      </c>
      <c r="C51" s="7">
        <v>0.12708333333333333</v>
      </c>
      <c r="D51" s="24" t="s">
        <v>17</v>
      </c>
      <c r="E51" s="9">
        <v>18</v>
      </c>
      <c r="F51" s="23">
        <v>0</v>
      </c>
      <c r="G51" s="14"/>
      <c r="H51" s="7">
        <v>0.12847222222222221</v>
      </c>
      <c r="I51" s="7">
        <v>0.15972222222222221</v>
      </c>
      <c r="J51" s="24" t="s">
        <v>147</v>
      </c>
      <c r="K51" s="9">
        <v>17.7</v>
      </c>
      <c r="L51" s="23">
        <v>14</v>
      </c>
      <c r="M51" s="14"/>
      <c r="N51" s="49" t="s">
        <v>143</v>
      </c>
      <c r="O51" s="16">
        <v>0.9</v>
      </c>
      <c r="P51" s="16">
        <v>0.6</v>
      </c>
      <c r="Q51" s="17" t="str">
        <f t="shared" si="0"/>
        <v>ok</v>
      </c>
      <c r="R51" s="18">
        <f t="shared" si="1"/>
        <v>6.2499999999999986E-2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900</v>
      </c>
      <c r="F102" s="37">
        <f t="shared" si="2"/>
        <v>560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885.0000000000008</v>
      </c>
      <c r="L102" s="37">
        <f t="shared" si="3"/>
        <v>444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6</v>
      </c>
      <c r="B2" s="6">
        <v>0.16666666666666666</v>
      </c>
      <c r="C2" s="7">
        <v>0.2013888888888889</v>
      </c>
      <c r="D2" s="8" t="s">
        <v>17</v>
      </c>
      <c r="E2" s="9">
        <v>18</v>
      </c>
      <c r="F2" s="10">
        <v>0</v>
      </c>
      <c r="G2" s="11"/>
      <c r="H2" s="7">
        <v>0.2013888888888889</v>
      </c>
      <c r="I2" s="12">
        <v>0.2361111111111111</v>
      </c>
      <c r="J2" s="13" t="s">
        <v>17</v>
      </c>
      <c r="K2" s="9">
        <v>17.7</v>
      </c>
      <c r="L2" s="10">
        <v>5</v>
      </c>
      <c r="M2" s="14"/>
      <c r="N2" s="49" t="s">
        <v>148</v>
      </c>
      <c r="O2" s="16">
        <v>0.9</v>
      </c>
      <c r="P2" s="16">
        <v>0.63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5</v>
      </c>
      <c r="B3" s="6">
        <v>0.2013888888888889</v>
      </c>
      <c r="C3" s="7">
        <v>0.22569444444444445</v>
      </c>
      <c r="D3" s="8" t="s">
        <v>17</v>
      </c>
      <c r="E3" s="9">
        <v>18</v>
      </c>
      <c r="F3" s="10">
        <v>4</v>
      </c>
      <c r="G3" s="14"/>
      <c r="H3" s="7">
        <v>0.22708333333333333</v>
      </c>
      <c r="I3" s="12">
        <v>0.26041666666666669</v>
      </c>
      <c r="J3" s="13" t="s">
        <v>17</v>
      </c>
      <c r="K3" s="9">
        <v>17.7</v>
      </c>
      <c r="L3" s="10">
        <v>17</v>
      </c>
      <c r="M3" s="14"/>
      <c r="N3" s="49" t="s">
        <v>148</v>
      </c>
      <c r="O3" s="16">
        <v>0.9</v>
      </c>
      <c r="P3" s="16">
        <v>0.57999999999999996</v>
      </c>
      <c r="Q3" s="17" t="str">
        <f t="shared" si="0"/>
        <v>ok</v>
      </c>
      <c r="R3" s="18">
        <f t="shared" si="1"/>
        <v>5.902777777777779E-2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4</v>
      </c>
      <c r="B4" s="6">
        <v>0.2361111111111111</v>
      </c>
      <c r="C4" s="7">
        <v>0.2638888888888889</v>
      </c>
      <c r="D4" s="8" t="s">
        <v>17</v>
      </c>
      <c r="E4" s="9">
        <v>18</v>
      </c>
      <c r="F4" s="10">
        <v>3</v>
      </c>
      <c r="G4" s="14"/>
      <c r="H4" s="7">
        <v>0.2638888888888889</v>
      </c>
      <c r="I4" s="7">
        <v>0.1701388888888889</v>
      </c>
      <c r="J4" s="13" t="s">
        <v>17</v>
      </c>
      <c r="K4" s="9">
        <v>17.7</v>
      </c>
      <c r="L4" s="10">
        <v>3</v>
      </c>
      <c r="M4" s="14"/>
      <c r="N4" s="49" t="s">
        <v>148</v>
      </c>
      <c r="O4" s="16">
        <v>0.88</v>
      </c>
      <c r="P4" s="16">
        <v>0.55000000000000004</v>
      </c>
      <c r="Q4" s="17" t="str">
        <f t="shared" si="0"/>
        <v>ok</v>
      </c>
      <c r="R4" s="18">
        <f t="shared" si="1"/>
        <v>-6.597222222222221E-2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6</v>
      </c>
      <c r="B5" s="6">
        <v>0.27083333333333331</v>
      </c>
      <c r="C5" s="7">
        <v>0.3034722222222222</v>
      </c>
      <c r="D5" s="8" t="s">
        <v>17</v>
      </c>
      <c r="E5" s="9">
        <v>18</v>
      </c>
      <c r="F5" s="10">
        <v>1</v>
      </c>
      <c r="G5" s="14"/>
      <c r="H5" s="7">
        <v>0.30555555555555558</v>
      </c>
      <c r="I5" s="12">
        <v>0.34027777777777779</v>
      </c>
      <c r="J5" s="13" t="s">
        <v>17</v>
      </c>
      <c r="K5" s="9">
        <v>17.7</v>
      </c>
      <c r="L5" s="10">
        <v>2</v>
      </c>
      <c r="M5" s="14"/>
      <c r="N5" s="49" t="s">
        <v>148</v>
      </c>
      <c r="O5" s="16">
        <v>0.92</v>
      </c>
      <c r="P5" s="16">
        <v>0.67</v>
      </c>
      <c r="Q5" s="17" t="str">
        <f t="shared" si="0"/>
        <v>ok</v>
      </c>
      <c r="R5" s="18">
        <f t="shared" si="1"/>
        <v>6.9444444444444475E-2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5</v>
      </c>
      <c r="B6" s="6">
        <v>0.30555555555555558</v>
      </c>
      <c r="C6" s="7">
        <v>0.3263888888888889</v>
      </c>
      <c r="D6" s="8" t="s">
        <v>17</v>
      </c>
      <c r="E6" s="9">
        <v>18</v>
      </c>
      <c r="F6" s="10">
        <v>0</v>
      </c>
      <c r="G6" s="14"/>
      <c r="H6" s="7">
        <v>0.3298611111111111</v>
      </c>
      <c r="I6" s="7">
        <v>0.3611111111111111</v>
      </c>
      <c r="J6" s="13" t="s">
        <v>17</v>
      </c>
      <c r="K6" s="9">
        <v>17.7</v>
      </c>
      <c r="L6" s="10">
        <v>1</v>
      </c>
      <c r="M6" s="14"/>
      <c r="N6" s="49" t="s">
        <v>148</v>
      </c>
      <c r="O6" s="16">
        <v>0.9</v>
      </c>
      <c r="P6" s="16">
        <v>0.63</v>
      </c>
      <c r="Q6" s="17" t="str">
        <f t="shared" si="0"/>
        <v>ok</v>
      </c>
      <c r="R6" s="18">
        <f t="shared" si="1"/>
        <v>5.5555555555555525E-2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4</v>
      </c>
      <c r="B7" s="6">
        <v>0.34027777777777779</v>
      </c>
      <c r="C7" s="12">
        <v>0.36805555555555558</v>
      </c>
      <c r="D7" s="8" t="s">
        <v>17</v>
      </c>
      <c r="E7" s="9">
        <v>18</v>
      </c>
      <c r="F7" s="10">
        <v>1</v>
      </c>
      <c r="G7" s="14"/>
      <c r="H7" s="7">
        <v>0.36805555555555558</v>
      </c>
      <c r="I7" s="12">
        <v>0.39930555555555558</v>
      </c>
      <c r="J7" s="13" t="s">
        <v>17</v>
      </c>
      <c r="K7" s="9">
        <v>17.7</v>
      </c>
      <c r="L7" s="10">
        <v>2</v>
      </c>
      <c r="M7" s="14"/>
      <c r="N7" s="49" t="s">
        <v>148</v>
      </c>
      <c r="O7" s="16">
        <v>0.86</v>
      </c>
      <c r="P7" s="16">
        <v>0.51</v>
      </c>
      <c r="Q7" s="17" t="str">
        <f t="shared" si="0"/>
        <v>ok</v>
      </c>
      <c r="R7" s="18">
        <f t="shared" si="1"/>
        <v>5.902777777777779E-2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6</v>
      </c>
      <c r="B8" s="6">
        <v>0.38194444444444442</v>
      </c>
      <c r="C8" s="20">
        <v>0.40763888888888888</v>
      </c>
      <c r="D8" s="8" t="s">
        <v>17</v>
      </c>
      <c r="E8" s="9">
        <v>18</v>
      </c>
      <c r="F8" s="10">
        <v>0</v>
      </c>
      <c r="G8" s="14"/>
      <c r="H8" s="7">
        <v>0.40972222222222221</v>
      </c>
      <c r="I8" s="7">
        <v>0.4513888888888889</v>
      </c>
      <c r="J8" s="13" t="s">
        <v>17</v>
      </c>
      <c r="K8" s="9">
        <v>17.7</v>
      </c>
      <c r="L8" s="10">
        <v>1</v>
      </c>
      <c r="M8" s="14"/>
      <c r="N8" s="49" t="s">
        <v>148</v>
      </c>
      <c r="O8" s="16">
        <v>0.9</v>
      </c>
      <c r="P8" s="16">
        <v>0.6</v>
      </c>
      <c r="Q8" s="17" t="str">
        <f t="shared" si="0"/>
        <v>ok</v>
      </c>
      <c r="R8" s="18">
        <f t="shared" si="1"/>
        <v>6.9444444444444475E-2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0.4236111111111111</v>
      </c>
      <c r="C9" s="7">
        <v>0.45</v>
      </c>
      <c r="D9" s="8" t="s">
        <v>17</v>
      </c>
      <c r="E9" s="9">
        <v>18</v>
      </c>
      <c r="F9" s="10">
        <v>3</v>
      </c>
      <c r="G9" s="14"/>
      <c r="H9" s="7">
        <v>0.4513888888888889</v>
      </c>
      <c r="I9" s="12">
        <v>0.4861111111111111</v>
      </c>
      <c r="J9" s="13" t="s">
        <v>17</v>
      </c>
      <c r="K9" s="9">
        <v>17.7</v>
      </c>
      <c r="L9" s="10">
        <v>1</v>
      </c>
      <c r="M9" s="14"/>
      <c r="N9" s="49" t="s">
        <v>148</v>
      </c>
      <c r="O9" s="16">
        <v>0.9</v>
      </c>
      <c r="P9" s="16">
        <v>0.56000000000000005</v>
      </c>
      <c r="Q9" s="17" t="str">
        <f t="shared" si="0"/>
        <v>ok</v>
      </c>
      <c r="R9" s="18">
        <f t="shared" si="1"/>
        <v>6.25E-2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4</v>
      </c>
      <c r="B10" s="6">
        <v>0.46527777777777779</v>
      </c>
      <c r="C10" s="7">
        <v>0.49305555555555558</v>
      </c>
      <c r="D10" s="8" t="s">
        <v>17</v>
      </c>
      <c r="E10" s="9">
        <v>18</v>
      </c>
      <c r="F10" s="10">
        <v>3</v>
      </c>
      <c r="G10" s="14"/>
      <c r="H10" s="7">
        <v>0.49305555555555558</v>
      </c>
      <c r="I10" s="12">
        <v>0.52777777777777779</v>
      </c>
      <c r="J10" s="13" t="s">
        <v>17</v>
      </c>
      <c r="K10" s="9">
        <v>17.7</v>
      </c>
      <c r="L10" s="10">
        <v>0</v>
      </c>
      <c r="M10" s="14"/>
      <c r="N10" s="49" t="s">
        <v>148</v>
      </c>
      <c r="O10" s="16">
        <v>0.9</v>
      </c>
      <c r="P10" s="16">
        <v>0.54</v>
      </c>
      <c r="Q10" s="17" t="str">
        <f t="shared" si="0"/>
        <v>ok</v>
      </c>
      <c r="R10" s="18">
        <f t="shared" si="1"/>
        <v>6.25E-2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6</v>
      </c>
      <c r="B11" s="6">
        <v>0.50694444444444442</v>
      </c>
      <c r="C11" s="7">
        <v>0.53263888888888888</v>
      </c>
      <c r="D11" s="8" t="s">
        <v>17</v>
      </c>
      <c r="E11" s="9">
        <v>18</v>
      </c>
      <c r="F11" s="10">
        <v>3</v>
      </c>
      <c r="G11" s="14"/>
      <c r="H11" s="7">
        <v>0.53472222222222221</v>
      </c>
      <c r="I11" s="7">
        <v>0.57638888888888884</v>
      </c>
      <c r="J11" s="13" t="s">
        <v>17</v>
      </c>
      <c r="K11" s="9">
        <v>17.7</v>
      </c>
      <c r="L11" s="10">
        <v>0</v>
      </c>
      <c r="M11" s="14"/>
      <c r="N11" s="49" t="s">
        <v>148</v>
      </c>
      <c r="O11" s="16">
        <v>0.91</v>
      </c>
      <c r="P11" s="16">
        <v>0.54</v>
      </c>
      <c r="Q11" s="17" t="str">
        <f t="shared" si="0"/>
        <v>ok</v>
      </c>
      <c r="R11" s="18">
        <f t="shared" si="1"/>
        <v>6.944444444444442E-2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5</v>
      </c>
      <c r="B12" s="6">
        <v>0.54861111111111116</v>
      </c>
      <c r="C12" s="7">
        <v>0.57638888888888884</v>
      </c>
      <c r="D12" s="8" t="s">
        <v>17</v>
      </c>
      <c r="E12" s="9">
        <v>18</v>
      </c>
      <c r="F12" s="10">
        <v>1</v>
      </c>
      <c r="G12" s="14"/>
      <c r="H12" s="7">
        <v>0.57986111111111116</v>
      </c>
      <c r="I12" s="7">
        <v>0.61805555555555558</v>
      </c>
      <c r="J12" s="13" t="s">
        <v>17</v>
      </c>
      <c r="K12" s="9">
        <v>17.7</v>
      </c>
      <c r="L12" s="10">
        <v>2</v>
      </c>
      <c r="M12" s="14"/>
      <c r="N12" s="49" t="s">
        <v>148</v>
      </c>
      <c r="O12" s="16">
        <v>0.9</v>
      </c>
      <c r="P12" s="16">
        <v>0.54</v>
      </c>
      <c r="Q12" s="17" t="str">
        <f t="shared" si="0"/>
        <v>ok</v>
      </c>
      <c r="R12" s="18">
        <f t="shared" si="1"/>
        <v>6.944444444444442E-2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4</v>
      </c>
      <c r="B13" s="6">
        <v>0.59027777777777779</v>
      </c>
      <c r="C13" s="12">
        <v>0.61805555555555558</v>
      </c>
      <c r="D13" s="8" t="s">
        <v>17</v>
      </c>
      <c r="E13" s="9">
        <v>18</v>
      </c>
      <c r="F13" s="10">
        <v>0</v>
      </c>
      <c r="G13" s="11" t="s">
        <v>18</v>
      </c>
      <c r="H13" s="7">
        <v>0.61805555555555558</v>
      </c>
      <c r="I13" s="7">
        <v>0.65972222222222221</v>
      </c>
      <c r="J13" s="13" t="s">
        <v>17</v>
      </c>
      <c r="K13" s="9">
        <v>17.7</v>
      </c>
      <c r="L13" s="10">
        <v>10</v>
      </c>
      <c r="M13" s="14"/>
      <c r="N13" s="49" t="s">
        <v>148</v>
      </c>
      <c r="O13" s="16">
        <v>0.9</v>
      </c>
      <c r="P13" s="16">
        <v>0.52</v>
      </c>
      <c r="Q13" s="17" t="str">
        <f t="shared" si="0"/>
        <v>ok</v>
      </c>
      <c r="R13" s="18">
        <f t="shared" si="1"/>
        <v>6.944444444444442E-2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6</v>
      </c>
      <c r="B14" s="6">
        <v>0.625</v>
      </c>
      <c r="C14" s="7">
        <v>0.65763888888888888</v>
      </c>
      <c r="D14" s="8" t="s">
        <v>17</v>
      </c>
      <c r="E14" s="9">
        <v>18</v>
      </c>
      <c r="F14" s="10">
        <v>4</v>
      </c>
      <c r="G14" s="14"/>
      <c r="H14" s="7">
        <v>0.65972222222222221</v>
      </c>
      <c r="I14" s="7">
        <v>0.69444444444444442</v>
      </c>
      <c r="J14" s="13" t="s">
        <v>17</v>
      </c>
      <c r="K14" s="9">
        <v>17.7</v>
      </c>
      <c r="L14" s="10">
        <v>4</v>
      </c>
      <c r="M14" s="14"/>
      <c r="N14" s="49" t="s">
        <v>148</v>
      </c>
      <c r="O14" s="16">
        <v>0.91</v>
      </c>
      <c r="P14" s="16">
        <v>0.52</v>
      </c>
      <c r="Q14" s="17" t="str">
        <f t="shared" si="0"/>
        <v>ok</v>
      </c>
      <c r="R14" s="18">
        <f t="shared" si="1"/>
        <v>6.944444444444442E-2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5</v>
      </c>
      <c r="B15" s="6">
        <v>0.65972222222222221</v>
      </c>
      <c r="C15" s="7">
        <v>0.6875</v>
      </c>
      <c r="D15" s="8" t="s">
        <v>17</v>
      </c>
      <c r="E15" s="9">
        <v>18</v>
      </c>
      <c r="F15" s="23">
        <v>2</v>
      </c>
      <c r="G15" s="14"/>
      <c r="H15" s="7">
        <v>0.68888888888888888</v>
      </c>
      <c r="I15" s="7">
        <v>0.72222222222222221</v>
      </c>
      <c r="J15" s="13" t="s">
        <v>17</v>
      </c>
      <c r="K15" s="9">
        <v>17.7</v>
      </c>
      <c r="L15" s="23">
        <v>1</v>
      </c>
      <c r="M15" s="14"/>
      <c r="N15" s="49" t="s">
        <v>148</v>
      </c>
      <c r="O15" s="16">
        <v>0.9</v>
      </c>
      <c r="P15" s="16">
        <v>0.56000000000000005</v>
      </c>
      <c r="Q15" s="17" t="str">
        <f t="shared" si="0"/>
        <v>ok</v>
      </c>
      <c r="R15" s="18">
        <f t="shared" si="1"/>
        <v>6.25E-2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4</v>
      </c>
      <c r="B16" s="6">
        <v>0.69444444444444442</v>
      </c>
      <c r="C16" s="7">
        <v>0.72569444444444442</v>
      </c>
      <c r="D16" s="8" t="s">
        <v>17</v>
      </c>
      <c r="E16" s="9">
        <v>18</v>
      </c>
      <c r="F16" s="10">
        <v>2</v>
      </c>
      <c r="G16" s="14"/>
      <c r="H16" s="7">
        <v>0.72569444444444442</v>
      </c>
      <c r="I16" s="7">
        <v>0.76041666666666663</v>
      </c>
      <c r="J16" s="13" t="s">
        <v>17</v>
      </c>
      <c r="K16" s="9">
        <v>17.7</v>
      </c>
      <c r="L16" s="10">
        <v>0</v>
      </c>
      <c r="M16" s="14"/>
      <c r="N16" s="49" t="s">
        <v>148</v>
      </c>
      <c r="O16" s="16">
        <v>0.9</v>
      </c>
      <c r="P16" s="16">
        <v>0.54</v>
      </c>
      <c r="Q16" s="17" t="str">
        <f t="shared" si="0"/>
        <v>ok</v>
      </c>
      <c r="R16" s="18">
        <f t="shared" si="1"/>
        <v>6.597222222222221E-2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0.73611111111111116</v>
      </c>
      <c r="C17" s="7">
        <v>0.76249999999999996</v>
      </c>
      <c r="D17" s="8" t="s">
        <v>17</v>
      </c>
      <c r="E17" s="9">
        <v>18</v>
      </c>
      <c r="F17" s="10">
        <v>4</v>
      </c>
      <c r="G17" s="14"/>
      <c r="H17" s="7">
        <v>0.76388888888888884</v>
      </c>
      <c r="I17" s="7">
        <v>0.79861111111111116</v>
      </c>
      <c r="J17" s="13" t="s">
        <v>17</v>
      </c>
      <c r="K17" s="9">
        <v>17.7</v>
      </c>
      <c r="L17" s="10">
        <v>11</v>
      </c>
      <c r="M17" s="14"/>
      <c r="N17" s="49" t="s">
        <v>148</v>
      </c>
      <c r="O17" s="16">
        <v>0.91</v>
      </c>
      <c r="P17" s="16">
        <v>0.52</v>
      </c>
      <c r="Q17" s="17" t="str">
        <f t="shared" si="0"/>
        <v>ok</v>
      </c>
      <c r="R17" s="18">
        <f t="shared" si="1"/>
        <v>6.25E-2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5</v>
      </c>
      <c r="B18" s="6">
        <v>0.77777777777777779</v>
      </c>
      <c r="C18" s="12">
        <v>0.8041666666666667</v>
      </c>
      <c r="D18" s="8" t="s">
        <v>17</v>
      </c>
      <c r="E18" s="9">
        <v>18</v>
      </c>
      <c r="F18" s="10">
        <v>6</v>
      </c>
      <c r="G18" s="14"/>
      <c r="H18" s="7">
        <v>0.80625000000000002</v>
      </c>
      <c r="I18" s="7">
        <v>0.83750000000000002</v>
      </c>
      <c r="J18" s="13" t="s">
        <v>17</v>
      </c>
      <c r="K18" s="9">
        <v>17.7</v>
      </c>
      <c r="L18" s="10">
        <v>3</v>
      </c>
      <c r="M18" s="14"/>
      <c r="N18" s="49" t="s">
        <v>148</v>
      </c>
      <c r="O18" s="16">
        <v>0.9</v>
      </c>
      <c r="P18" s="16">
        <v>0.54</v>
      </c>
      <c r="Q18" s="17" t="str">
        <f t="shared" si="0"/>
        <v>ok</v>
      </c>
      <c r="R18" s="18">
        <f t="shared" si="1"/>
        <v>5.9722222222222232E-2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4</v>
      </c>
      <c r="B19" s="6">
        <v>0.81944444444444442</v>
      </c>
      <c r="C19" s="20">
        <v>0.84722222222222221</v>
      </c>
      <c r="D19" s="8" t="s">
        <v>17</v>
      </c>
      <c r="E19" s="9">
        <v>18</v>
      </c>
      <c r="F19" s="10">
        <v>2</v>
      </c>
      <c r="G19" s="14"/>
      <c r="H19" s="7">
        <v>0.84722222222222221</v>
      </c>
      <c r="I19" s="7">
        <v>0.87847222222222221</v>
      </c>
      <c r="J19" s="13" t="s">
        <v>17</v>
      </c>
      <c r="K19" s="9">
        <v>17.7</v>
      </c>
      <c r="L19" s="10">
        <v>8</v>
      </c>
      <c r="M19" s="14"/>
      <c r="N19" s="49" t="s">
        <v>148</v>
      </c>
      <c r="O19" s="16">
        <v>0.9</v>
      </c>
      <c r="P19" s="16">
        <v>0.55000000000000004</v>
      </c>
      <c r="Q19" s="17" t="str">
        <f t="shared" si="0"/>
        <v>ok</v>
      </c>
      <c r="R19" s="18">
        <f t="shared" si="1"/>
        <v>5.902777777777779E-2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/>
      <c r="B20" s="6"/>
      <c r="C20" s="7"/>
      <c r="D20" s="8"/>
      <c r="E20" s="9"/>
      <c r="F20" s="10"/>
      <c r="G20" s="14"/>
      <c r="H20" s="7"/>
      <c r="I20" s="12"/>
      <c r="J20" s="13"/>
      <c r="K20" s="9"/>
      <c r="L20" s="10"/>
      <c r="M20" s="14"/>
      <c r="N20" s="15"/>
      <c r="O20" s="16"/>
      <c r="P20" s="16"/>
      <c r="Q20" s="17" t="str">
        <f t="shared" si="0"/>
        <v>ok</v>
      </c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/>
      <c r="B21" s="6"/>
      <c r="C21" s="7"/>
      <c r="D21" s="8"/>
      <c r="E21" s="9"/>
      <c r="F21" s="10"/>
      <c r="G21" s="14"/>
      <c r="H21" s="7"/>
      <c r="I21" s="12"/>
      <c r="J21" s="13"/>
      <c r="K21" s="9"/>
      <c r="L21" s="10"/>
      <c r="M21" s="14"/>
      <c r="N21" s="15"/>
      <c r="O21" s="16"/>
      <c r="P21" s="16"/>
      <c r="Q21" s="17" t="str">
        <f t="shared" si="0"/>
        <v>ok</v>
      </c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/>
      <c r="B22" s="6"/>
      <c r="C22" s="7"/>
      <c r="D22" s="8"/>
      <c r="E22" s="9"/>
      <c r="F22" s="10"/>
      <c r="G22" s="14"/>
      <c r="H22" s="7"/>
      <c r="I22" s="7"/>
      <c r="J22" s="13"/>
      <c r="K22" s="9"/>
      <c r="L22" s="10"/>
      <c r="M22" s="14"/>
      <c r="N22" s="15"/>
      <c r="O22" s="16"/>
      <c r="P22" s="16"/>
      <c r="Q22" s="17" t="str">
        <f t="shared" si="0"/>
        <v>ok</v>
      </c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/>
      <c r="B23" s="6"/>
      <c r="C23" s="7"/>
      <c r="D23" s="8"/>
      <c r="E23" s="9"/>
      <c r="F23" s="10"/>
      <c r="G23" s="14"/>
      <c r="H23" s="7"/>
      <c r="I23" s="7"/>
      <c r="J23" s="13"/>
      <c r="K23" s="9"/>
      <c r="L23" s="10"/>
      <c r="M23" s="14"/>
      <c r="N23" s="15"/>
      <c r="O23" s="16"/>
      <c r="P23" s="16"/>
      <c r="Q23" s="17" t="str">
        <f t="shared" si="0"/>
        <v>ok</v>
      </c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/>
      <c r="B24" s="6"/>
      <c r="C24" s="7"/>
      <c r="D24" s="8"/>
      <c r="E24" s="9"/>
      <c r="F24" s="10"/>
      <c r="G24" s="14"/>
      <c r="H24" s="7"/>
      <c r="I24" s="12"/>
      <c r="J24" s="13"/>
      <c r="K24" s="9"/>
      <c r="L24" s="10"/>
      <c r="M24" s="14"/>
      <c r="N24" s="15"/>
      <c r="O24" s="16"/>
      <c r="P24" s="16"/>
      <c r="Q24" s="17" t="str">
        <f t="shared" si="0"/>
        <v>ok</v>
      </c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/>
      <c r="B25" s="6"/>
      <c r="C25" s="7"/>
      <c r="D25" s="24"/>
      <c r="E25" s="9"/>
      <c r="F25" s="10"/>
      <c r="G25" s="14"/>
      <c r="H25" s="7"/>
      <c r="I25" s="12"/>
      <c r="J25" s="13"/>
      <c r="K25" s="9"/>
      <c r="L25" s="10"/>
      <c r="M25" s="14"/>
      <c r="N25" s="15"/>
      <c r="O25" s="16"/>
      <c r="P25" s="16"/>
      <c r="Q25" s="17" t="str">
        <f t="shared" si="0"/>
        <v>ok</v>
      </c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/>
      <c r="B26" s="6"/>
      <c r="C26" s="7"/>
      <c r="D26" s="24"/>
      <c r="E26" s="9"/>
      <c r="F26" s="10"/>
      <c r="G26" s="14"/>
      <c r="H26" s="7"/>
      <c r="I26" s="7"/>
      <c r="J26" s="13"/>
      <c r="K26" s="9"/>
      <c r="L26" s="10"/>
      <c r="M26" s="14"/>
      <c r="N26" s="15"/>
      <c r="O26" s="16"/>
      <c r="P26" s="16"/>
      <c r="Q26" s="17" t="str">
        <f t="shared" si="0"/>
        <v>ok</v>
      </c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/>
      <c r="B27" s="6"/>
      <c r="C27" s="7"/>
      <c r="D27" s="24"/>
      <c r="E27" s="9"/>
      <c r="F27" s="10"/>
      <c r="G27" s="14"/>
      <c r="H27" s="7"/>
      <c r="I27" s="12"/>
      <c r="J27" s="13"/>
      <c r="K27" s="9"/>
      <c r="L27" s="10"/>
      <c r="M27" s="11"/>
      <c r="N27" s="15"/>
      <c r="O27" s="16"/>
      <c r="P27" s="16"/>
      <c r="Q27" s="17" t="str">
        <f t="shared" si="0"/>
        <v>ok</v>
      </c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/>
      <c r="B28" s="6"/>
      <c r="C28" s="7"/>
      <c r="D28" s="24"/>
      <c r="E28" s="9"/>
      <c r="F28" s="10"/>
      <c r="G28" s="14"/>
      <c r="H28" s="7"/>
      <c r="I28" s="12"/>
      <c r="J28" s="13"/>
      <c r="K28" s="9"/>
      <c r="L28" s="10"/>
      <c r="M28" s="14"/>
      <c r="N28" s="15"/>
      <c r="O28" s="16"/>
      <c r="P28" s="16"/>
      <c r="Q28" s="17" t="str">
        <f t="shared" si="0"/>
        <v>ok</v>
      </c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/>
      <c r="B29" s="6"/>
      <c r="C29" s="7"/>
      <c r="D29" s="24"/>
      <c r="E29" s="9"/>
      <c r="F29" s="10"/>
      <c r="G29" s="14"/>
      <c r="H29" s="7"/>
      <c r="I29" s="12"/>
      <c r="J29" s="13"/>
      <c r="K29" s="9"/>
      <c r="L29" s="10"/>
      <c r="M29" s="14"/>
      <c r="N29" s="15"/>
      <c r="O29" s="16"/>
      <c r="P29" s="16"/>
      <c r="Q29" s="17" t="str">
        <f t="shared" si="0"/>
        <v>ok</v>
      </c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/>
      <c r="B30" s="6"/>
      <c r="C30" s="7"/>
      <c r="D30" s="24"/>
      <c r="E30" s="9"/>
      <c r="F30" s="23"/>
      <c r="G30" s="14"/>
      <c r="H30" s="7"/>
      <c r="I30" s="7"/>
      <c r="J30" s="24"/>
      <c r="K30" s="9"/>
      <c r="L30" s="23"/>
      <c r="M30" s="14"/>
      <c r="N30" s="15"/>
      <c r="O30" s="16"/>
      <c r="P30" s="16"/>
      <c r="Q30" s="17" t="str">
        <f t="shared" si="0"/>
        <v>ok</v>
      </c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/>
      <c r="B31" s="6"/>
      <c r="C31" s="12"/>
      <c r="D31" s="24"/>
      <c r="E31" s="9"/>
      <c r="F31" s="10"/>
      <c r="G31" s="14"/>
      <c r="H31" s="7"/>
      <c r="I31" s="12"/>
      <c r="J31" s="24"/>
      <c r="K31" s="9"/>
      <c r="L31" s="10"/>
      <c r="M31" s="14"/>
      <c r="N31" s="15"/>
      <c r="O31" s="16"/>
      <c r="P31" s="16"/>
      <c r="Q31" s="17" t="str">
        <f t="shared" si="0"/>
        <v>ok</v>
      </c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/>
      <c r="B32" s="6"/>
      <c r="C32" s="7"/>
      <c r="D32" s="24"/>
      <c r="E32" s="9"/>
      <c r="F32" s="10"/>
      <c r="G32" s="14"/>
      <c r="H32" s="7"/>
      <c r="I32" s="12"/>
      <c r="J32" s="24"/>
      <c r="K32" s="9"/>
      <c r="L32" s="10"/>
      <c r="M32" s="14"/>
      <c r="N32" s="15"/>
      <c r="O32" s="16"/>
      <c r="P32" s="16"/>
      <c r="Q32" s="17" t="str">
        <f t="shared" si="0"/>
        <v>ok</v>
      </c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/>
      <c r="B33" s="6"/>
      <c r="C33" s="7"/>
      <c r="D33" s="24"/>
      <c r="E33" s="9"/>
      <c r="F33" s="10"/>
      <c r="G33" s="14"/>
      <c r="H33" s="7"/>
      <c r="I33" s="7"/>
      <c r="J33" s="24"/>
      <c r="K33" s="9"/>
      <c r="L33" s="10"/>
      <c r="M33" s="14"/>
      <c r="N33" s="15"/>
      <c r="O33" s="16"/>
      <c r="P33" s="16"/>
      <c r="Q33" s="17" t="str">
        <f t="shared" si="0"/>
        <v>ok</v>
      </c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/>
      <c r="B34" s="6"/>
      <c r="C34" s="7"/>
      <c r="D34" s="24"/>
      <c r="E34" s="9"/>
      <c r="F34" s="10"/>
      <c r="G34" s="14"/>
      <c r="H34" s="7"/>
      <c r="I34" s="12"/>
      <c r="J34" s="24"/>
      <c r="K34" s="9"/>
      <c r="L34" s="10"/>
      <c r="M34" s="14"/>
      <c r="N34" s="15"/>
      <c r="O34" s="16"/>
      <c r="P34" s="16"/>
      <c r="Q34" s="17" t="str">
        <f t="shared" si="0"/>
        <v>ok</v>
      </c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/>
      <c r="B35" s="6"/>
      <c r="C35" s="7"/>
      <c r="D35" s="24"/>
      <c r="E35" s="9"/>
      <c r="F35" s="10"/>
      <c r="G35" s="14"/>
      <c r="H35" s="7"/>
      <c r="I35" s="12"/>
      <c r="J35" s="24"/>
      <c r="K35" s="9"/>
      <c r="L35" s="10"/>
      <c r="M35" s="14"/>
      <c r="N35" s="15"/>
      <c r="O35" s="16"/>
      <c r="P35" s="16"/>
      <c r="Q35" s="17" t="str">
        <f t="shared" si="0"/>
        <v>ok</v>
      </c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/>
      <c r="B36" s="6"/>
      <c r="C36" s="7"/>
      <c r="D36" s="24"/>
      <c r="E36" s="9"/>
      <c r="F36" s="10"/>
      <c r="G36" s="14"/>
      <c r="H36" s="7"/>
      <c r="I36" s="12"/>
      <c r="J36" s="24"/>
      <c r="K36" s="9"/>
      <c r="L36" s="10"/>
      <c r="M36" s="14"/>
      <c r="N36" s="15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/>
      <c r="B37" s="6"/>
      <c r="C37" s="7"/>
      <c r="D37" s="24"/>
      <c r="E37" s="9"/>
      <c r="F37" s="10"/>
      <c r="G37" s="26"/>
      <c r="H37" s="7"/>
      <c r="I37" s="7"/>
      <c r="J37" s="24"/>
      <c r="K37" s="9"/>
      <c r="L37" s="10"/>
      <c r="M37" s="26"/>
      <c r="N37" s="15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/>
      <c r="B38" s="6"/>
      <c r="C38" s="7"/>
      <c r="D38" s="24"/>
      <c r="E38" s="9"/>
      <c r="F38" s="10"/>
      <c r="G38" s="14"/>
      <c r="H38" s="7"/>
      <c r="I38" s="12"/>
      <c r="J38" s="24"/>
      <c r="K38" s="9"/>
      <c r="L38" s="10"/>
      <c r="M38" s="14"/>
      <c r="N38" s="15"/>
      <c r="O38" s="16"/>
      <c r="P38" s="16"/>
      <c r="Q38" s="17" t="str">
        <f t="shared" si="0"/>
        <v>ok</v>
      </c>
      <c r="R38" s="18">
        <f t="shared" si="1"/>
        <v>0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/>
      <c r="B39" s="6"/>
      <c r="C39" s="7"/>
      <c r="D39" s="24"/>
      <c r="E39" s="9"/>
      <c r="F39" s="10"/>
      <c r="G39" s="14"/>
      <c r="H39" s="7"/>
      <c r="I39" s="7"/>
      <c r="J39" s="24"/>
      <c r="K39" s="9"/>
      <c r="L39" s="10"/>
      <c r="M39" s="14"/>
      <c r="N39" s="15"/>
      <c r="O39" s="16"/>
      <c r="P39" s="16"/>
      <c r="Q39" s="17" t="str">
        <f t="shared" si="0"/>
        <v>ok</v>
      </c>
      <c r="R39" s="18">
        <f t="shared" si="1"/>
        <v>0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/>
      <c r="B40" s="6"/>
      <c r="C40" s="7"/>
      <c r="D40" s="24"/>
      <c r="E40" s="9"/>
      <c r="F40" s="10"/>
      <c r="G40" s="14"/>
      <c r="H40" s="7"/>
      <c r="I40" s="12"/>
      <c r="J40" s="24"/>
      <c r="K40" s="9"/>
      <c r="L40" s="10"/>
      <c r="M40" s="14"/>
      <c r="N40" s="15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/>
      <c r="B41" s="6"/>
      <c r="C41" s="7"/>
      <c r="D41" s="24"/>
      <c r="E41" s="9"/>
      <c r="F41" s="10"/>
      <c r="G41" s="14"/>
      <c r="H41" s="7"/>
      <c r="I41" s="12"/>
      <c r="J41" s="24"/>
      <c r="K41" s="9"/>
      <c r="L41" s="10"/>
      <c r="M41" s="14"/>
      <c r="N41" s="15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/>
      <c r="B42" s="6"/>
      <c r="C42" s="12"/>
      <c r="D42" s="24"/>
      <c r="E42" s="9"/>
      <c r="F42" s="10"/>
      <c r="G42" s="14"/>
      <c r="H42" s="7"/>
      <c r="I42" s="12"/>
      <c r="J42" s="24"/>
      <c r="K42" s="9"/>
      <c r="L42" s="10"/>
      <c r="M42" s="14"/>
      <c r="N42" s="15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/>
      <c r="B43" s="6"/>
      <c r="C43" s="7"/>
      <c r="D43" s="24"/>
      <c r="E43" s="9"/>
      <c r="F43" s="10"/>
      <c r="G43" s="14"/>
      <c r="H43" s="7"/>
      <c r="I43" s="12"/>
      <c r="J43" s="24"/>
      <c r="K43" s="9"/>
      <c r="L43" s="10"/>
      <c r="M43" s="14"/>
      <c r="N43" s="15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/>
      <c r="B44" s="6"/>
      <c r="C44" s="7"/>
      <c r="D44" s="24"/>
      <c r="E44" s="9"/>
      <c r="F44" s="10"/>
      <c r="G44" s="14"/>
      <c r="H44" s="7"/>
      <c r="I44" s="12"/>
      <c r="J44" s="24"/>
      <c r="K44" s="9"/>
      <c r="L44" s="10"/>
      <c r="M44" s="14"/>
      <c r="N44" s="15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/>
      <c r="B45" s="6"/>
      <c r="C45" s="7"/>
      <c r="D45" s="24"/>
      <c r="E45" s="9"/>
      <c r="F45" s="10"/>
      <c r="G45" s="14"/>
      <c r="H45" s="7"/>
      <c r="I45" s="12"/>
      <c r="J45" s="24"/>
      <c r="K45" s="9"/>
      <c r="L45" s="10"/>
      <c r="M45" s="14"/>
      <c r="N45" s="15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/>
      <c r="B46" s="6"/>
      <c r="C46" s="7"/>
      <c r="D46" s="24"/>
      <c r="E46" s="9"/>
      <c r="F46" s="10"/>
      <c r="G46" s="14"/>
      <c r="H46" s="7"/>
      <c r="I46" s="12"/>
      <c r="J46" s="24"/>
      <c r="K46" s="9"/>
      <c r="L46" s="10"/>
      <c r="M46" s="14"/>
      <c r="N46" s="15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/>
      <c r="B47" s="6"/>
      <c r="C47" s="7"/>
      <c r="D47" s="24"/>
      <c r="E47" s="9"/>
      <c r="F47" s="10"/>
      <c r="G47" s="14"/>
      <c r="H47" s="7"/>
      <c r="I47" s="12"/>
      <c r="J47" s="24"/>
      <c r="K47" s="9"/>
      <c r="L47" s="10"/>
      <c r="M47" s="14"/>
      <c r="N47" s="15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324</v>
      </c>
      <c r="F102" s="37">
        <f t="shared" si="2"/>
        <v>39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318.59999999999991</v>
      </c>
      <c r="L102" s="37">
        <f t="shared" si="3"/>
        <v>71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8</v>
      </c>
      <c r="B2" s="6">
        <v>0.16666666666666666</v>
      </c>
      <c r="C2" s="7">
        <v>0.19652777777777777</v>
      </c>
      <c r="D2" s="8" t="s">
        <v>17</v>
      </c>
      <c r="E2" s="9">
        <v>18</v>
      </c>
      <c r="F2" s="10">
        <v>4</v>
      </c>
      <c r="G2" s="11"/>
      <c r="H2" s="7">
        <v>0.19791666666666666</v>
      </c>
      <c r="I2" s="12">
        <v>0.22916666666666666</v>
      </c>
      <c r="J2" s="13" t="s">
        <v>17</v>
      </c>
      <c r="K2" s="9">
        <v>17.7</v>
      </c>
      <c r="L2" s="10">
        <v>0</v>
      </c>
      <c r="M2" s="14"/>
      <c r="N2" s="49" t="s">
        <v>149</v>
      </c>
      <c r="O2" s="16">
        <v>0.9</v>
      </c>
      <c r="P2" s="16">
        <v>0.6</v>
      </c>
      <c r="Q2" s="17" t="str">
        <f t="shared" ref="Q2:Q100" si="0">IF(O2-P2&gt;50%,"exceso","ok")</f>
        <v>ok</v>
      </c>
      <c r="R2" s="18">
        <f t="shared" ref="R2:R100" si="1">I2-B2</f>
        <v>6.25E-2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21</v>
      </c>
      <c r="B3" s="6">
        <v>0.2013888888888889</v>
      </c>
      <c r="C3" s="7">
        <v>0.2326388888888889</v>
      </c>
      <c r="D3" s="8" t="s">
        <v>17</v>
      </c>
      <c r="E3" s="9">
        <v>18</v>
      </c>
      <c r="F3" s="10">
        <v>6</v>
      </c>
      <c r="G3" s="14"/>
      <c r="H3" s="7">
        <v>0.2326388888888889</v>
      </c>
      <c r="I3" s="12">
        <v>0.2638888888888889</v>
      </c>
      <c r="J3" s="13" t="s">
        <v>17</v>
      </c>
      <c r="K3" s="9">
        <v>17.7</v>
      </c>
      <c r="L3" s="10">
        <v>2</v>
      </c>
      <c r="M3" s="14"/>
      <c r="N3" s="49" t="s">
        <v>149</v>
      </c>
      <c r="O3" s="16">
        <v>0.9</v>
      </c>
      <c r="P3" s="16">
        <v>0.56000000000000005</v>
      </c>
      <c r="Q3" s="17" t="str">
        <f t="shared" si="0"/>
        <v>ok</v>
      </c>
      <c r="R3" s="18">
        <f t="shared" si="1"/>
        <v>6.25E-2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5</v>
      </c>
      <c r="B4" s="6">
        <v>0.2361111111111111</v>
      </c>
      <c r="C4" s="7">
        <v>0.2638888888888889</v>
      </c>
      <c r="D4" s="8" t="s">
        <v>17</v>
      </c>
      <c r="E4" s="9">
        <v>18</v>
      </c>
      <c r="F4" s="10">
        <v>6</v>
      </c>
      <c r="G4" s="14"/>
      <c r="H4" s="7">
        <v>0.2673611111111111</v>
      </c>
      <c r="I4" s="7">
        <v>0.30208333333333331</v>
      </c>
      <c r="J4" s="13" t="s">
        <v>17</v>
      </c>
      <c r="K4" s="9">
        <v>17.7</v>
      </c>
      <c r="L4" s="10">
        <v>5</v>
      </c>
      <c r="M4" s="14"/>
      <c r="N4" s="49" t="s">
        <v>149</v>
      </c>
      <c r="O4" s="16">
        <v>0.9</v>
      </c>
      <c r="P4" s="16">
        <v>0.56999999999999995</v>
      </c>
      <c r="Q4" s="17" t="str">
        <f t="shared" si="0"/>
        <v>ok</v>
      </c>
      <c r="R4" s="18">
        <f t="shared" si="1"/>
        <v>6.597222222222221E-2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8</v>
      </c>
      <c r="B5" s="6">
        <v>0.27083333333333331</v>
      </c>
      <c r="C5" s="7">
        <v>0.30069444444444443</v>
      </c>
      <c r="D5" s="8" t="s">
        <v>17</v>
      </c>
      <c r="E5" s="9">
        <v>18</v>
      </c>
      <c r="F5" s="10">
        <v>10</v>
      </c>
      <c r="G5" s="14"/>
      <c r="H5" s="7">
        <v>0.30208333333333331</v>
      </c>
      <c r="I5" s="12">
        <v>0.33333333333333331</v>
      </c>
      <c r="J5" s="13" t="s">
        <v>17</v>
      </c>
      <c r="K5" s="9">
        <v>17.7</v>
      </c>
      <c r="L5" s="10">
        <v>1</v>
      </c>
      <c r="M5" s="14"/>
      <c r="N5" s="49" t="s">
        <v>149</v>
      </c>
      <c r="O5" s="16">
        <v>0.9</v>
      </c>
      <c r="P5" s="16">
        <v>0.55000000000000004</v>
      </c>
      <c r="Q5" s="17" t="str">
        <f t="shared" si="0"/>
        <v>ok</v>
      </c>
      <c r="R5" s="18">
        <f t="shared" si="1"/>
        <v>6.25E-2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21</v>
      </c>
      <c r="B6" s="6">
        <v>0.30555555555555558</v>
      </c>
      <c r="C6" s="7">
        <v>0.33680555555555558</v>
      </c>
      <c r="D6" s="8" t="s">
        <v>17</v>
      </c>
      <c r="E6" s="9">
        <v>18</v>
      </c>
      <c r="F6" s="10">
        <v>1</v>
      </c>
      <c r="G6" s="14"/>
      <c r="H6" s="7">
        <v>0.33680555555555558</v>
      </c>
      <c r="I6" s="7">
        <v>0.37083333333333335</v>
      </c>
      <c r="J6" s="13" t="s">
        <v>17</v>
      </c>
      <c r="K6" s="9">
        <v>17.7</v>
      </c>
      <c r="L6" s="10">
        <v>1</v>
      </c>
      <c r="M6" s="14"/>
      <c r="N6" s="49" t="s">
        <v>149</v>
      </c>
      <c r="O6" s="16">
        <v>0.84</v>
      </c>
      <c r="P6" s="16">
        <v>0.47</v>
      </c>
      <c r="Q6" s="17" t="str">
        <f t="shared" si="0"/>
        <v>ok</v>
      </c>
      <c r="R6" s="18">
        <f t="shared" si="1"/>
        <v>6.5277777777777768E-2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5</v>
      </c>
      <c r="B7" s="6">
        <v>0.34027777777777779</v>
      </c>
      <c r="C7" s="12">
        <v>0.37152777777777779</v>
      </c>
      <c r="D7" s="8" t="s">
        <v>17</v>
      </c>
      <c r="E7" s="9">
        <v>18</v>
      </c>
      <c r="F7" s="10">
        <v>3</v>
      </c>
      <c r="G7" s="14"/>
      <c r="H7" s="7">
        <v>0.37222222222222223</v>
      </c>
      <c r="I7" s="12">
        <v>0.40625</v>
      </c>
      <c r="J7" s="13" t="s">
        <v>17</v>
      </c>
      <c r="K7" s="9">
        <v>17.7</v>
      </c>
      <c r="L7" s="10">
        <v>8</v>
      </c>
      <c r="M7" s="14"/>
      <c r="N7" s="49" t="s">
        <v>149</v>
      </c>
      <c r="O7" s="16">
        <v>0.9</v>
      </c>
      <c r="P7" s="16">
        <v>0.56999999999999995</v>
      </c>
      <c r="Q7" s="17" t="str">
        <f t="shared" si="0"/>
        <v>ok</v>
      </c>
      <c r="R7" s="18">
        <f t="shared" si="1"/>
        <v>6.597222222222221E-2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8</v>
      </c>
      <c r="B8" s="6">
        <v>0.38194444444444442</v>
      </c>
      <c r="C8" s="20">
        <v>0.41875000000000001</v>
      </c>
      <c r="D8" s="8" t="s">
        <v>17</v>
      </c>
      <c r="E8" s="9">
        <v>18</v>
      </c>
      <c r="F8" s="10">
        <v>3</v>
      </c>
      <c r="G8" s="14"/>
      <c r="H8" s="7">
        <v>0.4201388888888889</v>
      </c>
      <c r="I8" s="7">
        <v>0.45347222222222222</v>
      </c>
      <c r="J8" s="13" t="s">
        <v>17</v>
      </c>
      <c r="K8" s="9">
        <v>17.7</v>
      </c>
      <c r="L8" s="10">
        <v>1</v>
      </c>
      <c r="M8" s="14"/>
      <c r="N8" s="49" t="s">
        <v>149</v>
      </c>
      <c r="O8" s="16">
        <v>0.91</v>
      </c>
      <c r="P8" s="16">
        <v>0.52</v>
      </c>
      <c r="Q8" s="17" t="str">
        <f t="shared" si="0"/>
        <v>ok</v>
      </c>
      <c r="R8" s="18">
        <f t="shared" si="1"/>
        <v>7.1527777777777801E-2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21</v>
      </c>
      <c r="B9" s="6">
        <v>0.4236111111111111</v>
      </c>
      <c r="C9" s="7">
        <v>0.4548611111111111</v>
      </c>
      <c r="D9" s="8" t="s">
        <v>17</v>
      </c>
      <c r="E9" s="9">
        <v>18</v>
      </c>
      <c r="F9" s="10">
        <v>4</v>
      </c>
      <c r="G9" s="14"/>
      <c r="H9" s="7">
        <v>0.4548611111111111</v>
      </c>
      <c r="I9" s="12">
        <v>0.49027777777777776</v>
      </c>
      <c r="J9" s="13" t="s">
        <v>17</v>
      </c>
      <c r="K9" s="9">
        <v>17.7</v>
      </c>
      <c r="L9" s="10">
        <v>1</v>
      </c>
      <c r="M9" s="14"/>
      <c r="N9" s="49" t="s">
        <v>149</v>
      </c>
      <c r="O9" s="16">
        <v>0.87</v>
      </c>
      <c r="P9" s="16">
        <v>0.47</v>
      </c>
      <c r="Q9" s="17" t="str">
        <f t="shared" si="0"/>
        <v>ok</v>
      </c>
      <c r="R9" s="18">
        <f t="shared" si="1"/>
        <v>6.6666666666666652E-2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5</v>
      </c>
      <c r="B10" s="6">
        <v>0.46527777777777779</v>
      </c>
      <c r="C10" s="7">
        <v>0.49652777777777779</v>
      </c>
      <c r="D10" s="8" t="s">
        <v>17</v>
      </c>
      <c r="E10" s="9">
        <v>18</v>
      </c>
      <c r="F10" s="10">
        <v>2</v>
      </c>
      <c r="G10" s="14"/>
      <c r="H10" s="7">
        <v>0.49791666666666667</v>
      </c>
      <c r="I10" s="12">
        <v>0.53125</v>
      </c>
      <c r="J10" s="13" t="s">
        <v>17</v>
      </c>
      <c r="K10" s="9">
        <v>17.7</v>
      </c>
      <c r="L10" s="10">
        <v>1</v>
      </c>
      <c r="M10" s="14"/>
      <c r="N10" s="49" t="s">
        <v>149</v>
      </c>
      <c r="O10" s="16">
        <v>0.9</v>
      </c>
      <c r="P10" s="16">
        <v>0.51</v>
      </c>
      <c r="Q10" s="17" t="str">
        <f t="shared" si="0"/>
        <v>ok</v>
      </c>
      <c r="R10" s="18">
        <f t="shared" si="1"/>
        <v>6.597222222222221E-2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8</v>
      </c>
      <c r="B11" s="6">
        <v>0.50694444444444442</v>
      </c>
      <c r="C11" s="7">
        <v>0.53749999999999998</v>
      </c>
      <c r="D11" s="8" t="s">
        <v>17</v>
      </c>
      <c r="E11" s="9">
        <v>18</v>
      </c>
      <c r="F11" s="10">
        <v>0</v>
      </c>
      <c r="G11" s="14"/>
      <c r="H11" s="7">
        <v>0.53819444444444442</v>
      </c>
      <c r="I11" s="7">
        <v>0.56944444444444442</v>
      </c>
      <c r="J11" s="13" t="s">
        <v>17</v>
      </c>
      <c r="K11" s="9">
        <v>17.7</v>
      </c>
      <c r="L11" s="10">
        <v>2</v>
      </c>
      <c r="M11" s="14"/>
      <c r="N11" s="49" t="s">
        <v>149</v>
      </c>
      <c r="O11" s="16">
        <v>0.91</v>
      </c>
      <c r="P11" s="16">
        <v>0.53</v>
      </c>
      <c r="Q11" s="17" t="str">
        <f t="shared" si="0"/>
        <v>ok</v>
      </c>
      <c r="R11" s="18">
        <f t="shared" si="1"/>
        <v>6.25E-2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21</v>
      </c>
      <c r="B12" s="6">
        <v>0.54861111111111116</v>
      </c>
      <c r="C12" s="7">
        <v>0.58194444444444449</v>
      </c>
      <c r="D12" s="8" t="s">
        <v>17</v>
      </c>
      <c r="E12" s="9">
        <v>18</v>
      </c>
      <c r="F12" s="10">
        <v>3</v>
      </c>
      <c r="G12" s="14"/>
      <c r="H12" s="7">
        <v>0.58194444444444449</v>
      </c>
      <c r="I12" s="7">
        <v>0.61319444444444449</v>
      </c>
      <c r="J12" s="13" t="s">
        <v>17</v>
      </c>
      <c r="K12" s="9">
        <v>17.7</v>
      </c>
      <c r="L12" s="10">
        <v>2</v>
      </c>
      <c r="M12" s="14"/>
      <c r="N12" s="49" t="s">
        <v>149</v>
      </c>
      <c r="O12" s="16">
        <v>0.9</v>
      </c>
      <c r="P12" s="16">
        <v>0.51</v>
      </c>
      <c r="Q12" s="17" t="str">
        <f t="shared" si="0"/>
        <v>ok</v>
      </c>
      <c r="R12" s="18">
        <f t="shared" si="1"/>
        <v>6.4583333333333326E-2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5</v>
      </c>
      <c r="B13" s="6">
        <v>0.59027777777777779</v>
      </c>
      <c r="C13" s="12">
        <v>0.62013888888888891</v>
      </c>
      <c r="D13" s="8" t="s">
        <v>17</v>
      </c>
      <c r="E13" s="9">
        <v>18</v>
      </c>
      <c r="F13" s="10">
        <v>2</v>
      </c>
      <c r="G13" s="11" t="s">
        <v>18</v>
      </c>
      <c r="H13" s="7">
        <v>0.62152777777777779</v>
      </c>
      <c r="I13" s="7">
        <v>0.65277777777777779</v>
      </c>
      <c r="J13" s="13" t="s">
        <v>17</v>
      </c>
      <c r="K13" s="9">
        <v>17.7</v>
      </c>
      <c r="L13" s="10">
        <v>3</v>
      </c>
      <c r="M13" s="14"/>
      <c r="N13" s="49" t="s">
        <v>149</v>
      </c>
      <c r="O13" s="16">
        <v>0.9</v>
      </c>
      <c r="P13" s="16">
        <v>0.51</v>
      </c>
      <c r="Q13" s="17" t="str">
        <f t="shared" si="0"/>
        <v>ok</v>
      </c>
      <c r="R13" s="18">
        <f t="shared" si="1"/>
        <v>6.25E-2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8</v>
      </c>
      <c r="B14" s="6">
        <v>0.625</v>
      </c>
      <c r="C14" s="7">
        <v>0.65486111111111112</v>
      </c>
      <c r="D14" s="8" t="s">
        <v>17</v>
      </c>
      <c r="E14" s="9">
        <v>18</v>
      </c>
      <c r="F14" s="10">
        <v>2</v>
      </c>
      <c r="G14" s="14"/>
      <c r="H14" s="7">
        <v>0.65625</v>
      </c>
      <c r="I14" s="7">
        <v>0.67013888888888884</v>
      </c>
      <c r="J14" s="13" t="s">
        <v>17</v>
      </c>
      <c r="K14" s="9">
        <v>17.7</v>
      </c>
      <c r="L14" s="10">
        <v>9</v>
      </c>
      <c r="M14" s="14"/>
      <c r="N14" s="49" t="s">
        <v>149</v>
      </c>
      <c r="O14" s="16">
        <v>0.9</v>
      </c>
      <c r="P14" s="16">
        <v>0.47</v>
      </c>
      <c r="Q14" s="17" t="str">
        <f t="shared" si="0"/>
        <v>ok</v>
      </c>
      <c r="R14" s="18">
        <f t="shared" si="1"/>
        <v>4.513888888888884E-2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21</v>
      </c>
      <c r="B15" s="6">
        <v>0.65972222222222221</v>
      </c>
      <c r="C15" s="7">
        <v>0.69097222222222221</v>
      </c>
      <c r="D15" s="8" t="s">
        <v>17</v>
      </c>
      <c r="E15" s="9">
        <v>18</v>
      </c>
      <c r="F15" s="23">
        <v>2</v>
      </c>
      <c r="G15" s="14"/>
      <c r="H15" s="7">
        <v>0.69097222222222221</v>
      </c>
      <c r="I15" s="7">
        <v>0.72291666666666665</v>
      </c>
      <c r="J15" s="13" t="s">
        <v>17</v>
      </c>
      <c r="K15" s="9">
        <v>17.7</v>
      </c>
      <c r="L15" s="23">
        <v>4</v>
      </c>
      <c r="M15" s="14"/>
      <c r="N15" s="49" t="s">
        <v>149</v>
      </c>
      <c r="O15" s="16">
        <v>0.9</v>
      </c>
      <c r="P15" s="16">
        <v>0.5</v>
      </c>
      <c r="Q15" s="17" t="str">
        <f t="shared" si="0"/>
        <v>ok</v>
      </c>
      <c r="R15" s="18">
        <f t="shared" si="1"/>
        <v>6.3194444444444442E-2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6">
        <v>0.69444444444444442</v>
      </c>
      <c r="C16" s="7">
        <v>0.72430555555555554</v>
      </c>
      <c r="D16" s="8" t="s">
        <v>17</v>
      </c>
      <c r="E16" s="9">
        <v>18</v>
      </c>
      <c r="F16" s="10">
        <v>4</v>
      </c>
      <c r="G16" s="14"/>
      <c r="H16" s="7">
        <v>0.72569444444444442</v>
      </c>
      <c r="I16" s="7">
        <v>0.75694444444444442</v>
      </c>
      <c r="J16" s="13" t="s">
        <v>17</v>
      </c>
      <c r="K16" s="9">
        <v>17.7</v>
      </c>
      <c r="L16" s="10">
        <v>5</v>
      </c>
      <c r="M16" s="14"/>
      <c r="N16" s="49" t="s">
        <v>149</v>
      </c>
      <c r="O16" s="16">
        <v>0.9</v>
      </c>
      <c r="P16" s="16">
        <v>0.54</v>
      </c>
      <c r="Q16" s="17" t="str">
        <f t="shared" si="0"/>
        <v>ok</v>
      </c>
      <c r="R16" s="18">
        <f t="shared" si="1"/>
        <v>6.25E-2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8</v>
      </c>
      <c r="B17" s="6">
        <v>0.73611111111111116</v>
      </c>
      <c r="C17" s="7">
        <v>0.76597222222222228</v>
      </c>
      <c r="D17" s="8" t="s">
        <v>17</v>
      </c>
      <c r="E17" s="9">
        <v>18</v>
      </c>
      <c r="F17" s="10">
        <v>3</v>
      </c>
      <c r="G17" s="14"/>
      <c r="H17" s="7">
        <v>0.76736111111111116</v>
      </c>
      <c r="I17" s="7">
        <v>0.80208333333333337</v>
      </c>
      <c r="J17" s="13" t="s">
        <v>17</v>
      </c>
      <c r="K17" s="9">
        <v>17.7</v>
      </c>
      <c r="L17" s="10">
        <v>7</v>
      </c>
      <c r="M17" s="14"/>
      <c r="N17" s="49" t="s">
        <v>149</v>
      </c>
      <c r="O17" s="16">
        <v>0.9</v>
      </c>
      <c r="P17" s="16">
        <v>0.5</v>
      </c>
      <c r="Q17" s="17" t="str">
        <f t="shared" si="0"/>
        <v>ok</v>
      </c>
      <c r="R17" s="18">
        <f t="shared" si="1"/>
        <v>6.597222222222221E-2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21</v>
      </c>
      <c r="B18" s="6">
        <v>0.77777777777777779</v>
      </c>
      <c r="C18" s="12">
        <v>0.8125</v>
      </c>
      <c r="D18" s="8" t="s">
        <v>17</v>
      </c>
      <c r="E18" s="9">
        <v>18</v>
      </c>
      <c r="F18" s="10">
        <v>7</v>
      </c>
      <c r="G18" s="14"/>
      <c r="H18" s="7">
        <v>0.8125</v>
      </c>
      <c r="I18" s="7">
        <v>0.84375</v>
      </c>
      <c r="J18" s="13" t="s">
        <v>17</v>
      </c>
      <c r="K18" s="9">
        <v>17.7</v>
      </c>
      <c r="L18" s="10">
        <v>2</v>
      </c>
      <c r="M18" s="14"/>
      <c r="N18" s="49" t="s">
        <v>149</v>
      </c>
      <c r="O18" s="16">
        <v>0.9</v>
      </c>
      <c r="P18" s="16">
        <v>0.52</v>
      </c>
      <c r="Q18" s="17" t="str">
        <f t="shared" si="0"/>
        <v>ok</v>
      </c>
      <c r="R18" s="18">
        <f t="shared" si="1"/>
        <v>6.597222222222221E-2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5</v>
      </c>
      <c r="B19" s="6">
        <v>0.81944444444444442</v>
      </c>
      <c r="C19" s="20">
        <v>0.84583333333333333</v>
      </c>
      <c r="D19" s="8" t="s">
        <v>17</v>
      </c>
      <c r="E19" s="9">
        <v>18</v>
      </c>
      <c r="F19" s="10">
        <v>9</v>
      </c>
      <c r="G19" s="14"/>
      <c r="H19" s="7">
        <v>0.84722222222222221</v>
      </c>
      <c r="I19" s="7">
        <v>0.87847222222222221</v>
      </c>
      <c r="J19" s="13" t="s">
        <v>17</v>
      </c>
      <c r="K19" s="9">
        <v>17.7</v>
      </c>
      <c r="L19" s="10">
        <v>4</v>
      </c>
      <c r="M19" s="14"/>
      <c r="N19" s="49" t="s">
        <v>149</v>
      </c>
      <c r="O19" s="16">
        <v>0.89</v>
      </c>
      <c r="P19" s="16">
        <v>0.51</v>
      </c>
      <c r="Q19" s="17" t="str">
        <f t="shared" si="0"/>
        <v>ok</v>
      </c>
      <c r="R19" s="18">
        <f t="shared" si="1"/>
        <v>5.902777777777779E-2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/>
      <c r="B20" s="6"/>
      <c r="C20" s="7"/>
      <c r="D20" s="8"/>
      <c r="E20" s="9"/>
      <c r="F20" s="10"/>
      <c r="G20" s="14"/>
      <c r="H20" s="7"/>
      <c r="I20" s="12"/>
      <c r="J20" s="13"/>
      <c r="K20" s="9"/>
      <c r="L20" s="10"/>
      <c r="M20" s="14"/>
      <c r="N20" s="15"/>
      <c r="O20" s="16"/>
      <c r="P20" s="16"/>
      <c r="Q20" s="17" t="str">
        <f t="shared" si="0"/>
        <v>ok</v>
      </c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/>
      <c r="B21" s="6"/>
      <c r="C21" s="7"/>
      <c r="D21" s="8"/>
      <c r="E21" s="9"/>
      <c r="F21" s="10"/>
      <c r="G21" s="14"/>
      <c r="H21" s="7"/>
      <c r="I21" s="12"/>
      <c r="J21" s="13"/>
      <c r="K21" s="9"/>
      <c r="L21" s="10"/>
      <c r="M21" s="14"/>
      <c r="N21" s="15"/>
      <c r="O21" s="16"/>
      <c r="P21" s="16"/>
      <c r="Q21" s="17" t="str">
        <f t="shared" si="0"/>
        <v>ok</v>
      </c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/>
      <c r="B22" s="6"/>
      <c r="C22" s="7"/>
      <c r="D22" s="8"/>
      <c r="E22" s="9"/>
      <c r="F22" s="10"/>
      <c r="G22" s="14"/>
      <c r="H22" s="7"/>
      <c r="I22" s="7"/>
      <c r="J22" s="13"/>
      <c r="K22" s="9"/>
      <c r="L22" s="10"/>
      <c r="M22" s="14"/>
      <c r="N22" s="15"/>
      <c r="O22" s="16"/>
      <c r="P22" s="16"/>
      <c r="Q22" s="17" t="str">
        <f t="shared" si="0"/>
        <v>ok</v>
      </c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/>
      <c r="B23" s="6"/>
      <c r="C23" s="7"/>
      <c r="D23" s="8"/>
      <c r="E23" s="9"/>
      <c r="F23" s="10"/>
      <c r="G23" s="14"/>
      <c r="H23" s="7"/>
      <c r="I23" s="7"/>
      <c r="J23" s="13"/>
      <c r="K23" s="9"/>
      <c r="L23" s="10"/>
      <c r="M23" s="14"/>
      <c r="N23" s="15"/>
      <c r="O23" s="16"/>
      <c r="P23" s="16"/>
      <c r="Q23" s="17" t="str">
        <f t="shared" si="0"/>
        <v>ok</v>
      </c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/>
      <c r="B24" s="6"/>
      <c r="C24" s="7"/>
      <c r="D24" s="8"/>
      <c r="E24" s="9"/>
      <c r="F24" s="10"/>
      <c r="G24" s="14"/>
      <c r="H24" s="7"/>
      <c r="I24" s="12"/>
      <c r="J24" s="13"/>
      <c r="K24" s="9"/>
      <c r="L24" s="10"/>
      <c r="M24" s="14"/>
      <c r="N24" s="15"/>
      <c r="O24" s="16"/>
      <c r="P24" s="16"/>
      <c r="Q24" s="17" t="str">
        <f t="shared" si="0"/>
        <v>ok</v>
      </c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/>
      <c r="B25" s="6"/>
      <c r="C25" s="7"/>
      <c r="D25" s="24"/>
      <c r="E25" s="9"/>
      <c r="F25" s="10"/>
      <c r="G25" s="14"/>
      <c r="H25" s="7"/>
      <c r="I25" s="12"/>
      <c r="J25" s="13"/>
      <c r="K25" s="9"/>
      <c r="L25" s="10"/>
      <c r="M25" s="14"/>
      <c r="N25" s="15"/>
      <c r="O25" s="16"/>
      <c r="P25" s="16"/>
      <c r="Q25" s="17" t="str">
        <f t="shared" si="0"/>
        <v>ok</v>
      </c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/>
      <c r="B26" s="6"/>
      <c r="C26" s="7"/>
      <c r="D26" s="24"/>
      <c r="E26" s="9"/>
      <c r="F26" s="10"/>
      <c r="G26" s="14"/>
      <c r="H26" s="7"/>
      <c r="I26" s="7"/>
      <c r="J26" s="13"/>
      <c r="K26" s="9"/>
      <c r="L26" s="10"/>
      <c r="M26" s="14"/>
      <c r="N26" s="15"/>
      <c r="O26" s="16"/>
      <c r="P26" s="16"/>
      <c r="Q26" s="17" t="str">
        <f t="shared" si="0"/>
        <v>ok</v>
      </c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/>
      <c r="B27" s="6"/>
      <c r="C27" s="7"/>
      <c r="D27" s="24"/>
      <c r="E27" s="9"/>
      <c r="F27" s="10"/>
      <c r="G27" s="14"/>
      <c r="H27" s="7"/>
      <c r="I27" s="12"/>
      <c r="J27" s="13"/>
      <c r="K27" s="9"/>
      <c r="L27" s="10"/>
      <c r="M27" s="11"/>
      <c r="N27" s="15"/>
      <c r="O27" s="16"/>
      <c r="P27" s="16"/>
      <c r="Q27" s="17" t="str">
        <f t="shared" si="0"/>
        <v>ok</v>
      </c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/>
      <c r="B28" s="6"/>
      <c r="C28" s="7"/>
      <c r="D28" s="24"/>
      <c r="E28" s="9"/>
      <c r="F28" s="10"/>
      <c r="G28" s="14"/>
      <c r="H28" s="7"/>
      <c r="I28" s="12"/>
      <c r="J28" s="13"/>
      <c r="K28" s="9"/>
      <c r="L28" s="10"/>
      <c r="M28" s="14"/>
      <c r="N28" s="15"/>
      <c r="O28" s="16"/>
      <c r="P28" s="16"/>
      <c r="Q28" s="17" t="str">
        <f t="shared" si="0"/>
        <v>ok</v>
      </c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/>
      <c r="B29" s="6"/>
      <c r="C29" s="7"/>
      <c r="D29" s="24"/>
      <c r="E29" s="9"/>
      <c r="F29" s="10"/>
      <c r="G29" s="14"/>
      <c r="H29" s="7"/>
      <c r="I29" s="12"/>
      <c r="J29" s="13"/>
      <c r="K29" s="9"/>
      <c r="L29" s="10"/>
      <c r="M29" s="14"/>
      <c r="N29" s="15"/>
      <c r="O29" s="16"/>
      <c r="P29" s="16"/>
      <c r="Q29" s="17" t="str">
        <f t="shared" si="0"/>
        <v>ok</v>
      </c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/>
      <c r="B30" s="6"/>
      <c r="C30" s="7"/>
      <c r="D30" s="24"/>
      <c r="E30" s="9"/>
      <c r="F30" s="23"/>
      <c r="G30" s="14"/>
      <c r="H30" s="7"/>
      <c r="I30" s="7"/>
      <c r="J30" s="24"/>
      <c r="K30" s="9"/>
      <c r="L30" s="23"/>
      <c r="M30" s="14"/>
      <c r="N30" s="15"/>
      <c r="O30" s="16"/>
      <c r="P30" s="16"/>
      <c r="Q30" s="17" t="str">
        <f t="shared" si="0"/>
        <v>ok</v>
      </c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/>
      <c r="B31" s="6"/>
      <c r="C31" s="12"/>
      <c r="D31" s="24"/>
      <c r="E31" s="9"/>
      <c r="F31" s="10"/>
      <c r="G31" s="14"/>
      <c r="H31" s="7"/>
      <c r="I31" s="12"/>
      <c r="J31" s="24"/>
      <c r="K31" s="9"/>
      <c r="L31" s="10"/>
      <c r="M31" s="14"/>
      <c r="N31" s="15"/>
      <c r="O31" s="16"/>
      <c r="P31" s="16"/>
      <c r="Q31" s="17" t="str">
        <f t="shared" si="0"/>
        <v>ok</v>
      </c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/>
      <c r="B32" s="6"/>
      <c r="C32" s="7"/>
      <c r="D32" s="24"/>
      <c r="E32" s="9"/>
      <c r="F32" s="10"/>
      <c r="G32" s="14"/>
      <c r="H32" s="7"/>
      <c r="I32" s="12"/>
      <c r="J32" s="24"/>
      <c r="K32" s="9"/>
      <c r="L32" s="10"/>
      <c r="M32" s="14"/>
      <c r="N32" s="15"/>
      <c r="O32" s="16"/>
      <c r="P32" s="16"/>
      <c r="Q32" s="17" t="str">
        <f t="shared" si="0"/>
        <v>ok</v>
      </c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/>
      <c r="B33" s="6"/>
      <c r="C33" s="7"/>
      <c r="D33" s="24"/>
      <c r="E33" s="9"/>
      <c r="F33" s="10"/>
      <c r="G33" s="14"/>
      <c r="H33" s="7"/>
      <c r="I33" s="7"/>
      <c r="J33" s="24"/>
      <c r="K33" s="9"/>
      <c r="L33" s="10"/>
      <c r="M33" s="14"/>
      <c r="N33" s="15"/>
      <c r="O33" s="16"/>
      <c r="P33" s="16"/>
      <c r="Q33" s="17" t="str">
        <f t="shared" si="0"/>
        <v>ok</v>
      </c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/>
      <c r="B34" s="6"/>
      <c r="C34" s="7"/>
      <c r="D34" s="24"/>
      <c r="E34" s="9"/>
      <c r="F34" s="10"/>
      <c r="G34" s="14"/>
      <c r="H34" s="7"/>
      <c r="I34" s="12"/>
      <c r="J34" s="24"/>
      <c r="K34" s="9"/>
      <c r="L34" s="10"/>
      <c r="M34" s="14"/>
      <c r="N34" s="15"/>
      <c r="O34" s="16"/>
      <c r="P34" s="16"/>
      <c r="Q34" s="17" t="str">
        <f t="shared" si="0"/>
        <v>ok</v>
      </c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/>
      <c r="B35" s="6"/>
      <c r="C35" s="7"/>
      <c r="D35" s="24"/>
      <c r="E35" s="9"/>
      <c r="F35" s="10"/>
      <c r="G35" s="14"/>
      <c r="H35" s="7"/>
      <c r="I35" s="12"/>
      <c r="J35" s="24"/>
      <c r="K35" s="9"/>
      <c r="L35" s="10"/>
      <c r="M35" s="14"/>
      <c r="N35" s="15"/>
      <c r="O35" s="16"/>
      <c r="P35" s="16"/>
      <c r="Q35" s="17" t="str">
        <f t="shared" si="0"/>
        <v>ok</v>
      </c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/>
      <c r="B36" s="6"/>
      <c r="C36" s="7"/>
      <c r="D36" s="24"/>
      <c r="E36" s="9"/>
      <c r="F36" s="10"/>
      <c r="G36" s="14"/>
      <c r="H36" s="7"/>
      <c r="I36" s="12"/>
      <c r="J36" s="24"/>
      <c r="K36" s="9"/>
      <c r="L36" s="10"/>
      <c r="M36" s="14"/>
      <c r="N36" s="15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/>
      <c r="B37" s="6"/>
      <c r="C37" s="7"/>
      <c r="D37" s="24"/>
      <c r="E37" s="9"/>
      <c r="F37" s="10"/>
      <c r="G37" s="26"/>
      <c r="H37" s="7"/>
      <c r="I37" s="7"/>
      <c r="J37" s="24"/>
      <c r="K37" s="9"/>
      <c r="L37" s="10"/>
      <c r="M37" s="26"/>
      <c r="N37" s="15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/>
      <c r="B38" s="6"/>
      <c r="C38" s="7"/>
      <c r="D38" s="24"/>
      <c r="E38" s="9"/>
      <c r="F38" s="10"/>
      <c r="G38" s="14"/>
      <c r="H38" s="7"/>
      <c r="I38" s="12"/>
      <c r="J38" s="24"/>
      <c r="K38" s="9"/>
      <c r="L38" s="10"/>
      <c r="M38" s="14"/>
      <c r="N38" s="15"/>
      <c r="O38" s="16"/>
      <c r="P38" s="16"/>
      <c r="Q38" s="17" t="str">
        <f t="shared" si="0"/>
        <v>ok</v>
      </c>
      <c r="R38" s="18">
        <f t="shared" si="1"/>
        <v>0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/>
      <c r="B39" s="6"/>
      <c r="C39" s="7"/>
      <c r="D39" s="24"/>
      <c r="E39" s="9"/>
      <c r="F39" s="10"/>
      <c r="G39" s="14"/>
      <c r="H39" s="7"/>
      <c r="I39" s="7"/>
      <c r="J39" s="24"/>
      <c r="K39" s="9"/>
      <c r="L39" s="10"/>
      <c r="M39" s="14"/>
      <c r="N39" s="15"/>
      <c r="O39" s="16"/>
      <c r="P39" s="16"/>
      <c r="Q39" s="17" t="str">
        <f t="shared" si="0"/>
        <v>ok</v>
      </c>
      <c r="R39" s="18">
        <f t="shared" si="1"/>
        <v>0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/>
      <c r="B40" s="6"/>
      <c r="C40" s="7"/>
      <c r="D40" s="24"/>
      <c r="E40" s="9"/>
      <c r="F40" s="10"/>
      <c r="G40" s="14"/>
      <c r="H40" s="7"/>
      <c r="I40" s="12"/>
      <c r="J40" s="24"/>
      <c r="K40" s="9"/>
      <c r="L40" s="10"/>
      <c r="M40" s="14"/>
      <c r="N40" s="15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/>
      <c r="B41" s="6"/>
      <c r="C41" s="7"/>
      <c r="D41" s="24"/>
      <c r="E41" s="9"/>
      <c r="F41" s="10"/>
      <c r="G41" s="14"/>
      <c r="H41" s="7"/>
      <c r="I41" s="12"/>
      <c r="J41" s="24"/>
      <c r="K41" s="9"/>
      <c r="L41" s="10"/>
      <c r="M41" s="14"/>
      <c r="N41" s="15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/>
      <c r="B42" s="6"/>
      <c r="C42" s="12"/>
      <c r="D42" s="24"/>
      <c r="E42" s="9"/>
      <c r="F42" s="10"/>
      <c r="G42" s="14"/>
      <c r="H42" s="7"/>
      <c r="I42" s="12"/>
      <c r="J42" s="24"/>
      <c r="K42" s="9"/>
      <c r="L42" s="10"/>
      <c r="M42" s="14"/>
      <c r="N42" s="15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/>
      <c r="B43" s="6"/>
      <c r="C43" s="7"/>
      <c r="D43" s="24"/>
      <c r="E43" s="9"/>
      <c r="F43" s="10"/>
      <c r="G43" s="14"/>
      <c r="H43" s="7"/>
      <c r="I43" s="12"/>
      <c r="J43" s="24"/>
      <c r="K43" s="9"/>
      <c r="L43" s="10"/>
      <c r="M43" s="14"/>
      <c r="N43" s="15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/>
      <c r="B44" s="6"/>
      <c r="C44" s="7"/>
      <c r="D44" s="24"/>
      <c r="E44" s="9"/>
      <c r="F44" s="10"/>
      <c r="G44" s="14"/>
      <c r="H44" s="7"/>
      <c r="I44" s="12"/>
      <c r="J44" s="24"/>
      <c r="K44" s="9"/>
      <c r="L44" s="10"/>
      <c r="M44" s="14"/>
      <c r="N44" s="15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/>
      <c r="B45" s="6"/>
      <c r="C45" s="7"/>
      <c r="D45" s="24"/>
      <c r="E45" s="9"/>
      <c r="F45" s="10"/>
      <c r="G45" s="14"/>
      <c r="H45" s="7"/>
      <c r="I45" s="12"/>
      <c r="J45" s="24"/>
      <c r="K45" s="9"/>
      <c r="L45" s="10"/>
      <c r="M45" s="14"/>
      <c r="N45" s="15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/>
      <c r="B46" s="6"/>
      <c r="C46" s="7"/>
      <c r="D46" s="24"/>
      <c r="E46" s="9"/>
      <c r="F46" s="10"/>
      <c r="G46" s="14"/>
      <c r="H46" s="7"/>
      <c r="I46" s="12"/>
      <c r="J46" s="24"/>
      <c r="K46" s="9"/>
      <c r="L46" s="10"/>
      <c r="M46" s="14"/>
      <c r="N46" s="15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/>
      <c r="B47" s="6"/>
      <c r="C47" s="7"/>
      <c r="D47" s="24"/>
      <c r="E47" s="9"/>
      <c r="F47" s="10"/>
      <c r="G47" s="14"/>
      <c r="H47" s="7"/>
      <c r="I47" s="12"/>
      <c r="J47" s="24"/>
      <c r="K47" s="9"/>
      <c r="L47" s="10"/>
      <c r="M47" s="14"/>
      <c r="N47" s="15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324</v>
      </c>
      <c r="F102" s="37">
        <f t="shared" si="2"/>
        <v>71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318.59999999999991</v>
      </c>
      <c r="L102" s="37">
        <f t="shared" si="3"/>
        <v>58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5</v>
      </c>
      <c r="B2" s="6">
        <v>0.16666666666666666</v>
      </c>
      <c r="C2" s="7">
        <v>0.19791666666666666</v>
      </c>
      <c r="D2" s="8" t="s">
        <v>17</v>
      </c>
      <c r="E2" s="9">
        <v>18</v>
      </c>
      <c r="F2" s="10">
        <v>3</v>
      </c>
      <c r="G2" s="11"/>
      <c r="H2" s="7">
        <v>0.2013888888888889</v>
      </c>
      <c r="I2" s="12">
        <v>0.2361111111111111</v>
      </c>
      <c r="J2" s="13" t="s">
        <v>17</v>
      </c>
      <c r="K2" s="9">
        <v>17.7</v>
      </c>
      <c r="L2" s="10">
        <v>1</v>
      </c>
      <c r="M2" s="14"/>
      <c r="N2" s="49" t="s">
        <v>150</v>
      </c>
      <c r="O2" s="16">
        <v>0.9</v>
      </c>
      <c r="P2" s="16">
        <v>0.6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6</v>
      </c>
      <c r="B3" s="6">
        <v>0.1875</v>
      </c>
      <c r="C3" s="7">
        <v>0.22013888888888888</v>
      </c>
      <c r="D3" s="8" t="s">
        <v>17</v>
      </c>
      <c r="E3" s="9">
        <v>18</v>
      </c>
      <c r="F3" s="10">
        <v>14</v>
      </c>
      <c r="G3" s="14"/>
      <c r="H3" s="7">
        <v>0.22222222222222221</v>
      </c>
      <c r="I3" s="12">
        <v>0.26041666666666669</v>
      </c>
      <c r="J3" s="13" t="s">
        <v>17</v>
      </c>
      <c r="K3" s="9">
        <v>17.7</v>
      </c>
      <c r="L3" s="10">
        <v>1</v>
      </c>
      <c r="M3" s="14"/>
      <c r="N3" s="49" t="s">
        <v>150</v>
      </c>
      <c r="O3" s="16">
        <v>0.9</v>
      </c>
      <c r="P3" s="16">
        <v>0.53</v>
      </c>
      <c r="Q3" s="17" t="str">
        <f t="shared" si="0"/>
        <v>ok</v>
      </c>
      <c r="R3" s="18">
        <f t="shared" si="1"/>
        <v>7.2916666666666685E-2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12</v>
      </c>
      <c r="B4" s="6">
        <v>0.2048611111111111</v>
      </c>
      <c r="C4" s="7">
        <v>0.24305555555555555</v>
      </c>
      <c r="D4" s="8" t="s">
        <v>17</v>
      </c>
      <c r="E4" s="9">
        <v>18</v>
      </c>
      <c r="F4" s="10">
        <v>36</v>
      </c>
      <c r="G4" s="14"/>
      <c r="H4" s="7">
        <v>0.24305555555555555</v>
      </c>
      <c r="I4" s="7">
        <v>0.28263888888888888</v>
      </c>
      <c r="J4" s="13" t="s">
        <v>17</v>
      </c>
      <c r="K4" s="9">
        <v>17.7</v>
      </c>
      <c r="L4" s="10">
        <v>4</v>
      </c>
      <c r="M4" s="14"/>
      <c r="N4" s="49" t="s">
        <v>150</v>
      </c>
      <c r="O4" s="16">
        <v>0.91</v>
      </c>
      <c r="P4" s="16">
        <v>0.56000000000000005</v>
      </c>
      <c r="Q4" s="17" t="str">
        <f t="shared" si="0"/>
        <v>ok</v>
      </c>
      <c r="R4" s="18">
        <f t="shared" si="1"/>
        <v>7.7777777777777779E-2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0.26041666666666669</v>
      </c>
      <c r="D5" s="8" t="s">
        <v>17</v>
      </c>
      <c r="E5" s="9">
        <v>18</v>
      </c>
      <c r="F5" s="10">
        <v>45</v>
      </c>
      <c r="G5" s="14"/>
      <c r="H5" s="7">
        <v>0.26180555555555557</v>
      </c>
      <c r="I5" s="12">
        <v>0.29722222222222222</v>
      </c>
      <c r="J5" s="13" t="s">
        <v>17</v>
      </c>
      <c r="K5" s="9">
        <v>17.7</v>
      </c>
      <c r="L5" s="10">
        <v>13</v>
      </c>
      <c r="M5" s="14"/>
      <c r="N5" s="49" t="s">
        <v>150</v>
      </c>
      <c r="O5" s="16">
        <v>0.9</v>
      </c>
      <c r="P5" s="16">
        <v>0.45</v>
      </c>
      <c r="Q5" s="17" t="str">
        <f t="shared" si="0"/>
        <v>ok</v>
      </c>
      <c r="R5" s="18">
        <f t="shared" si="1"/>
        <v>7.8472222222222221E-2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0.28819444444444442</v>
      </c>
      <c r="D6" s="8" t="s">
        <v>17</v>
      </c>
      <c r="E6" s="9">
        <v>18</v>
      </c>
      <c r="F6" s="10">
        <v>84</v>
      </c>
      <c r="G6" s="14"/>
      <c r="H6" s="7">
        <v>0.28958333333333336</v>
      </c>
      <c r="I6" s="7">
        <v>0.32500000000000001</v>
      </c>
      <c r="J6" s="13" t="s">
        <v>17</v>
      </c>
      <c r="K6" s="9">
        <v>17.7</v>
      </c>
      <c r="L6" s="10">
        <v>6</v>
      </c>
      <c r="M6" s="14"/>
      <c r="N6" s="49" t="s">
        <v>150</v>
      </c>
      <c r="O6" s="16">
        <v>0.91</v>
      </c>
      <c r="P6" s="16">
        <v>0.4</v>
      </c>
      <c r="Q6" s="17" t="str">
        <f t="shared" si="0"/>
        <v>exceso</v>
      </c>
      <c r="R6" s="18">
        <f t="shared" si="1"/>
        <v>9.2361111111111116E-2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14</v>
      </c>
      <c r="B7" s="6">
        <v>0.24652777777777779</v>
      </c>
      <c r="C7" s="12">
        <v>0.30555555555555558</v>
      </c>
      <c r="D7" s="8" t="s">
        <v>17</v>
      </c>
      <c r="E7" s="9">
        <v>18</v>
      </c>
      <c r="F7" s="10">
        <v>52</v>
      </c>
      <c r="G7" s="14"/>
      <c r="H7" s="7">
        <v>0.30902777777777779</v>
      </c>
      <c r="I7" s="12">
        <v>0.34375</v>
      </c>
      <c r="J7" s="13" t="s">
        <v>17</v>
      </c>
      <c r="K7" s="9">
        <v>17.7</v>
      </c>
      <c r="L7" s="10">
        <v>4</v>
      </c>
      <c r="M7" s="14"/>
      <c r="N7" s="49" t="s">
        <v>150</v>
      </c>
      <c r="O7" s="16">
        <v>0.9</v>
      </c>
      <c r="P7" s="16">
        <v>0.36</v>
      </c>
      <c r="Q7" s="17" t="str">
        <f t="shared" si="0"/>
        <v>exceso</v>
      </c>
      <c r="R7" s="18">
        <f t="shared" si="1"/>
        <v>9.722222222222221E-2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4</v>
      </c>
      <c r="B8" s="6">
        <v>0.26041666666666669</v>
      </c>
      <c r="C8" s="20">
        <v>0.3263888888888889</v>
      </c>
      <c r="D8" s="8" t="s">
        <v>17</v>
      </c>
      <c r="E8" s="9">
        <v>18</v>
      </c>
      <c r="F8" s="10">
        <v>68</v>
      </c>
      <c r="G8" s="14"/>
      <c r="H8" s="7">
        <v>0.32708333333333334</v>
      </c>
      <c r="I8" s="7">
        <v>0.36180555555555555</v>
      </c>
      <c r="J8" s="13" t="s">
        <v>17</v>
      </c>
      <c r="K8" s="9">
        <v>17.7</v>
      </c>
      <c r="L8" s="10">
        <v>3</v>
      </c>
      <c r="M8" s="14"/>
      <c r="N8" s="49" t="s">
        <v>150</v>
      </c>
      <c r="O8" s="16">
        <v>0.9</v>
      </c>
      <c r="P8" s="16">
        <v>0.46</v>
      </c>
      <c r="Q8" s="17" t="str">
        <f t="shared" si="0"/>
        <v>ok</v>
      </c>
      <c r="R8" s="18">
        <f t="shared" si="1"/>
        <v>0.10138888888888886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0.27777777777777779</v>
      </c>
      <c r="C9" s="7">
        <v>0.34027777777777779</v>
      </c>
      <c r="D9" s="8" t="s">
        <v>17</v>
      </c>
      <c r="E9" s="9">
        <v>18</v>
      </c>
      <c r="F9" s="10">
        <v>58</v>
      </c>
      <c r="G9" s="14"/>
      <c r="H9" s="7">
        <v>0.34027777777777779</v>
      </c>
      <c r="I9" s="12">
        <v>0.375</v>
      </c>
      <c r="J9" s="13" t="s">
        <v>17</v>
      </c>
      <c r="K9" s="9">
        <v>17.7</v>
      </c>
      <c r="L9" s="10">
        <v>2</v>
      </c>
      <c r="M9" s="14"/>
      <c r="N9" s="49" t="s">
        <v>150</v>
      </c>
      <c r="O9" s="16">
        <v>0.9</v>
      </c>
      <c r="P9" s="16">
        <v>0.43</v>
      </c>
      <c r="Q9" s="17" t="str">
        <f t="shared" si="0"/>
        <v>ok</v>
      </c>
      <c r="R9" s="18">
        <f t="shared" si="1"/>
        <v>9.722222222222221E-2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6</v>
      </c>
      <c r="B10" s="6">
        <v>0.2951388888888889</v>
      </c>
      <c r="C10" s="7">
        <v>0.3527777777777778</v>
      </c>
      <c r="D10" s="8" t="s">
        <v>17</v>
      </c>
      <c r="E10" s="9">
        <v>18</v>
      </c>
      <c r="F10" s="10">
        <v>34</v>
      </c>
      <c r="G10" s="14"/>
      <c r="H10" s="7">
        <v>0.35416666666666669</v>
      </c>
      <c r="I10" s="12">
        <v>0.39583333333333331</v>
      </c>
      <c r="J10" s="13" t="s">
        <v>17</v>
      </c>
      <c r="K10" s="9">
        <v>17.7</v>
      </c>
      <c r="L10" s="10">
        <v>2</v>
      </c>
      <c r="M10" s="14"/>
      <c r="N10" s="49" t="s">
        <v>150</v>
      </c>
      <c r="O10" s="16">
        <v>0.91</v>
      </c>
      <c r="P10" s="16">
        <v>0.5</v>
      </c>
      <c r="Q10" s="17" t="str">
        <f t="shared" si="0"/>
        <v>ok</v>
      </c>
      <c r="R10" s="18">
        <f t="shared" si="1"/>
        <v>0.10069444444444442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12</v>
      </c>
      <c r="B11" s="6">
        <v>0.3125</v>
      </c>
      <c r="C11" s="7">
        <v>0.37152777777777779</v>
      </c>
      <c r="D11" s="8" t="s">
        <v>17</v>
      </c>
      <c r="E11" s="9">
        <v>18</v>
      </c>
      <c r="F11" s="10">
        <v>23</v>
      </c>
      <c r="G11" s="14"/>
      <c r="H11" s="7">
        <v>0.37152777777777779</v>
      </c>
      <c r="I11" s="7">
        <v>0.41180555555555554</v>
      </c>
      <c r="J11" s="13" t="s">
        <v>17</v>
      </c>
      <c r="K11" s="9">
        <v>17.7</v>
      </c>
      <c r="L11" s="10">
        <v>1</v>
      </c>
      <c r="M11" s="14"/>
      <c r="N11" s="49" t="s">
        <v>150</v>
      </c>
      <c r="O11" s="16">
        <v>0.92</v>
      </c>
      <c r="P11" s="16">
        <v>0.56000000000000005</v>
      </c>
      <c r="Q11" s="17" t="str">
        <f t="shared" si="0"/>
        <v>ok</v>
      </c>
      <c r="R11" s="18">
        <f t="shared" si="1"/>
        <v>9.9305555555555536E-2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0.37708333333333333</v>
      </c>
      <c r="D12" s="8" t="s">
        <v>17</v>
      </c>
      <c r="E12" s="9">
        <v>18</v>
      </c>
      <c r="F12" s="10">
        <v>10</v>
      </c>
      <c r="G12" s="14"/>
      <c r="H12" s="7">
        <v>0.37847222222222221</v>
      </c>
      <c r="I12" s="7">
        <v>0.4236111111111111</v>
      </c>
      <c r="J12" s="13" t="s">
        <v>17</v>
      </c>
      <c r="K12" s="9">
        <v>17.7</v>
      </c>
      <c r="L12" s="10">
        <v>1</v>
      </c>
      <c r="M12" s="14"/>
      <c r="N12" s="49" t="s">
        <v>150</v>
      </c>
      <c r="O12" s="16">
        <v>0.91</v>
      </c>
      <c r="P12" s="16">
        <v>0.52</v>
      </c>
      <c r="Q12" s="17" t="str">
        <f t="shared" si="0"/>
        <v>ok</v>
      </c>
      <c r="R12" s="18">
        <f t="shared" si="1"/>
        <v>9.375E-2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0.3923611111111111</v>
      </c>
      <c r="D13" s="8" t="s">
        <v>17</v>
      </c>
      <c r="E13" s="9">
        <v>18</v>
      </c>
      <c r="F13" s="10">
        <v>8</v>
      </c>
      <c r="G13" s="11" t="s">
        <v>18</v>
      </c>
      <c r="H13" s="7">
        <v>0.39305555555555555</v>
      </c>
      <c r="I13" s="7">
        <v>0.43680555555555556</v>
      </c>
      <c r="J13" s="13" t="s">
        <v>17</v>
      </c>
      <c r="K13" s="9">
        <v>17.7</v>
      </c>
      <c r="L13" s="10">
        <v>0</v>
      </c>
      <c r="M13" s="14"/>
      <c r="N13" s="49" t="s">
        <v>150</v>
      </c>
      <c r="O13" s="16">
        <v>0.91</v>
      </c>
      <c r="P13" s="16">
        <v>0.55000000000000004</v>
      </c>
      <c r="Q13" s="17" t="str">
        <f t="shared" si="0"/>
        <v>ok</v>
      </c>
      <c r="R13" s="18">
        <f t="shared" si="1"/>
        <v>8.9583333333333348E-2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14</v>
      </c>
      <c r="B14" s="6">
        <v>0.36458333333333331</v>
      </c>
      <c r="C14" s="7">
        <v>0.40625</v>
      </c>
      <c r="D14" s="8" t="s">
        <v>17</v>
      </c>
      <c r="E14" s="9">
        <v>18</v>
      </c>
      <c r="F14" s="10">
        <v>11</v>
      </c>
      <c r="G14" s="14"/>
      <c r="H14" s="7">
        <v>0.40972222222222221</v>
      </c>
      <c r="I14" s="7">
        <v>0.4513888888888889</v>
      </c>
      <c r="J14" s="13" t="s">
        <v>17</v>
      </c>
      <c r="K14" s="9">
        <v>17.7</v>
      </c>
      <c r="L14" s="10">
        <v>5</v>
      </c>
      <c r="M14" s="14"/>
      <c r="N14" s="49" t="s">
        <v>150</v>
      </c>
      <c r="O14" s="16">
        <v>0.9</v>
      </c>
      <c r="P14" s="16">
        <v>0.52</v>
      </c>
      <c r="Q14" s="17" t="str">
        <f t="shared" si="0"/>
        <v>ok</v>
      </c>
      <c r="R14" s="18">
        <f t="shared" si="1"/>
        <v>8.680555555555558E-2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4</v>
      </c>
      <c r="B15" s="6">
        <v>0.38194444444444442</v>
      </c>
      <c r="C15" s="7">
        <v>0.42569444444444443</v>
      </c>
      <c r="D15" s="8" t="s">
        <v>17</v>
      </c>
      <c r="E15" s="9">
        <v>18</v>
      </c>
      <c r="F15" s="23">
        <v>6</v>
      </c>
      <c r="G15" s="14"/>
      <c r="H15" s="7">
        <v>0.42638888888888887</v>
      </c>
      <c r="I15" s="7">
        <v>0.46805555555555556</v>
      </c>
      <c r="J15" s="13" t="s">
        <v>17</v>
      </c>
      <c r="K15" s="9">
        <v>17.7</v>
      </c>
      <c r="L15" s="23">
        <v>3</v>
      </c>
      <c r="M15" s="14"/>
      <c r="N15" s="49" t="s">
        <v>150</v>
      </c>
      <c r="O15" s="16">
        <v>0.91</v>
      </c>
      <c r="P15" s="16">
        <v>0.57999999999999996</v>
      </c>
      <c r="Q15" s="17" t="str">
        <f t="shared" si="0"/>
        <v>ok</v>
      </c>
      <c r="R15" s="18">
        <f t="shared" si="1"/>
        <v>8.6111111111111138E-2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6">
        <v>0.39930555555555558</v>
      </c>
      <c r="C16" s="7">
        <v>0.43402777777777779</v>
      </c>
      <c r="D16" s="8" t="s">
        <v>17</v>
      </c>
      <c r="E16" s="9">
        <v>18</v>
      </c>
      <c r="F16" s="10">
        <v>8</v>
      </c>
      <c r="G16" s="14"/>
      <c r="H16" s="7">
        <v>0.43402777777777779</v>
      </c>
      <c r="I16" s="7">
        <v>0.47638888888888886</v>
      </c>
      <c r="J16" s="13" t="s">
        <v>17</v>
      </c>
      <c r="K16" s="9">
        <v>17.7</v>
      </c>
      <c r="L16" s="10">
        <v>3</v>
      </c>
      <c r="M16" s="14"/>
      <c r="N16" s="49" t="s">
        <v>150</v>
      </c>
      <c r="O16" s="16">
        <v>0.89</v>
      </c>
      <c r="P16" s="16">
        <v>0.48</v>
      </c>
      <c r="Q16" s="17" t="str">
        <f t="shared" si="0"/>
        <v>ok</v>
      </c>
      <c r="R16" s="18">
        <f t="shared" si="1"/>
        <v>7.7083333333333282E-2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6</v>
      </c>
      <c r="B17" s="6">
        <v>0.41666666666666669</v>
      </c>
      <c r="C17" s="7">
        <v>0.45624999999999999</v>
      </c>
      <c r="D17" s="8" t="s">
        <v>17</v>
      </c>
      <c r="E17" s="9">
        <v>18</v>
      </c>
      <c r="F17" s="10">
        <v>8</v>
      </c>
      <c r="G17" s="14"/>
      <c r="H17" s="7">
        <v>0.45833333333333331</v>
      </c>
      <c r="I17" s="7">
        <v>0.50347222222222221</v>
      </c>
      <c r="J17" s="13" t="s">
        <v>17</v>
      </c>
      <c r="K17" s="9">
        <v>17.7</v>
      </c>
      <c r="L17" s="10">
        <v>7</v>
      </c>
      <c r="M17" s="14"/>
      <c r="N17" s="49" t="s">
        <v>150</v>
      </c>
      <c r="O17" s="16">
        <v>0.9</v>
      </c>
      <c r="P17" s="16">
        <v>0.48</v>
      </c>
      <c r="Q17" s="17" t="str">
        <f t="shared" si="0"/>
        <v>ok</v>
      </c>
      <c r="R17" s="18">
        <f t="shared" si="1"/>
        <v>8.6805555555555525E-2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12</v>
      </c>
      <c r="B18" s="6">
        <v>0.43402777777777779</v>
      </c>
      <c r="C18" s="12">
        <v>0.47569444444444442</v>
      </c>
      <c r="D18" s="8" t="s">
        <v>17</v>
      </c>
      <c r="E18" s="9">
        <v>18</v>
      </c>
      <c r="F18" s="10">
        <v>8</v>
      </c>
      <c r="G18" s="14"/>
      <c r="H18" s="7">
        <v>0.47569444444444442</v>
      </c>
      <c r="I18" s="7">
        <v>0.52083333333333337</v>
      </c>
      <c r="J18" s="13" t="s">
        <v>17</v>
      </c>
      <c r="K18" s="9">
        <v>17.7</v>
      </c>
      <c r="L18" s="10">
        <v>6</v>
      </c>
      <c r="M18" s="14"/>
      <c r="N18" s="49" t="s">
        <v>150</v>
      </c>
      <c r="O18" s="16">
        <v>0.91</v>
      </c>
      <c r="P18" s="16">
        <v>0.56999999999999995</v>
      </c>
      <c r="Q18" s="17" t="str">
        <f t="shared" si="0"/>
        <v>ok</v>
      </c>
      <c r="R18" s="18">
        <f t="shared" si="1"/>
        <v>8.680555555555558E-2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0.48958333333333331</v>
      </c>
      <c r="D19" s="8" t="s">
        <v>17</v>
      </c>
      <c r="E19" s="9">
        <v>18</v>
      </c>
      <c r="F19" s="10">
        <v>4</v>
      </c>
      <c r="G19" s="14"/>
      <c r="H19" s="7">
        <v>0.4909722222222222</v>
      </c>
      <c r="I19" s="7">
        <v>0.52777777777777779</v>
      </c>
      <c r="J19" s="13" t="s">
        <v>17</v>
      </c>
      <c r="K19" s="9">
        <v>17.7</v>
      </c>
      <c r="L19" s="10">
        <v>7</v>
      </c>
      <c r="M19" s="14"/>
      <c r="N19" s="49" t="s">
        <v>150</v>
      </c>
      <c r="O19" s="16">
        <v>0.91</v>
      </c>
      <c r="P19" s="16">
        <v>0.48</v>
      </c>
      <c r="Q19" s="17" t="str">
        <f t="shared" si="0"/>
        <v>ok</v>
      </c>
      <c r="R19" s="18">
        <f t="shared" si="1"/>
        <v>7.6388888888888895E-2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0.51527777777777772</v>
      </c>
      <c r="D20" s="8" t="s">
        <v>17</v>
      </c>
      <c r="E20" s="9">
        <v>18</v>
      </c>
      <c r="F20" s="10">
        <v>16</v>
      </c>
      <c r="G20" s="14"/>
      <c r="H20" s="7">
        <v>0.51597222222222228</v>
      </c>
      <c r="I20" s="12">
        <v>0.55833333333333335</v>
      </c>
      <c r="J20" s="13" t="s">
        <v>17</v>
      </c>
      <c r="K20" s="9">
        <v>17.7</v>
      </c>
      <c r="L20" s="10">
        <v>13</v>
      </c>
      <c r="M20" s="14"/>
      <c r="N20" s="49" t="s">
        <v>150</v>
      </c>
      <c r="O20" s="16">
        <v>0.91</v>
      </c>
      <c r="P20" s="16">
        <v>0.41</v>
      </c>
      <c r="Q20" s="17" t="str">
        <f t="shared" si="0"/>
        <v>ok</v>
      </c>
      <c r="R20" s="18">
        <f t="shared" si="1"/>
        <v>8.9583333333333348E-2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14</v>
      </c>
      <c r="B21" s="6">
        <v>0.4861111111111111</v>
      </c>
      <c r="C21" s="7">
        <v>0.52638888888888891</v>
      </c>
      <c r="D21" s="8" t="s">
        <v>17</v>
      </c>
      <c r="E21" s="9">
        <v>18</v>
      </c>
      <c r="F21" s="10">
        <v>4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12</v>
      </c>
      <c r="M21" s="14"/>
      <c r="N21" s="49" t="s">
        <v>150</v>
      </c>
      <c r="O21" s="16">
        <v>0.92</v>
      </c>
      <c r="P21" s="16">
        <v>0.48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4</v>
      </c>
      <c r="B22" s="6">
        <v>0.50347222222222221</v>
      </c>
      <c r="C22" s="7">
        <v>0.54236111111111107</v>
      </c>
      <c r="D22" s="8" t="s">
        <v>17</v>
      </c>
      <c r="E22" s="9">
        <v>18</v>
      </c>
      <c r="F22" s="10">
        <v>24</v>
      </c>
      <c r="G22" s="14"/>
      <c r="H22" s="7">
        <v>0.54236111111111107</v>
      </c>
      <c r="I22" s="7">
        <v>0.58680555555555558</v>
      </c>
      <c r="J22" s="13" t="s">
        <v>17</v>
      </c>
      <c r="K22" s="9">
        <v>17.7</v>
      </c>
      <c r="L22" s="10">
        <v>19</v>
      </c>
      <c r="M22" s="14"/>
      <c r="N22" s="49" t="s">
        <v>150</v>
      </c>
      <c r="O22" s="16">
        <v>0.9</v>
      </c>
      <c r="P22" s="16">
        <v>0.52</v>
      </c>
      <c r="Q22" s="17" t="str">
        <f t="shared" si="0"/>
        <v>ok</v>
      </c>
      <c r="R22" s="18">
        <f t="shared" si="1"/>
        <v>8.333333333333337E-2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5</v>
      </c>
      <c r="B23" s="6">
        <v>0.52083333333333337</v>
      </c>
      <c r="C23" s="7">
        <v>0.55555555555555558</v>
      </c>
      <c r="D23" s="8" t="s">
        <v>17</v>
      </c>
      <c r="E23" s="9">
        <v>18</v>
      </c>
      <c r="F23" s="10">
        <v>15</v>
      </c>
      <c r="G23" s="14"/>
      <c r="H23" s="7">
        <v>0.55555555555555558</v>
      </c>
      <c r="I23" s="7">
        <v>0.59583333333333333</v>
      </c>
      <c r="J23" s="13" t="s">
        <v>17</v>
      </c>
      <c r="K23" s="9">
        <v>17.7</v>
      </c>
      <c r="L23" s="10">
        <v>12</v>
      </c>
      <c r="M23" s="14"/>
      <c r="N23" s="49" t="s">
        <v>150</v>
      </c>
      <c r="O23" s="16">
        <v>0.88</v>
      </c>
      <c r="P23" s="16">
        <v>0.46</v>
      </c>
      <c r="Q23" s="17" t="str">
        <f t="shared" si="0"/>
        <v>ok</v>
      </c>
      <c r="R23" s="18">
        <f t="shared" si="1"/>
        <v>7.4999999999999956E-2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6</v>
      </c>
      <c r="B24" s="6">
        <v>0.53819444444444442</v>
      </c>
      <c r="C24" s="7">
        <v>0.57847222222222228</v>
      </c>
      <c r="D24" s="8" t="s">
        <v>17</v>
      </c>
      <c r="E24" s="9">
        <v>18</v>
      </c>
      <c r="F24" s="10">
        <v>7</v>
      </c>
      <c r="G24" s="14"/>
      <c r="H24" s="7">
        <v>0.57986111111111116</v>
      </c>
      <c r="I24" s="12">
        <v>0.625</v>
      </c>
      <c r="J24" s="13" t="s">
        <v>17</v>
      </c>
      <c r="K24" s="9">
        <v>17.7</v>
      </c>
      <c r="L24" s="10">
        <v>14</v>
      </c>
      <c r="M24" s="14"/>
      <c r="N24" s="49" t="s">
        <v>150</v>
      </c>
      <c r="O24" s="16">
        <v>0.91</v>
      </c>
      <c r="P24" s="16">
        <v>0.45</v>
      </c>
      <c r="Q24" s="17" t="str">
        <f t="shared" si="0"/>
        <v>ok</v>
      </c>
      <c r="R24" s="18">
        <f t="shared" si="1"/>
        <v>8.680555555555558E-2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12</v>
      </c>
      <c r="B25" s="6">
        <v>0.55555555555555558</v>
      </c>
      <c r="C25" s="7">
        <v>0.59722222222222221</v>
      </c>
      <c r="D25" s="24" t="s">
        <v>17</v>
      </c>
      <c r="E25" s="9">
        <v>18</v>
      </c>
      <c r="F25" s="10">
        <v>25</v>
      </c>
      <c r="G25" s="14"/>
      <c r="H25" s="7">
        <v>0.59722222222222221</v>
      </c>
      <c r="I25" s="12">
        <v>0.67708333333333337</v>
      </c>
      <c r="J25" s="13" t="s">
        <v>17</v>
      </c>
      <c r="K25" s="9">
        <v>17.7</v>
      </c>
      <c r="L25" s="10">
        <v>11</v>
      </c>
      <c r="M25" s="14"/>
      <c r="N25" s="49" t="s">
        <v>150</v>
      </c>
      <c r="O25" s="16">
        <v>0.92</v>
      </c>
      <c r="P25" s="16">
        <v>0.46</v>
      </c>
      <c r="Q25" s="17" t="str">
        <f t="shared" si="0"/>
        <v>ok</v>
      </c>
      <c r="R25" s="18">
        <f t="shared" si="1"/>
        <v>0.12152777777777779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0.60763888888888884</v>
      </c>
      <c r="D26" s="24" t="s">
        <v>17</v>
      </c>
      <c r="E26" s="9">
        <v>18</v>
      </c>
      <c r="F26" s="10">
        <v>5</v>
      </c>
      <c r="G26" s="14"/>
      <c r="H26" s="7">
        <v>0.61111111111111116</v>
      </c>
      <c r="I26" s="7">
        <v>0.6875</v>
      </c>
      <c r="J26" s="13" t="s">
        <v>17</v>
      </c>
      <c r="K26" s="9">
        <v>17.7</v>
      </c>
      <c r="L26" s="10">
        <v>8</v>
      </c>
      <c r="M26" s="14"/>
      <c r="N26" s="49" t="s">
        <v>150</v>
      </c>
      <c r="O26" s="16">
        <v>0.91</v>
      </c>
      <c r="P26" s="16">
        <v>0.48</v>
      </c>
      <c r="Q26" s="17" t="str">
        <f t="shared" si="0"/>
        <v>ok</v>
      </c>
      <c r="R26" s="18">
        <f t="shared" si="1"/>
        <v>0.11458333333333337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0.63194444444444442</v>
      </c>
      <c r="D27" s="24" t="s">
        <v>17</v>
      </c>
      <c r="E27" s="9">
        <v>18</v>
      </c>
      <c r="F27" s="10">
        <v>7</v>
      </c>
      <c r="G27" s="14"/>
      <c r="H27" s="7">
        <v>0.6333333333333333</v>
      </c>
      <c r="I27" s="12">
        <v>0.70972222222222225</v>
      </c>
      <c r="J27" s="13" t="s">
        <v>17</v>
      </c>
      <c r="K27" s="9">
        <v>17.7</v>
      </c>
      <c r="L27" s="10">
        <v>13</v>
      </c>
      <c r="M27" s="11"/>
      <c r="N27" s="49" t="s">
        <v>150</v>
      </c>
      <c r="O27" s="16">
        <v>0.91</v>
      </c>
      <c r="P27" s="16">
        <v>0.48</v>
      </c>
      <c r="Q27" s="17" t="str">
        <f t="shared" si="0"/>
        <v>ok</v>
      </c>
      <c r="R27" s="18">
        <f t="shared" si="1"/>
        <v>0.11944444444444446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14</v>
      </c>
      <c r="B28" s="6">
        <v>0.60763888888888884</v>
      </c>
      <c r="C28" s="7">
        <v>0.65138888888888891</v>
      </c>
      <c r="D28" s="24" t="s">
        <v>17</v>
      </c>
      <c r="E28" s="9">
        <v>18</v>
      </c>
      <c r="F28" s="10">
        <v>76</v>
      </c>
      <c r="G28" s="14"/>
      <c r="H28" s="7">
        <v>0.65277777777777779</v>
      </c>
      <c r="I28" s="12">
        <v>0.71666666666666667</v>
      </c>
      <c r="J28" s="13" t="s">
        <v>17</v>
      </c>
      <c r="K28" s="9">
        <v>17.7</v>
      </c>
      <c r="L28" s="10">
        <v>52</v>
      </c>
      <c r="M28" s="14"/>
      <c r="N28" s="49" t="s">
        <v>150</v>
      </c>
      <c r="O28" s="16">
        <v>0.92</v>
      </c>
      <c r="P28" s="16">
        <v>0.52</v>
      </c>
      <c r="Q28" s="17" t="str">
        <f t="shared" si="0"/>
        <v>ok</v>
      </c>
      <c r="R28" s="18">
        <f t="shared" si="1"/>
        <v>0.10902777777777783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4</v>
      </c>
      <c r="B29" s="6">
        <v>0.625</v>
      </c>
      <c r="C29" s="7">
        <v>0.71319444444444446</v>
      </c>
      <c r="D29" s="24" t="s">
        <v>17</v>
      </c>
      <c r="E29" s="9">
        <v>18</v>
      </c>
      <c r="F29" s="10">
        <v>6</v>
      </c>
      <c r="G29" s="14"/>
      <c r="H29" s="7">
        <v>0.71319444444444446</v>
      </c>
      <c r="I29" s="12">
        <v>0.73263888888888884</v>
      </c>
      <c r="J29" s="13" t="s">
        <v>17</v>
      </c>
      <c r="K29" s="9">
        <v>17.7</v>
      </c>
      <c r="L29" s="10">
        <v>27</v>
      </c>
      <c r="M29" s="14"/>
      <c r="N29" s="49" t="s">
        <v>150</v>
      </c>
      <c r="O29" s="16">
        <v>0.91</v>
      </c>
      <c r="P29" s="16">
        <v>0.54</v>
      </c>
      <c r="Q29" s="17" t="str">
        <f t="shared" si="0"/>
        <v>ok</v>
      </c>
      <c r="R29" s="18">
        <f t="shared" si="1"/>
        <v>0.10763888888888884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>
        <v>5</v>
      </c>
      <c r="B30" s="6">
        <v>0.64236111111111116</v>
      </c>
      <c r="C30" s="7">
        <v>0.68402777777777779</v>
      </c>
      <c r="D30" s="24" t="s">
        <v>17</v>
      </c>
      <c r="E30" s="9">
        <v>18</v>
      </c>
      <c r="F30" s="23">
        <v>3</v>
      </c>
      <c r="G30" s="14"/>
      <c r="H30" s="7">
        <v>0.68333333333333335</v>
      </c>
      <c r="I30" s="7">
        <v>0.7416666666666667</v>
      </c>
      <c r="J30" s="24" t="s">
        <v>17</v>
      </c>
      <c r="K30" s="9">
        <v>17.7</v>
      </c>
      <c r="L30" s="23">
        <v>26</v>
      </c>
      <c r="M30" s="14"/>
      <c r="N30" s="49" t="s">
        <v>150</v>
      </c>
      <c r="O30" s="16">
        <v>0.9</v>
      </c>
      <c r="P30" s="16">
        <v>0.52</v>
      </c>
      <c r="Q30" s="17" t="str">
        <f t="shared" si="0"/>
        <v>ok</v>
      </c>
      <c r="R30" s="18">
        <f t="shared" si="1"/>
        <v>9.9305555555555536E-2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13</v>
      </c>
      <c r="B31" s="6">
        <v>0.65972222222222221</v>
      </c>
      <c r="C31" s="12">
        <v>0.7006944444444444</v>
      </c>
      <c r="D31" s="24" t="s">
        <v>17</v>
      </c>
      <c r="E31" s="9">
        <v>18</v>
      </c>
      <c r="F31" s="10">
        <v>2</v>
      </c>
      <c r="G31" s="14"/>
      <c r="H31" s="7">
        <v>0.70138888888888884</v>
      </c>
      <c r="I31" s="12">
        <v>0.76180555555555551</v>
      </c>
      <c r="J31" s="24" t="s">
        <v>17</v>
      </c>
      <c r="K31" s="9">
        <v>17.7</v>
      </c>
      <c r="L31" s="10">
        <v>37</v>
      </c>
      <c r="M31" s="14"/>
      <c r="N31" s="49" t="s">
        <v>150</v>
      </c>
      <c r="O31" s="16">
        <v>0.87</v>
      </c>
      <c r="P31" s="16">
        <v>0.52</v>
      </c>
      <c r="Q31" s="17" t="str">
        <f t="shared" si="0"/>
        <v>ok</v>
      </c>
      <c r="R31" s="18">
        <f t="shared" si="1"/>
        <v>0.1020833333333333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2</v>
      </c>
      <c r="B32" s="6">
        <v>0.67708333333333337</v>
      </c>
      <c r="C32" s="7">
        <v>0.71527777777777779</v>
      </c>
      <c r="D32" s="24" t="s">
        <v>17</v>
      </c>
      <c r="E32" s="9">
        <v>18</v>
      </c>
      <c r="F32" s="10">
        <v>4</v>
      </c>
      <c r="G32" s="14"/>
      <c r="H32" s="7">
        <v>0.71666666666666667</v>
      </c>
      <c r="I32" s="12">
        <v>0.77569444444444446</v>
      </c>
      <c r="J32" s="24" t="s">
        <v>17</v>
      </c>
      <c r="K32" s="9">
        <v>17.7</v>
      </c>
      <c r="L32" s="10">
        <v>24</v>
      </c>
      <c r="M32" s="14"/>
      <c r="N32" s="49" t="s">
        <v>150</v>
      </c>
      <c r="O32" s="16">
        <v>0.89</v>
      </c>
      <c r="P32" s="16">
        <v>0.49</v>
      </c>
      <c r="Q32" s="17" t="str">
        <f t="shared" si="0"/>
        <v>ok</v>
      </c>
      <c r="R32" s="18">
        <f t="shared" si="1"/>
        <v>9.8611111111111094E-2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12</v>
      </c>
      <c r="B33" s="6">
        <v>0.69444444444444442</v>
      </c>
      <c r="C33" s="7">
        <v>0.73402777777777772</v>
      </c>
      <c r="D33" s="24" t="s">
        <v>17</v>
      </c>
      <c r="E33" s="9">
        <v>18</v>
      </c>
      <c r="F33" s="10">
        <v>10</v>
      </c>
      <c r="G33" s="14"/>
      <c r="H33" s="7">
        <v>0.73541666666666672</v>
      </c>
      <c r="I33" s="7">
        <v>0.78888888888888886</v>
      </c>
      <c r="J33" s="24" t="s">
        <v>17</v>
      </c>
      <c r="K33" s="9">
        <v>17.7</v>
      </c>
      <c r="L33" s="10">
        <v>25</v>
      </c>
      <c r="M33" s="14"/>
      <c r="N33" s="49" t="s">
        <v>150</v>
      </c>
      <c r="O33" s="16">
        <v>0.91</v>
      </c>
      <c r="P33" s="16">
        <v>0.56000000000000005</v>
      </c>
      <c r="Q33" s="17" t="str">
        <f t="shared" si="0"/>
        <v>ok</v>
      </c>
      <c r="R33" s="18">
        <f t="shared" si="1"/>
        <v>9.4444444444444442E-2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22">
        <v>0.73055555555555551</v>
      </c>
      <c r="C34" s="7">
        <v>0.76249999999999996</v>
      </c>
      <c r="D34" s="24" t="s">
        <v>17</v>
      </c>
      <c r="E34" s="9">
        <v>18</v>
      </c>
      <c r="F34" s="10">
        <v>9</v>
      </c>
      <c r="G34" s="14"/>
      <c r="H34" s="7">
        <v>0.7631944444444444</v>
      </c>
      <c r="I34" s="12">
        <v>0.80972222222222223</v>
      </c>
      <c r="J34" s="24" t="s">
        <v>17</v>
      </c>
      <c r="K34" s="9">
        <v>17.7</v>
      </c>
      <c r="L34" s="10">
        <v>29</v>
      </c>
      <c r="M34" s="14"/>
      <c r="N34" s="49" t="s">
        <v>150</v>
      </c>
      <c r="O34" s="16">
        <v>0.9</v>
      </c>
      <c r="P34" s="16">
        <v>0.46</v>
      </c>
      <c r="Q34" s="17" t="str">
        <f t="shared" si="0"/>
        <v>ok</v>
      </c>
      <c r="R34" s="18">
        <f t="shared" si="1"/>
        <v>7.9166666666666718E-2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14</v>
      </c>
      <c r="B35" s="6">
        <v>0.73611111111111116</v>
      </c>
      <c r="C35" s="7">
        <v>0.77430555555555558</v>
      </c>
      <c r="D35" s="24" t="s">
        <v>17</v>
      </c>
      <c r="E35" s="9">
        <v>18</v>
      </c>
      <c r="F35" s="10">
        <v>16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11</v>
      </c>
      <c r="M35" s="14"/>
      <c r="N35" s="49" t="s">
        <v>150</v>
      </c>
      <c r="O35" s="16">
        <v>0.92</v>
      </c>
      <c r="P35" s="16">
        <v>0.56999999999999995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5</v>
      </c>
      <c r="B36" s="6">
        <v>0.75694444444444442</v>
      </c>
      <c r="C36" s="7">
        <v>0.79166666666666663</v>
      </c>
      <c r="D36" s="24" t="s">
        <v>17</v>
      </c>
      <c r="E36" s="9">
        <v>18</v>
      </c>
      <c r="F36" s="10">
        <v>5</v>
      </c>
      <c r="G36" s="14"/>
      <c r="H36" s="7">
        <v>0.79166666666666663</v>
      </c>
      <c r="I36" s="12">
        <v>0.82638888888888884</v>
      </c>
      <c r="J36" s="24" t="s">
        <v>17</v>
      </c>
      <c r="K36" s="9">
        <v>17.7</v>
      </c>
      <c r="L36" s="10">
        <v>8</v>
      </c>
      <c r="M36" s="14"/>
      <c r="N36" s="49" t="s">
        <v>150</v>
      </c>
      <c r="O36" s="16">
        <v>0.88</v>
      </c>
      <c r="P36" s="16">
        <v>0.55000000000000004</v>
      </c>
      <c r="Q36" s="17" t="str">
        <f t="shared" si="0"/>
        <v>ok</v>
      </c>
      <c r="R36" s="18">
        <f t="shared" si="1"/>
        <v>6.944444444444442E-2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13</v>
      </c>
      <c r="B37" s="6">
        <v>0.77777777777777779</v>
      </c>
      <c r="C37" s="7">
        <v>0.81527777777777777</v>
      </c>
      <c r="D37" s="24" t="s">
        <v>17</v>
      </c>
      <c r="E37" s="9">
        <v>18</v>
      </c>
      <c r="F37" s="10">
        <v>1</v>
      </c>
      <c r="G37" s="26"/>
      <c r="H37" s="7">
        <v>0.81597222222222221</v>
      </c>
      <c r="I37" s="7">
        <v>0.85277777777777775</v>
      </c>
      <c r="J37" s="24" t="s">
        <v>17</v>
      </c>
      <c r="K37" s="9">
        <v>17.7</v>
      </c>
      <c r="L37" s="10">
        <v>7</v>
      </c>
      <c r="M37" s="26"/>
      <c r="N37" s="49" t="s">
        <v>150</v>
      </c>
      <c r="O37" s="16">
        <v>0.9</v>
      </c>
      <c r="P37" s="16">
        <v>0.62</v>
      </c>
      <c r="Q37" s="17" t="str">
        <f t="shared" si="0"/>
        <v>ok</v>
      </c>
      <c r="R37" s="18">
        <f t="shared" si="1"/>
        <v>7.4999999999999956E-2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2</v>
      </c>
      <c r="B38" s="6">
        <v>0.79861111111111116</v>
      </c>
      <c r="C38" s="7">
        <v>0.82986111111111116</v>
      </c>
      <c r="D38" s="24" t="s">
        <v>17</v>
      </c>
      <c r="E38" s="9">
        <v>18</v>
      </c>
      <c r="F38" s="10">
        <v>1</v>
      </c>
      <c r="G38" s="14"/>
      <c r="H38" s="7">
        <v>0.83125000000000004</v>
      </c>
      <c r="I38" s="12">
        <v>0.86458333333333337</v>
      </c>
      <c r="J38" s="24" t="s">
        <v>17</v>
      </c>
      <c r="K38" s="9">
        <v>17.7</v>
      </c>
      <c r="L38" s="10">
        <v>4</v>
      </c>
      <c r="M38" s="14"/>
      <c r="N38" s="49" t="s">
        <v>150</v>
      </c>
      <c r="O38" s="16">
        <v>0.9</v>
      </c>
      <c r="P38" s="16">
        <v>0.62</v>
      </c>
      <c r="Q38" s="17" t="str">
        <f t="shared" si="0"/>
        <v>ok</v>
      </c>
      <c r="R38" s="18">
        <f t="shared" si="1"/>
        <v>6.597222222222221E-2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12</v>
      </c>
      <c r="B39" s="6">
        <v>0.81944444444444442</v>
      </c>
      <c r="C39" s="7">
        <v>0.84930555555555554</v>
      </c>
      <c r="D39" s="24" t="s">
        <v>17</v>
      </c>
      <c r="E39" s="9">
        <v>18</v>
      </c>
      <c r="F39" s="10">
        <v>6</v>
      </c>
      <c r="G39" s="14"/>
      <c r="H39" s="7">
        <v>0.85069444444444442</v>
      </c>
      <c r="I39" s="7">
        <v>0.88263888888888886</v>
      </c>
      <c r="J39" s="24" t="s">
        <v>17</v>
      </c>
      <c r="K39" s="9">
        <v>17.7</v>
      </c>
      <c r="L39" s="10">
        <v>4</v>
      </c>
      <c r="M39" s="14"/>
      <c r="N39" s="49" t="s">
        <v>150</v>
      </c>
      <c r="O39" s="16">
        <v>0.91</v>
      </c>
      <c r="P39" s="49">
        <v>59</v>
      </c>
      <c r="Q39" s="17" t="str">
        <f t="shared" si="0"/>
        <v>ok</v>
      </c>
      <c r="R39" s="18">
        <f t="shared" si="1"/>
        <v>6.3194444444444442E-2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5</v>
      </c>
      <c r="B40" s="6">
        <v>0.84375</v>
      </c>
      <c r="C40" s="7">
        <v>0.87708333333333333</v>
      </c>
      <c r="D40" s="24" t="s">
        <v>17</v>
      </c>
      <c r="E40" s="9">
        <v>18</v>
      </c>
      <c r="F40" s="10">
        <v>5</v>
      </c>
      <c r="G40" s="14"/>
      <c r="H40" s="7">
        <v>0.87708333333333333</v>
      </c>
      <c r="I40" s="12">
        <v>0.90833333333333333</v>
      </c>
      <c r="J40" s="24" t="s">
        <v>17</v>
      </c>
      <c r="K40" s="9">
        <v>17.7</v>
      </c>
      <c r="L40" s="10">
        <v>2</v>
      </c>
      <c r="M40" s="14"/>
      <c r="N40" s="49" t="s">
        <v>150</v>
      </c>
      <c r="O40" s="16">
        <v>0.89</v>
      </c>
      <c r="P40" s="16">
        <v>0.64</v>
      </c>
      <c r="Q40" s="17" t="str">
        <f t="shared" si="0"/>
        <v>ok</v>
      </c>
      <c r="R40" s="18">
        <f t="shared" si="1"/>
        <v>6.4583333333333326E-2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13</v>
      </c>
      <c r="B41" s="6">
        <v>0.86805555555555558</v>
      </c>
      <c r="C41" s="7">
        <v>0.90069444444444446</v>
      </c>
      <c r="D41" s="24" t="s">
        <v>17</v>
      </c>
      <c r="E41" s="9">
        <v>18</v>
      </c>
      <c r="F41" s="10">
        <v>4</v>
      </c>
      <c r="G41" s="14"/>
      <c r="H41" s="7">
        <v>0.90138888888888891</v>
      </c>
      <c r="I41" s="12">
        <v>0.93194444444444446</v>
      </c>
      <c r="J41" s="24" t="s">
        <v>17</v>
      </c>
      <c r="K41" s="9">
        <v>17.7</v>
      </c>
      <c r="L41" s="10">
        <v>1</v>
      </c>
      <c r="M41" s="14"/>
      <c r="N41" s="49" t="s">
        <v>150</v>
      </c>
      <c r="O41" s="16">
        <v>0.9</v>
      </c>
      <c r="P41" s="16">
        <v>0.64</v>
      </c>
      <c r="Q41" s="17" t="str">
        <f t="shared" si="0"/>
        <v>ok</v>
      </c>
      <c r="R41" s="18">
        <f t="shared" si="1"/>
        <v>6.3888888888888884E-2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2</v>
      </c>
      <c r="B42" s="6">
        <v>0.89236111111111116</v>
      </c>
      <c r="C42" s="12">
        <v>0.92222222222222228</v>
      </c>
      <c r="D42" s="24" t="s">
        <v>17</v>
      </c>
      <c r="E42" s="9">
        <v>18</v>
      </c>
      <c r="F42" s="10">
        <v>2</v>
      </c>
      <c r="G42" s="14"/>
      <c r="H42" s="7">
        <v>0.92361111111111116</v>
      </c>
      <c r="I42" s="12">
        <v>0.95486111111111116</v>
      </c>
      <c r="J42" s="24" t="s">
        <v>17</v>
      </c>
      <c r="K42" s="9">
        <v>17.7</v>
      </c>
      <c r="L42" s="10">
        <v>5</v>
      </c>
      <c r="M42" s="14"/>
      <c r="N42" s="49" t="s">
        <v>150</v>
      </c>
      <c r="O42" s="16">
        <v>0.9</v>
      </c>
      <c r="P42" s="16">
        <v>0.61</v>
      </c>
      <c r="Q42" s="17" t="str">
        <f t="shared" si="0"/>
        <v>ok</v>
      </c>
      <c r="R42" s="18">
        <f t="shared" si="1"/>
        <v>6.25E-2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12</v>
      </c>
      <c r="B43" s="6">
        <v>0.91666666666666663</v>
      </c>
      <c r="C43" s="7">
        <v>0.9458333333333333</v>
      </c>
      <c r="D43" s="24" t="s">
        <v>17</v>
      </c>
      <c r="E43" s="9">
        <v>18</v>
      </c>
      <c r="F43" s="10">
        <v>4</v>
      </c>
      <c r="G43" s="14"/>
      <c r="H43" s="7">
        <v>0.94722222222222219</v>
      </c>
      <c r="I43" s="12">
        <v>0.97916666666666663</v>
      </c>
      <c r="J43" s="24" t="s">
        <v>17</v>
      </c>
      <c r="K43" s="9">
        <v>17.7</v>
      </c>
      <c r="L43" s="10">
        <v>1</v>
      </c>
      <c r="M43" s="14"/>
      <c r="N43" s="49" t="s">
        <v>150</v>
      </c>
      <c r="O43" s="16">
        <v>0.85</v>
      </c>
      <c r="P43" s="16">
        <v>0.56000000000000005</v>
      </c>
      <c r="Q43" s="17" t="str">
        <f t="shared" si="0"/>
        <v>ok</v>
      </c>
      <c r="R43" s="18">
        <f t="shared" si="1"/>
        <v>6.25E-2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5</v>
      </c>
      <c r="B44" s="6">
        <v>0.94097222222222221</v>
      </c>
      <c r="C44" s="7">
        <v>0.97222222222222221</v>
      </c>
      <c r="D44" s="24" t="s">
        <v>17</v>
      </c>
      <c r="E44" s="9">
        <v>18</v>
      </c>
      <c r="F44" s="10">
        <v>8</v>
      </c>
      <c r="G44" s="14"/>
      <c r="H44" s="7">
        <v>0.97222222222222221</v>
      </c>
      <c r="I44" s="12">
        <v>0</v>
      </c>
      <c r="J44" s="24" t="s">
        <v>17</v>
      </c>
      <c r="K44" s="9">
        <v>17.7</v>
      </c>
      <c r="L44" s="10">
        <v>4</v>
      </c>
      <c r="M44" s="14"/>
      <c r="N44" s="49" t="s">
        <v>150</v>
      </c>
      <c r="O44" s="16">
        <v>0.92</v>
      </c>
      <c r="P44" s="16">
        <v>0.69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13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2</v>
      </c>
      <c r="G45" s="14"/>
      <c r="H45" s="7">
        <v>0.99583333333333335</v>
      </c>
      <c r="I45" s="12">
        <v>2.7777777777777776E-2</v>
      </c>
      <c r="J45" s="24" t="s">
        <v>17</v>
      </c>
      <c r="K45" s="9">
        <v>17.7</v>
      </c>
      <c r="L45" s="10">
        <v>2</v>
      </c>
      <c r="M45" s="14"/>
      <c r="N45" s="49" t="s">
        <v>150</v>
      </c>
      <c r="O45" s="16">
        <v>0.9</v>
      </c>
      <c r="P45" s="16">
        <v>0.62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2</v>
      </c>
      <c r="B46" s="6">
        <v>0.98958333333333337</v>
      </c>
      <c r="C46" s="7">
        <v>1.9444444444444445E-2</v>
      </c>
      <c r="D46" s="24" t="s">
        <v>17</v>
      </c>
      <c r="E46" s="9">
        <v>18</v>
      </c>
      <c r="F46" s="10">
        <v>2</v>
      </c>
      <c r="G46" s="14"/>
      <c r="H46" s="7">
        <v>2.0833333333333332E-2</v>
      </c>
      <c r="I46" s="12">
        <v>5.1388888888888887E-2</v>
      </c>
      <c r="J46" s="24" t="s">
        <v>17</v>
      </c>
      <c r="K46" s="9">
        <v>17.7</v>
      </c>
      <c r="L46" s="10">
        <v>6</v>
      </c>
      <c r="M46" s="14"/>
      <c r="N46" s="49" t="s">
        <v>150</v>
      </c>
      <c r="O46" s="16">
        <v>0.9</v>
      </c>
      <c r="P46" s="16">
        <v>0.65</v>
      </c>
      <c r="Q46" s="17" t="str">
        <f t="shared" si="0"/>
        <v>ok</v>
      </c>
      <c r="R46" s="18">
        <f t="shared" si="1"/>
        <v>-0.93819444444444444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12</v>
      </c>
      <c r="B47" s="6">
        <v>1.3888888888888888E-2</v>
      </c>
      <c r="C47" s="7">
        <v>4.3749999999999997E-2</v>
      </c>
      <c r="D47" s="24" t="s">
        <v>17</v>
      </c>
      <c r="E47" s="9">
        <v>18</v>
      </c>
      <c r="F47" s="10">
        <v>1</v>
      </c>
      <c r="G47" s="14"/>
      <c r="H47" s="7">
        <v>4.5138888888888888E-2</v>
      </c>
      <c r="I47" s="12">
        <v>7.7777777777777779E-2</v>
      </c>
      <c r="J47" s="24" t="s">
        <v>17</v>
      </c>
      <c r="K47" s="9">
        <v>17.7</v>
      </c>
      <c r="L47" s="10">
        <v>2</v>
      </c>
      <c r="M47" s="14"/>
      <c r="N47" s="49" t="s">
        <v>150</v>
      </c>
      <c r="O47" s="16">
        <v>0.85</v>
      </c>
      <c r="P47" s="16">
        <v>0.61</v>
      </c>
      <c r="Q47" s="17" t="str">
        <f t="shared" si="0"/>
        <v>ok</v>
      </c>
      <c r="R47" s="18">
        <f t="shared" si="1"/>
        <v>6.3888888888888884E-2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750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448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autoFilter ref="A1:R4800" xr:uid="{00000000-0009-0000-0000-00001C000000}"/>
  <mergeCells count="2">
    <mergeCell ref="B109:C109"/>
    <mergeCell ref="B110:C110"/>
  </mergeCells>
  <pageMargins left="0.7" right="0.7" top="0.75" bottom="0.75" header="0" footer="0"/>
  <pageSetup paperSize="9" orientation="portrait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>
        <v>5</v>
      </c>
      <c r="B2" s="6">
        <v>0.16666666666666666</v>
      </c>
      <c r="C2" s="7">
        <v>0.19444444444444445</v>
      </c>
      <c r="D2" s="8" t="s">
        <v>17</v>
      </c>
      <c r="E2" s="9">
        <v>18</v>
      </c>
      <c r="F2" s="10">
        <v>2</v>
      </c>
      <c r="G2" s="11"/>
      <c r="H2" s="7">
        <v>0.20833333333333334</v>
      </c>
      <c r="I2" s="12">
        <v>0.2361111111111111</v>
      </c>
      <c r="J2" s="13" t="s">
        <v>17</v>
      </c>
      <c r="K2" s="9">
        <v>17.7</v>
      </c>
      <c r="L2" s="10">
        <v>0</v>
      </c>
      <c r="M2" s="14"/>
      <c r="N2" s="49" t="s">
        <v>151</v>
      </c>
      <c r="O2" s="16">
        <v>0.92</v>
      </c>
      <c r="P2" s="16">
        <v>0.7</v>
      </c>
      <c r="Q2" s="17" t="str">
        <f t="shared" ref="Q2:Q100" si="0">IF(O2-P2&gt;50%,"exceso","ok")</f>
        <v>ok</v>
      </c>
      <c r="R2" s="18">
        <f t="shared" ref="R2:R100" si="1">I2-B2</f>
        <v>6.9444444444444448E-2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>
        <v>12</v>
      </c>
      <c r="B3" s="6">
        <v>0.1875</v>
      </c>
      <c r="C3" s="7">
        <v>0.21875</v>
      </c>
      <c r="D3" s="8" t="s">
        <v>17</v>
      </c>
      <c r="E3" s="9">
        <v>18</v>
      </c>
      <c r="F3" s="10">
        <v>17</v>
      </c>
      <c r="G3" s="14"/>
      <c r="H3" s="7">
        <v>0.21875</v>
      </c>
      <c r="I3" s="12">
        <v>0.25069444444444444</v>
      </c>
      <c r="J3" s="13" t="s">
        <v>17</v>
      </c>
      <c r="K3" s="9">
        <v>17.7</v>
      </c>
      <c r="L3" s="10">
        <v>0</v>
      </c>
      <c r="M3" s="14"/>
      <c r="N3" s="49" t="s">
        <v>151</v>
      </c>
      <c r="O3" s="16">
        <v>0.91</v>
      </c>
      <c r="P3" s="16">
        <v>0.64</v>
      </c>
      <c r="Q3" s="17" t="str">
        <f t="shared" si="0"/>
        <v>ok</v>
      </c>
      <c r="R3" s="18">
        <f t="shared" si="1"/>
        <v>6.3194444444444442E-2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>
        <v>17</v>
      </c>
      <c r="B4" s="6">
        <v>0.2048611111111111</v>
      </c>
      <c r="C4" s="7">
        <v>0.23819444444444443</v>
      </c>
      <c r="D4" s="8" t="s">
        <v>17</v>
      </c>
      <c r="E4" s="9">
        <v>18</v>
      </c>
      <c r="F4" s="10">
        <v>15</v>
      </c>
      <c r="G4" s="14"/>
      <c r="H4" s="7">
        <v>0.23958333333333334</v>
      </c>
      <c r="I4" s="7">
        <v>0.27777777777777779</v>
      </c>
      <c r="J4" s="13" t="s">
        <v>17</v>
      </c>
      <c r="K4" s="9">
        <v>17.7</v>
      </c>
      <c r="L4" s="10">
        <v>5</v>
      </c>
      <c r="M4" s="14"/>
      <c r="N4" s="49" t="s">
        <v>151</v>
      </c>
      <c r="O4" s="16">
        <v>0.92</v>
      </c>
      <c r="P4" s="16">
        <v>0.62</v>
      </c>
      <c r="Q4" s="17" t="str">
        <f t="shared" si="0"/>
        <v>ok</v>
      </c>
      <c r="R4" s="18">
        <f t="shared" si="1"/>
        <v>7.2916666666666685E-2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>
        <v>7</v>
      </c>
      <c r="B5" s="6">
        <v>0.21875</v>
      </c>
      <c r="C5" s="7">
        <v>0.26250000000000001</v>
      </c>
      <c r="D5" s="8" t="s">
        <v>17</v>
      </c>
      <c r="E5" s="9">
        <v>18</v>
      </c>
      <c r="F5" s="10">
        <v>50</v>
      </c>
      <c r="G5" s="14"/>
      <c r="H5" s="7">
        <v>0.2638888888888889</v>
      </c>
      <c r="I5" s="12">
        <v>0.2986111111111111</v>
      </c>
      <c r="J5" s="13" t="s">
        <v>17</v>
      </c>
      <c r="K5" s="9">
        <v>17.7</v>
      </c>
      <c r="L5" s="10">
        <v>16</v>
      </c>
      <c r="M5" s="14"/>
      <c r="N5" s="49" t="s">
        <v>151</v>
      </c>
      <c r="O5" s="16">
        <v>0.9</v>
      </c>
      <c r="P5" s="16">
        <v>0.48</v>
      </c>
      <c r="Q5" s="17" t="str">
        <f t="shared" si="0"/>
        <v>ok</v>
      </c>
      <c r="R5" s="18">
        <f t="shared" si="1"/>
        <v>7.9861111111111105E-2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>
        <v>3</v>
      </c>
      <c r="B6" s="6">
        <v>0.2326388888888889</v>
      </c>
      <c r="C6" s="7">
        <v>0.2951388888888889</v>
      </c>
      <c r="D6" s="8" t="s">
        <v>17</v>
      </c>
      <c r="E6" s="9">
        <v>18</v>
      </c>
      <c r="F6" s="10">
        <v>75</v>
      </c>
      <c r="G6" s="14"/>
      <c r="H6" s="7">
        <v>0.29583333333333334</v>
      </c>
      <c r="I6" s="7">
        <v>0.33194444444444443</v>
      </c>
      <c r="J6" s="13" t="s">
        <v>17</v>
      </c>
      <c r="K6" s="9">
        <v>17.7</v>
      </c>
      <c r="L6" s="10">
        <v>5</v>
      </c>
      <c r="M6" s="14"/>
      <c r="N6" s="49" t="s">
        <v>151</v>
      </c>
      <c r="O6" s="16">
        <v>0.9</v>
      </c>
      <c r="P6" s="16">
        <v>0.45</v>
      </c>
      <c r="Q6" s="17" t="str">
        <f t="shared" si="0"/>
        <v>ok</v>
      </c>
      <c r="R6" s="18">
        <f t="shared" si="1"/>
        <v>9.9305555555555536E-2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>
        <v>14</v>
      </c>
      <c r="B7" s="6">
        <v>0.24652777777777779</v>
      </c>
      <c r="C7" s="12">
        <v>0.30416666666666664</v>
      </c>
      <c r="D7" s="8" t="s">
        <v>17</v>
      </c>
      <c r="E7" s="9">
        <v>18</v>
      </c>
      <c r="F7" s="10">
        <v>34</v>
      </c>
      <c r="G7" s="14"/>
      <c r="H7" s="7">
        <v>0.30694444444444446</v>
      </c>
      <c r="I7" s="12">
        <v>0.34444444444444444</v>
      </c>
      <c r="J7" s="13" t="s">
        <v>17</v>
      </c>
      <c r="K7" s="9">
        <v>17.7</v>
      </c>
      <c r="L7" s="10">
        <v>9</v>
      </c>
      <c r="M7" s="14"/>
      <c r="N7" s="49" t="s">
        <v>151</v>
      </c>
      <c r="O7" s="16">
        <v>0.91</v>
      </c>
      <c r="P7" s="16">
        <v>0.5</v>
      </c>
      <c r="Q7" s="17" t="str">
        <f t="shared" si="0"/>
        <v>ok</v>
      </c>
      <c r="R7" s="18">
        <f t="shared" si="1"/>
        <v>9.7916666666666652E-2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>
        <v>6</v>
      </c>
      <c r="B8" s="6">
        <v>0.26041666666666669</v>
      </c>
      <c r="C8" s="20">
        <v>0.31388888888888888</v>
      </c>
      <c r="D8" s="8" t="s">
        <v>17</v>
      </c>
      <c r="E8" s="9">
        <v>18</v>
      </c>
      <c r="F8" s="10">
        <v>56</v>
      </c>
      <c r="G8" s="14"/>
      <c r="H8" s="7">
        <v>0.31458333333333333</v>
      </c>
      <c r="I8" s="7">
        <v>0.35555555555555557</v>
      </c>
      <c r="J8" s="13" t="s">
        <v>17</v>
      </c>
      <c r="K8" s="9">
        <v>17.7</v>
      </c>
      <c r="L8" s="10">
        <v>5</v>
      </c>
      <c r="M8" s="14"/>
      <c r="N8" s="49" t="s">
        <v>151</v>
      </c>
      <c r="O8" s="16">
        <v>0.91</v>
      </c>
      <c r="P8" s="16">
        <v>0.54</v>
      </c>
      <c r="Q8" s="17" t="str">
        <f t="shared" si="0"/>
        <v>ok</v>
      </c>
      <c r="R8" s="18">
        <f t="shared" si="1"/>
        <v>9.5138888888888884E-2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>
        <v>5</v>
      </c>
      <c r="B9" s="6">
        <v>0.27777777777777779</v>
      </c>
      <c r="C9" s="7">
        <v>0.34027777777777779</v>
      </c>
      <c r="D9" s="8" t="s">
        <v>17</v>
      </c>
      <c r="E9" s="9">
        <v>18</v>
      </c>
      <c r="F9" s="10">
        <v>55</v>
      </c>
      <c r="G9" s="14"/>
      <c r="H9" s="7">
        <v>0.34236111111111112</v>
      </c>
      <c r="I9" s="12">
        <v>0.38541666666666669</v>
      </c>
      <c r="J9" s="13" t="s">
        <v>17</v>
      </c>
      <c r="K9" s="9">
        <v>17.7</v>
      </c>
      <c r="L9" s="10">
        <v>1</v>
      </c>
      <c r="M9" s="14"/>
      <c r="N9" s="49" t="s">
        <v>151</v>
      </c>
      <c r="O9" s="16">
        <v>0.91</v>
      </c>
      <c r="P9" s="16">
        <v>0.51</v>
      </c>
      <c r="Q9" s="17" t="str">
        <f t="shared" si="0"/>
        <v>ok</v>
      </c>
      <c r="R9" s="18">
        <f t="shared" si="1"/>
        <v>0.1076388888888889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>
        <v>12</v>
      </c>
      <c r="B10" s="6">
        <v>0.2951388888888889</v>
      </c>
      <c r="C10" s="7">
        <v>0.36458333333333331</v>
      </c>
      <c r="D10" s="8" t="s">
        <v>17</v>
      </c>
      <c r="E10" s="9">
        <v>18</v>
      </c>
      <c r="F10" s="10">
        <v>32</v>
      </c>
      <c r="G10" s="14"/>
      <c r="H10" s="7">
        <v>0.36458333333333331</v>
      </c>
      <c r="I10" s="12">
        <v>0.40277777777777779</v>
      </c>
      <c r="J10" s="13" t="s">
        <v>17</v>
      </c>
      <c r="K10" s="9">
        <v>17.7</v>
      </c>
      <c r="L10" s="10">
        <v>4</v>
      </c>
      <c r="M10" s="14"/>
      <c r="N10" s="49" t="s">
        <v>151</v>
      </c>
      <c r="O10" s="16">
        <v>0.92</v>
      </c>
      <c r="P10" s="16">
        <v>0.57999999999999996</v>
      </c>
      <c r="Q10" s="17" t="str">
        <f t="shared" si="0"/>
        <v>ok</v>
      </c>
      <c r="R10" s="18">
        <f t="shared" si="1"/>
        <v>0.1076388888888889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>
        <v>17</v>
      </c>
      <c r="B11" s="6">
        <v>0.3125</v>
      </c>
      <c r="C11" s="7">
        <v>0.37361111111111112</v>
      </c>
      <c r="D11" s="8" t="s">
        <v>17</v>
      </c>
      <c r="E11" s="9">
        <v>18</v>
      </c>
      <c r="F11" s="10">
        <v>16</v>
      </c>
      <c r="G11" s="14"/>
      <c r="H11" s="7">
        <v>0.375</v>
      </c>
      <c r="I11" s="7">
        <v>0.41249999999999998</v>
      </c>
      <c r="J11" s="13" t="s">
        <v>17</v>
      </c>
      <c r="K11" s="9">
        <v>17.7</v>
      </c>
      <c r="L11" s="10">
        <v>1</v>
      </c>
      <c r="M11" s="14"/>
      <c r="N11" s="49" t="s">
        <v>151</v>
      </c>
      <c r="O11" s="16">
        <v>0.91</v>
      </c>
      <c r="P11" s="16">
        <v>0.54</v>
      </c>
      <c r="Q11" s="17" t="str">
        <f t="shared" si="0"/>
        <v>ok</v>
      </c>
      <c r="R11" s="18">
        <f t="shared" si="1"/>
        <v>9.9999999999999978E-2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>
        <v>7</v>
      </c>
      <c r="B12" s="6">
        <v>0.3298611111111111</v>
      </c>
      <c r="C12" s="7">
        <v>0.38194444444444442</v>
      </c>
      <c r="D12" s="8" t="s">
        <v>17</v>
      </c>
      <c r="E12" s="9">
        <v>18</v>
      </c>
      <c r="F12" s="10">
        <v>9</v>
      </c>
      <c r="G12" s="14"/>
      <c r="H12" s="7">
        <v>0.38333333333333336</v>
      </c>
      <c r="I12" s="7">
        <v>0.42222222222222222</v>
      </c>
      <c r="J12" s="13" t="s">
        <v>17</v>
      </c>
      <c r="K12" s="9">
        <v>17.7</v>
      </c>
      <c r="L12" s="10">
        <v>4</v>
      </c>
      <c r="M12" s="14"/>
      <c r="N12" s="49" t="s">
        <v>151</v>
      </c>
      <c r="O12" s="16">
        <v>0.91</v>
      </c>
      <c r="P12" s="16">
        <v>0.54</v>
      </c>
      <c r="Q12" s="17" t="str">
        <f t="shared" si="0"/>
        <v>ok</v>
      </c>
      <c r="R12" s="18">
        <f t="shared" si="1"/>
        <v>9.2361111111111116E-2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>
        <v>3</v>
      </c>
      <c r="B13" s="6">
        <v>0.34722222222222221</v>
      </c>
      <c r="C13" s="12">
        <v>0.39583333333333331</v>
      </c>
      <c r="D13" s="8" t="s">
        <v>17</v>
      </c>
      <c r="E13" s="9">
        <v>18</v>
      </c>
      <c r="F13" s="10">
        <v>12</v>
      </c>
      <c r="G13" s="11" t="s">
        <v>18</v>
      </c>
      <c r="H13" s="7">
        <v>0.39652777777777776</v>
      </c>
      <c r="I13" s="7">
        <v>0.43541666666666667</v>
      </c>
      <c r="J13" s="13" t="s">
        <v>17</v>
      </c>
      <c r="K13" s="9">
        <v>17.7</v>
      </c>
      <c r="L13" s="10">
        <v>2</v>
      </c>
      <c r="M13" s="14"/>
      <c r="N13" s="49" t="s">
        <v>151</v>
      </c>
      <c r="O13" s="16">
        <v>0.91</v>
      </c>
      <c r="P13" s="16">
        <v>0.54</v>
      </c>
      <c r="Q13" s="17" t="str">
        <f t="shared" si="0"/>
        <v>ok</v>
      </c>
      <c r="R13" s="18">
        <f t="shared" si="1"/>
        <v>8.8194444444444464E-2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>
        <v>14</v>
      </c>
      <c r="B14" s="6">
        <v>0.36458333333333331</v>
      </c>
      <c r="C14" s="7">
        <v>0.40972222222222221</v>
      </c>
      <c r="D14" s="8" t="s">
        <v>17</v>
      </c>
      <c r="E14" s="9">
        <v>18</v>
      </c>
      <c r="F14" s="10">
        <v>11</v>
      </c>
      <c r="G14" s="14"/>
      <c r="H14" s="7">
        <v>0.41319444444444442</v>
      </c>
      <c r="I14" s="7">
        <v>0.45833333333333331</v>
      </c>
      <c r="J14" s="13" t="s">
        <v>17</v>
      </c>
      <c r="K14" s="9">
        <v>17.7</v>
      </c>
      <c r="L14" s="10">
        <v>1</v>
      </c>
      <c r="M14" s="14"/>
      <c r="N14" s="49" t="s">
        <v>151</v>
      </c>
      <c r="O14" s="16">
        <v>0.9</v>
      </c>
      <c r="P14" s="16">
        <v>0.56999999999999995</v>
      </c>
      <c r="Q14" s="17" t="str">
        <f t="shared" si="0"/>
        <v>ok</v>
      </c>
      <c r="R14" s="18">
        <f t="shared" si="1"/>
        <v>9.375E-2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>
        <v>6</v>
      </c>
      <c r="B15" s="6">
        <v>0.38194444444444442</v>
      </c>
      <c r="C15" s="7">
        <v>0.4236111111111111</v>
      </c>
      <c r="D15" s="8" t="s">
        <v>17</v>
      </c>
      <c r="E15" s="9">
        <v>18</v>
      </c>
      <c r="F15" s="23">
        <v>10</v>
      </c>
      <c r="G15" s="14"/>
      <c r="H15" s="7">
        <v>0.42430555555555555</v>
      </c>
      <c r="I15" s="7">
        <v>0.46944444444444444</v>
      </c>
      <c r="J15" s="13" t="s">
        <v>17</v>
      </c>
      <c r="K15" s="9">
        <v>17.7</v>
      </c>
      <c r="L15" s="23">
        <v>0</v>
      </c>
      <c r="M15" s="14"/>
      <c r="N15" s="49" t="s">
        <v>151</v>
      </c>
      <c r="O15" s="16">
        <v>0.9</v>
      </c>
      <c r="P15" s="16">
        <v>0.6</v>
      </c>
      <c r="Q15" s="17" t="str">
        <f t="shared" si="0"/>
        <v>ok</v>
      </c>
      <c r="R15" s="18">
        <f t="shared" si="1"/>
        <v>8.7500000000000022E-2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>
        <v>5</v>
      </c>
      <c r="B16" s="6">
        <v>0.39930555555555558</v>
      </c>
      <c r="C16" s="7">
        <v>0.44097222222222221</v>
      </c>
      <c r="D16" s="8" t="s">
        <v>17</v>
      </c>
      <c r="E16" s="9">
        <v>18</v>
      </c>
      <c r="F16" s="10">
        <v>7</v>
      </c>
      <c r="G16" s="14"/>
      <c r="H16" s="7">
        <v>0.44305555555555554</v>
      </c>
      <c r="I16" s="7">
        <v>0.4861111111111111</v>
      </c>
      <c r="J16" s="13" t="s">
        <v>17</v>
      </c>
      <c r="K16" s="9">
        <v>17.7</v>
      </c>
      <c r="L16" s="10">
        <v>2</v>
      </c>
      <c r="M16" s="14"/>
      <c r="N16" s="49" t="s">
        <v>151</v>
      </c>
      <c r="O16" s="16">
        <v>0.91</v>
      </c>
      <c r="P16" s="16">
        <v>0.56000000000000005</v>
      </c>
      <c r="Q16" s="17" t="str">
        <f t="shared" si="0"/>
        <v>ok</v>
      </c>
      <c r="R16" s="18">
        <f t="shared" si="1"/>
        <v>8.6805555555555525E-2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>
        <v>12</v>
      </c>
      <c r="B17" s="6">
        <v>0.41666666666666669</v>
      </c>
      <c r="C17" s="7">
        <v>0.45833333333333331</v>
      </c>
      <c r="D17" s="8" t="s">
        <v>17</v>
      </c>
      <c r="E17" s="9">
        <v>18</v>
      </c>
      <c r="F17" s="10">
        <v>15</v>
      </c>
      <c r="G17" s="14"/>
      <c r="H17" s="7">
        <v>0.45833333333333331</v>
      </c>
      <c r="I17" s="7">
        <v>0.50694444444444442</v>
      </c>
      <c r="J17" s="13" t="s">
        <v>17</v>
      </c>
      <c r="K17" s="9">
        <v>17.7</v>
      </c>
      <c r="L17" s="10">
        <v>9</v>
      </c>
      <c r="M17" s="14"/>
      <c r="N17" s="49" t="s">
        <v>151</v>
      </c>
      <c r="O17" s="16">
        <v>0.92</v>
      </c>
      <c r="P17" s="16">
        <v>0.6</v>
      </c>
      <c r="Q17" s="17" t="str">
        <f t="shared" si="0"/>
        <v>ok</v>
      </c>
      <c r="R17" s="18">
        <f t="shared" si="1"/>
        <v>9.0277777777777735E-2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>
        <v>17</v>
      </c>
      <c r="B18" s="6">
        <v>0.43402777777777779</v>
      </c>
      <c r="C18" s="12">
        <v>0.47152777777777777</v>
      </c>
      <c r="D18" s="8" t="s">
        <v>17</v>
      </c>
      <c r="E18" s="9">
        <v>18</v>
      </c>
      <c r="F18" s="10">
        <v>6</v>
      </c>
      <c r="G18" s="14"/>
      <c r="H18" s="7">
        <v>0.47291666666666665</v>
      </c>
      <c r="I18" s="7">
        <v>0.51736111111111116</v>
      </c>
      <c r="J18" s="13" t="s">
        <v>17</v>
      </c>
      <c r="K18" s="9">
        <v>17.7</v>
      </c>
      <c r="L18" s="10">
        <v>1</v>
      </c>
      <c r="M18" s="14"/>
      <c r="N18" s="49" t="s">
        <v>151</v>
      </c>
      <c r="O18" s="16">
        <v>0.9</v>
      </c>
      <c r="P18" s="16">
        <v>0.54</v>
      </c>
      <c r="Q18" s="17" t="str">
        <f t="shared" si="0"/>
        <v>ok</v>
      </c>
      <c r="R18" s="18">
        <f t="shared" si="1"/>
        <v>8.333333333333337E-2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>
        <v>7</v>
      </c>
      <c r="B19" s="6">
        <v>0.4513888888888889</v>
      </c>
      <c r="C19" s="20">
        <v>0.49166666666666664</v>
      </c>
      <c r="D19" s="8" t="s">
        <v>17</v>
      </c>
      <c r="E19" s="9">
        <v>18</v>
      </c>
      <c r="F19" s="10">
        <v>6</v>
      </c>
      <c r="G19" s="14"/>
      <c r="H19" s="7">
        <v>0.49305555555555558</v>
      </c>
      <c r="I19" s="7">
        <v>0.53680555555555554</v>
      </c>
      <c r="J19" s="13" t="s">
        <v>17</v>
      </c>
      <c r="K19" s="9">
        <v>17.7</v>
      </c>
      <c r="L19" s="10">
        <v>6</v>
      </c>
      <c r="M19" s="14"/>
      <c r="N19" s="49" t="s">
        <v>151</v>
      </c>
      <c r="O19" s="16">
        <v>0.91</v>
      </c>
      <c r="P19" s="16">
        <v>0.53</v>
      </c>
      <c r="Q19" s="17" t="str">
        <f t="shared" si="0"/>
        <v>ok</v>
      </c>
      <c r="R19" s="18">
        <f t="shared" si="1"/>
        <v>8.5416666666666641E-2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>
        <v>3</v>
      </c>
      <c r="B20" s="6">
        <v>0.46875</v>
      </c>
      <c r="C20" s="7">
        <v>0.50763888888888886</v>
      </c>
      <c r="D20" s="8" t="s">
        <v>17</v>
      </c>
      <c r="E20" s="9">
        <v>18</v>
      </c>
      <c r="F20" s="10">
        <v>7</v>
      </c>
      <c r="G20" s="14"/>
      <c r="H20" s="7">
        <v>0.5083333333333333</v>
      </c>
      <c r="I20" s="12">
        <v>0.55694444444444446</v>
      </c>
      <c r="J20" s="13" t="s">
        <v>17</v>
      </c>
      <c r="K20" s="9">
        <v>17.7</v>
      </c>
      <c r="L20" s="10">
        <v>26</v>
      </c>
      <c r="M20" s="14"/>
      <c r="N20" s="49" t="s">
        <v>151</v>
      </c>
      <c r="O20" s="16">
        <v>0.91</v>
      </c>
      <c r="P20" s="16">
        <v>0.51</v>
      </c>
      <c r="Q20" s="17" t="str">
        <f t="shared" si="0"/>
        <v>ok</v>
      </c>
      <c r="R20" s="18">
        <f t="shared" si="1"/>
        <v>8.8194444444444464E-2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>
        <v>14</v>
      </c>
      <c r="B21" s="6">
        <v>0.4861111111111111</v>
      </c>
      <c r="C21" s="7">
        <v>0.52430555555555558</v>
      </c>
      <c r="D21" s="8" t="s">
        <v>17</v>
      </c>
      <c r="E21" s="9">
        <v>18</v>
      </c>
      <c r="F21" s="10">
        <v>5</v>
      </c>
      <c r="G21" s="14"/>
      <c r="H21" s="7">
        <v>0.52777777777777779</v>
      </c>
      <c r="I21" s="12">
        <v>0.56944444444444442</v>
      </c>
      <c r="J21" s="13" t="s">
        <v>17</v>
      </c>
      <c r="K21" s="9">
        <v>17.7</v>
      </c>
      <c r="L21" s="10">
        <v>20</v>
      </c>
      <c r="M21" s="14"/>
      <c r="N21" s="49" t="s">
        <v>151</v>
      </c>
      <c r="O21" s="16">
        <v>0.91</v>
      </c>
      <c r="P21" s="16">
        <v>0.52</v>
      </c>
      <c r="Q21" s="17" t="str">
        <f t="shared" si="0"/>
        <v>ok</v>
      </c>
      <c r="R21" s="18">
        <f t="shared" si="1"/>
        <v>8.3333333333333315E-2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>
        <v>6</v>
      </c>
      <c r="B22" s="6">
        <v>0.50347222222222221</v>
      </c>
      <c r="C22" s="7">
        <v>0.54861111111111116</v>
      </c>
      <c r="D22" s="8" t="s">
        <v>17</v>
      </c>
      <c r="E22" s="9">
        <v>18</v>
      </c>
      <c r="F22" s="10">
        <v>5</v>
      </c>
      <c r="G22" s="14"/>
      <c r="H22" s="7">
        <v>0.5493055555555556</v>
      </c>
      <c r="I22" s="7">
        <v>0.59444444444444444</v>
      </c>
      <c r="J22" s="13" t="s">
        <v>17</v>
      </c>
      <c r="K22" s="9">
        <v>17.7</v>
      </c>
      <c r="L22" s="10">
        <v>15</v>
      </c>
      <c r="M22" s="14"/>
      <c r="N22" s="49" t="s">
        <v>151</v>
      </c>
      <c r="O22" s="16">
        <v>0.9</v>
      </c>
      <c r="P22" s="16">
        <v>0.56000000000000005</v>
      </c>
      <c r="Q22" s="17" t="str">
        <f t="shared" si="0"/>
        <v>ok</v>
      </c>
      <c r="R22" s="18">
        <f t="shared" si="1"/>
        <v>9.0972222222222232E-2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>
        <v>5</v>
      </c>
      <c r="B23" s="6">
        <v>0.52083333333333337</v>
      </c>
      <c r="C23" s="7">
        <v>0.55694444444444446</v>
      </c>
      <c r="D23" s="8" t="s">
        <v>17</v>
      </c>
      <c r="E23" s="9">
        <v>18</v>
      </c>
      <c r="F23" s="10">
        <v>12</v>
      </c>
      <c r="G23" s="14"/>
      <c r="H23" s="7">
        <v>0.55902777777777779</v>
      </c>
      <c r="I23" s="7">
        <v>0.6020833333333333</v>
      </c>
      <c r="J23" s="13" t="s">
        <v>17</v>
      </c>
      <c r="K23" s="9">
        <v>17.7</v>
      </c>
      <c r="L23" s="10">
        <v>9</v>
      </c>
      <c r="M23" s="14"/>
      <c r="N23" s="49" t="s">
        <v>151</v>
      </c>
      <c r="O23" s="16">
        <v>0.9</v>
      </c>
      <c r="P23" s="16">
        <v>0.52</v>
      </c>
      <c r="Q23" s="17" t="str">
        <f t="shared" si="0"/>
        <v>ok</v>
      </c>
      <c r="R23" s="18">
        <f t="shared" si="1"/>
        <v>8.1249999999999933E-2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>
        <v>12</v>
      </c>
      <c r="B24" s="6">
        <v>0.53819444444444442</v>
      </c>
      <c r="C24" s="7">
        <v>0.57499999999999996</v>
      </c>
      <c r="D24" s="8" t="s">
        <v>17</v>
      </c>
      <c r="E24" s="9">
        <v>18</v>
      </c>
      <c r="F24" s="10">
        <v>5</v>
      </c>
      <c r="G24" s="14"/>
      <c r="H24" s="7">
        <v>0.57499999999999996</v>
      </c>
      <c r="I24" s="12">
        <v>0.61805555555555558</v>
      </c>
      <c r="J24" s="13" t="s">
        <v>17</v>
      </c>
      <c r="K24" s="9">
        <v>17.7</v>
      </c>
      <c r="L24" s="10">
        <v>11</v>
      </c>
      <c r="M24" s="14"/>
      <c r="N24" s="49" t="s">
        <v>151</v>
      </c>
      <c r="O24" s="16">
        <v>0.9</v>
      </c>
      <c r="P24" s="16">
        <v>0.56999999999999995</v>
      </c>
      <c r="Q24" s="17" t="str">
        <f t="shared" si="0"/>
        <v>ok</v>
      </c>
      <c r="R24" s="18">
        <f t="shared" si="1"/>
        <v>7.986111111111116E-2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>
        <v>17</v>
      </c>
      <c r="B25" s="6">
        <v>0.55555555555555558</v>
      </c>
      <c r="C25" s="7">
        <v>0.59375</v>
      </c>
      <c r="D25" s="24" t="s">
        <v>17</v>
      </c>
      <c r="E25" s="9">
        <v>18</v>
      </c>
      <c r="F25" s="10">
        <v>7</v>
      </c>
      <c r="G25" s="14"/>
      <c r="H25" s="7">
        <v>0.59513888888888888</v>
      </c>
      <c r="I25" s="12">
        <v>0.63680555555555551</v>
      </c>
      <c r="J25" s="13" t="s">
        <v>17</v>
      </c>
      <c r="K25" s="9">
        <v>17.7</v>
      </c>
      <c r="L25" s="10">
        <v>15</v>
      </c>
      <c r="M25" s="14"/>
      <c r="N25" s="49" t="s">
        <v>151</v>
      </c>
      <c r="O25" s="16">
        <v>0.91</v>
      </c>
      <c r="P25" s="16">
        <v>0.55000000000000004</v>
      </c>
      <c r="Q25" s="17" t="str">
        <f t="shared" si="0"/>
        <v>ok</v>
      </c>
      <c r="R25" s="18">
        <f t="shared" si="1"/>
        <v>8.1249999999999933E-2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>
        <v>7</v>
      </c>
      <c r="B26" s="6">
        <v>0.57291666666666663</v>
      </c>
      <c r="C26" s="7">
        <v>0.69444444444444442</v>
      </c>
      <c r="D26" s="24" t="s">
        <v>17</v>
      </c>
      <c r="E26" s="9">
        <v>18</v>
      </c>
      <c r="F26" s="10">
        <v>6</v>
      </c>
      <c r="G26" s="14"/>
      <c r="H26" s="7">
        <v>0.61111111111111116</v>
      </c>
      <c r="I26" s="7">
        <v>0.65625</v>
      </c>
      <c r="J26" s="13" t="s">
        <v>17</v>
      </c>
      <c r="K26" s="9">
        <v>17.7</v>
      </c>
      <c r="L26" s="10">
        <v>9</v>
      </c>
      <c r="M26" s="14"/>
      <c r="N26" s="49" t="s">
        <v>151</v>
      </c>
      <c r="O26" s="16">
        <v>0.91</v>
      </c>
      <c r="P26" s="16">
        <v>0.53</v>
      </c>
      <c r="Q26" s="17" t="str">
        <f t="shared" si="0"/>
        <v>ok</v>
      </c>
      <c r="R26" s="18">
        <f t="shared" si="1"/>
        <v>8.333333333333337E-2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>
        <v>3</v>
      </c>
      <c r="B27" s="6">
        <v>0.59027777777777779</v>
      </c>
      <c r="C27" s="7">
        <v>0.59027777777777779</v>
      </c>
      <c r="D27" s="24" t="s">
        <v>17</v>
      </c>
      <c r="E27" s="9">
        <v>18</v>
      </c>
      <c r="F27" s="10">
        <v>10</v>
      </c>
      <c r="G27" s="14"/>
      <c r="H27" s="7">
        <v>0.63263888888888886</v>
      </c>
      <c r="I27" s="12">
        <v>0.68541666666666667</v>
      </c>
      <c r="J27" s="13" t="s">
        <v>17</v>
      </c>
      <c r="K27" s="9">
        <v>17.7</v>
      </c>
      <c r="L27" s="10">
        <v>42</v>
      </c>
      <c r="M27" s="11"/>
      <c r="N27" s="49" t="s">
        <v>151</v>
      </c>
      <c r="O27" s="16">
        <v>0.91</v>
      </c>
      <c r="P27" s="16">
        <v>0.45</v>
      </c>
      <c r="Q27" s="17" t="str">
        <f t="shared" si="0"/>
        <v>ok</v>
      </c>
      <c r="R27" s="18">
        <f t="shared" si="1"/>
        <v>9.5138888888888884E-2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>
        <v>14</v>
      </c>
      <c r="B28" s="6">
        <v>0.60763888888888884</v>
      </c>
      <c r="C28" s="7">
        <v>0.64861111111111114</v>
      </c>
      <c r="D28" s="24" t="s">
        <v>17</v>
      </c>
      <c r="E28" s="9">
        <v>18</v>
      </c>
      <c r="F28" s="10">
        <v>5</v>
      </c>
      <c r="G28" s="14"/>
      <c r="H28" s="7">
        <v>0.64930555555555558</v>
      </c>
      <c r="I28" s="12">
        <v>0.70138888888888884</v>
      </c>
      <c r="J28" s="13" t="s">
        <v>17</v>
      </c>
      <c r="K28" s="9">
        <v>17.7</v>
      </c>
      <c r="L28" s="10">
        <v>24</v>
      </c>
      <c r="M28" s="14"/>
      <c r="N28" s="49" t="s">
        <v>151</v>
      </c>
      <c r="O28" s="16">
        <v>0.91</v>
      </c>
      <c r="P28" s="16">
        <v>0.54</v>
      </c>
      <c r="Q28" s="17" t="str">
        <f t="shared" si="0"/>
        <v>ok</v>
      </c>
      <c r="R28" s="18">
        <f t="shared" si="1"/>
        <v>9.375E-2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>
        <v>6</v>
      </c>
      <c r="B29" s="6">
        <v>0.625</v>
      </c>
      <c r="C29" s="7">
        <v>0.66249999999999998</v>
      </c>
      <c r="D29" s="24" t="s">
        <v>17</v>
      </c>
      <c r="E29" s="9">
        <v>18</v>
      </c>
      <c r="F29" s="10">
        <v>14</v>
      </c>
      <c r="G29" s="14"/>
      <c r="H29" s="7">
        <v>0.66319444444444442</v>
      </c>
      <c r="I29" s="12">
        <v>0.70833333333333337</v>
      </c>
      <c r="J29" s="13" t="s">
        <v>17</v>
      </c>
      <c r="K29" s="9">
        <v>17.7</v>
      </c>
      <c r="L29" s="10">
        <v>21</v>
      </c>
      <c r="M29" s="14"/>
      <c r="N29" s="49" t="s">
        <v>151</v>
      </c>
      <c r="O29" s="16">
        <v>0.9</v>
      </c>
      <c r="P29" s="16">
        <v>0.55000000000000004</v>
      </c>
      <c r="Q29" s="17" t="str">
        <f t="shared" si="0"/>
        <v>ok</v>
      </c>
      <c r="R29" s="18">
        <f t="shared" si="1"/>
        <v>8.333333333333337E-2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25">
        <v>5</v>
      </c>
      <c r="B30" s="6">
        <v>0.64236111111111116</v>
      </c>
      <c r="C30" s="7">
        <v>0.6791666666666667</v>
      </c>
      <c r="D30" s="24" t="s">
        <v>17</v>
      </c>
      <c r="E30" s="9">
        <v>18</v>
      </c>
      <c r="F30" s="23">
        <v>1</v>
      </c>
      <c r="G30" s="14"/>
      <c r="H30" s="7">
        <v>0.6791666666666667</v>
      </c>
      <c r="I30" s="7">
        <v>0.73263888888888884</v>
      </c>
      <c r="J30" s="24" t="s">
        <v>17</v>
      </c>
      <c r="K30" s="9">
        <v>17.7</v>
      </c>
      <c r="L30" s="23">
        <v>29</v>
      </c>
      <c r="M30" s="14"/>
      <c r="N30" s="49" t="s">
        <v>151</v>
      </c>
      <c r="O30" s="16">
        <v>0.9</v>
      </c>
      <c r="P30" s="16">
        <v>0.48</v>
      </c>
      <c r="Q30" s="17" t="str">
        <f t="shared" si="0"/>
        <v>ok</v>
      </c>
      <c r="R30" s="18">
        <f t="shared" si="1"/>
        <v>9.0277777777777679E-2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25">
        <v>17</v>
      </c>
      <c r="B31" s="6">
        <v>0.65972222222222221</v>
      </c>
      <c r="C31" s="12">
        <v>0.69652777777777775</v>
      </c>
      <c r="D31" s="24" t="s">
        <v>17</v>
      </c>
      <c r="E31" s="9">
        <v>18</v>
      </c>
      <c r="F31" s="10">
        <v>2</v>
      </c>
      <c r="G31" s="14"/>
      <c r="H31" s="7">
        <v>0.69791666666666663</v>
      </c>
      <c r="I31" s="12">
        <v>0.75</v>
      </c>
      <c r="J31" s="24" t="s">
        <v>17</v>
      </c>
      <c r="K31" s="9">
        <v>17.7</v>
      </c>
      <c r="L31" s="10">
        <v>28</v>
      </c>
      <c r="M31" s="14"/>
      <c r="N31" s="49" t="s">
        <v>151</v>
      </c>
      <c r="O31" s="16">
        <v>0.9</v>
      </c>
      <c r="P31" s="16">
        <v>0.48</v>
      </c>
      <c r="Q31" s="17" t="str">
        <f t="shared" si="0"/>
        <v>ok</v>
      </c>
      <c r="R31" s="18">
        <f t="shared" si="1"/>
        <v>9.027777777777779E-2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25">
        <v>7</v>
      </c>
      <c r="B32" s="6">
        <v>0.67708333333333337</v>
      </c>
      <c r="C32" s="7">
        <v>0.71597222222222223</v>
      </c>
      <c r="D32" s="24" t="s">
        <v>17</v>
      </c>
      <c r="E32" s="9">
        <v>18</v>
      </c>
      <c r="F32" s="10">
        <v>1</v>
      </c>
      <c r="G32" s="14"/>
      <c r="H32" s="7">
        <v>0.71666666666666667</v>
      </c>
      <c r="I32" s="12">
        <v>0.77013888888888893</v>
      </c>
      <c r="J32" s="24" t="s">
        <v>17</v>
      </c>
      <c r="K32" s="9">
        <v>17.7</v>
      </c>
      <c r="L32" s="10">
        <v>49</v>
      </c>
      <c r="M32" s="14"/>
      <c r="N32" s="49" t="s">
        <v>151</v>
      </c>
      <c r="O32" s="16">
        <v>0.9</v>
      </c>
      <c r="P32" s="16">
        <v>0.5</v>
      </c>
      <c r="Q32" s="17" t="str">
        <f t="shared" si="0"/>
        <v>ok</v>
      </c>
      <c r="R32" s="18">
        <f t="shared" si="1"/>
        <v>9.3055555555555558E-2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25">
        <v>12</v>
      </c>
      <c r="B33" s="6">
        <v>0.69444444444444442</v>
      </c>
      <c r="C33" s="7">
        <v>0.73472222222222228</v>
      </c>
      <c r="D33" s="24" t="s">
        <v>17</v>
      </c>
      <c r="E33" s="9">
        <v>18</v>
      </c>
      <c r="F33" s="10">
        <v>8</v>
      </c>
      <c r="G33" s="14"/>
      <c r="H33" s="7">
        <v>0.73611111111111116</v>
      </c>
      <c r="I33" s="7">
        <v>0.78749999999999998</v>
      </c>
      <c r="J33" s="24" t="s">
        <v>17</v>
      </c>
      <c r="K33" s="9">
        <v>17.7</v>
      </c>
      <c r="L33" s="10">
        <v>46</v>
      </c>
      <c r="M33" s="14"/>
      <c r="N33" s="49" t="s">
        <v>151</v>
      </c>
      <c r="O33" s="16">
        <v>0.92</v>
      </c>
      <c r="P33" s="16">
        <v>0.52</v>
      </c>
      <c r="Q33" s="17" t="str">
        <f t="shared" si="0"/>
        <v>ok</v>
      </c>
      <c r="R33" s="18">
        <f t="shared" si="1"/>
        <v>9.3055555555555558E-2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25">
        <v>3</v>
      </c>
      <c r="B34" s="6">
        <v>0.71527777777777779</v>
      </c>
      <c r="C34" s="7">
        <v>0.75624999999999998</v>
      </c>
      <c r="D34" s="24" t="s">
        <v>17</v>
      </c>
      <c r="E34" s="9">
        <v>18</v>
      </c>
      <c r="F34" s="10">
        <v>21</v>
      </c>
      <c r="G34" s="14"/>
      <c r="H34" s="7">
        <v>0.75694444444444442</v>
      </c>
      <c r="I34" s="12">
        <v>0.80763888888888891</v>
      </c>
      <c r="J34" s="24" t="s">
        <v>17</v>
      </c>
      <c r="K34" s="9">
        <v>17.7</v>
      </c>
      <c r="L34" s="10">
        <v>39</v>
      </c>
      <c r="M34" s="14"/>
      <c r="N34" s="49" t="s">
        <v>151</v>
      </c>
      <c r="O34" s="16">
        <v>0.91</v>
      </c>
      <c r="P34" s="16">
        <v>0.5</v>
      </c>
      <c r="Q34" s="17" t="str">
        <f t="shared" si="0"/>
        <v>ok</v>
      </c>
      <c r="R34" s="18">
        <f t="shared" si="1"/>
        <v>9.2361111111111116E-2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25">
        <v>14</v>
      </c>
      <c r="B35" s="6">
        <v>0.73611111111111116</v>
      </c>
      <c r="C35" s="7">
        <v>0.77777777777777779</v>
      </c>
      <c r="D35" s="24" t="s">
        <v>17</v>
      </c>
      <c r="E35" s="9">
        <v>18</v>
      </c>
      <c r="F35" s="10">
        <v>13</v>
      </c>
      <c r="G35" s="14"/>
      <c r="H35" s="7">
        <v>0.77777777777777779</v>
      </c>
      <c r="I35" s="12">
        <v>0.81944444444444442</v>
      </c>
      <c r="J35" s="24" t="s">
        <v>17</v>
      </c>
      <c r="K35" s="9">
        <v>17.7</v>
      </c>
      <c r="L35" s="10">
        <v>25</v>
      </c>
      <c r="M35" s="14"/>
      <c r="N35" s="49" t="s">
        <v>151</v>
      </c>
      <c r="O35" s="16">
        <v>0.92</v>
      </c>
      <c r="P35" s="16">
        <v>0.56000000000000005</v>
      </c>
      <c r="Q35" s="17" t="str">
        <f t="shared" si="0"/>
        <v>ok</v>
      </c>
      <c r="R35" s="18">
        <f t="shared" si="1"/>
        <v>8.3333333333333259E-2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25">
        <v>5</v>
      </c>
      <c r="B36" s="6">
        <v>0.75694444444444442</v>
      </c>
      <c r="C36" s="7">
        <v>0.79513888888888884</v>
      </c>
      <c r="D36" s="24" t="s">
        <v>17</v>
      </c>
      <c r="E36" s="9">
        <v>18</v>
      </c>
      <c r="F36" s="10">
        <v>9</v>
      </c>
      <c r="G36" s="14"/>
      <c r="H36" s="7">
        <v>0.79513888888888884</v>
      </c>
      <c r="I36" s="12">
        <v>0.83333333333333337</v>
      </c>
      <c r="J36" s="24" t="s">
        <v>17</v>
      </c>
      <c r="K36" s="9">
        <v>17.7</v>
      </c>
      <c r="L36" s="10">
        <v>13</v>
      </c>
      <c r="M36" s="14"/>
      <c r="N36" s="49" t="s">
        <v>151</v>
      </c>
      <c r="O36" s="16">
        <v>0.89</v>
      </c>
      <c r="P36" s="16">
        <v>0.53</v>
      </c>
      <c r="Q36" s="17" t="str">
        <f t="shared" si="0"/>
        <v>ok</v>
      </c>
      <c r="R36" s="18">
        <f t="shared" si="1"/>
        <v>7.6388888888888951E-2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25">
        <v>17</v>
      </c>
      <c r="B37" s="6">
        <v>0.77777777777777779</v>
      </c>
      <c r="C37" s="7">
        <v>0.81111111111111112</v>
      </c>
      <c r="D37" s="24" t="s">
        <v>17</v>
      </c>
      <c r="E37" s="9">
        <v>18</v>
      </c>
      <c r="F37" s="10">
        <v>7</v>
      </c>
      <c r="G37" s="26"/>
      <c r="H37" s="7">
        <v>0.8125</v>
      </c>
      <c r="I37" s="7">
        <v>0.8520833333333333</v>
      </c>
      <c r="J37" s="24" t="s">
        <v>17</v>
      </c>
      <c r="K37" s="9">
        <v>17.7</v>
      </c>
      <c r="L37" s="10">
        <v>6</v>
      </c>
      <c r="M37" s="26"/>
      <c r="N37" s="49" t="s">
        <v>151</v>
      </c>
      <c r="O37" s="16">
        <v>0.9</v>
      </c>
      <c r="P37" s="16">
        <v>0.6</v>
      </c>
      <c r="Q37" s="17" t="str">
        <f t="shared" si="0"/>
        <v>ok</v>
      </c>
      <c r="R37" s="18">
        <f t="shared" si="1"/>
        <v>7.4305555555555514E-2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25">
        <v>7</v>
      </c>
      <c r="B38" s="6">
        <v>0.79861111111111116</v>
      </c>
      <c r="C38" s="7">
        <v>0.83333333333333337</v>
      </c>
      <c r="D38" s="24" t="s">
        <v>17</v>
      </c>
      <c r="E38" s="9">
        <v>18</v>
      </c>
      <c r="F38" s="10">
        <v>10</v>
      </c>
      <c r="G38" s="14"/>
      <c r="H38" s="7">
        <v>0.83402777777777781</v>
      </c>
      <c r="I38" s="12">
        <v>0.87291666666666667</v>
      </c>
      <c r="J38" s="24" t="s">
        <v>17</v>
      </c>
      <c r="K38" s="9">
        <v>17.7</v>
      </c>
      <c r="L38" s="10">
        <v>4</v>
      </c>
      <c r="M38" s="14"/>
      <c r="N38" s="49" t="s">
        <v>151</v>
      </c>
      <c r="O38" s="16">
        <v>0.9</v>
      </c>
      <c r="P38" s="16">
        <v>0.6</v>
      </c>
      <c r="Q38" s="17" t="str">
        <f t="shared" si="0"/>
        <v>ok</v>
      </c>
      <c r="R38" s="18">
        <f t="shared" si="1"/>
        <v>7.4305555555555514E-2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25">
        <v>12</v>
      </c>
      <c r="B39" s="6">
        <v>0.81944444444444442</v>
      </c>
      <c r="C39" s="7">
        <v>0.85277777777777775</v>
      </c>
      <c r="D39" s="24" t="s">
        <v>17</v>
      </c>
      <c r="E39" s="9">
        <v>18</v>
      </c>
      <c r="F39" s="10">
        <v>3</v>
      </c>
      <c r="G39" s="14"/>
      <c r="H39" s="7">
        <v>0.85416666666666663</v>
      </c>
      <c r="I39" s="7">
        <v>0.88680555555555551</v>
      </c>
      <c r="J39" s="24" t="s">
        <v>17</v>
      </c>
      <c r="K39" s="9">
        <v>17.7</v>
      </c>
      <c r="L39" s="10">
        <v>3</v>
      </c>
      <c r="M39" s="14"/>
      <c r="N39" s="49" t="s">
        <v>151</v>
      </c>
      <c r="O39" s="16">
        <v>0.86</v>
      </c>
      <c r="P39" s="16">
        <v>0.56999999999999995</v>
      </c>
      <c r="Q39" s="17" t="str">
        <f t="shared" si="0"/>
        <v>ok</v>
      </c>
      <c r="R39" s="18">
        <f t="shared" si="1"/>
        <v>6.7361111111111094E-2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25">
        <v>5</v>
      </c>
      <c r="B40" s="6">
        <v>0.84375</v>
      </c>
      <c r="C40" s="7">
        <v>0.875</v>
      </c>
      <c r="D40" s="24" t="s">
        <v>17</v>
      </c>
      <c r="E40" s="9">
        <v>18</v>
      </c>
      <c r="F40" s="10">
        <v>10</v>
      </c>
      <c r="G40" s="14"/>
      <c r="H40" s="7">
        <v>0.875</v>
      </c>
      <c r="I40" s="12">
        <v>0.90972222222222221</v>
      </c>
      <c r="J40" s="24" t="s">
        <v>17</v>
      </c>
      <c r="K40" s="9">
        <v>17.7</v>
      </c>
      <c r="L40" s="10">
        <v>5</v>
      </c>
      <c r="M40" s="14"/>
      <c r="N40" s="49" t="s">
        <v>151</v>
      </c>
      <c r="O40" s="16">
        <v>0.8</v>
      </c>
      <c r="P40" s="16">
        <v>0.46</v>
      </c>
      <c r="Q40" s="17" t="str">
        <f t="shared" si="0"/>
        <v>ok</v>
      </c>
      <c r="R40" s="18">
        <f t="shared" si="1"/>
        <v>6.597222222222221E-2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25">
        <v>17</v>
      </c>
      <c r="B41" s="6">
        <v>0.86805555555555558</v>
      </c>
      <c r="C41" s="7">
        <v>0.8979166666666667</v>
      </c>
      <c r="D41" s="24" t="s">
        <v>17</v>
      </c>
      <c r="E41" s="9">
        <v>18</v>
      </c>
      <c r="F41" s="10">
        <v>2</v>
      </c>
      <c r="G41" s="14"/>
      <c r="H41" s="7">
        <v>0.89930555555555558</v>
      </c>
      <c r="I41" s="12">
        <v>0.93055555555555558</v>
      </c>
      <c r="J41" s="24" t="s">
        <v>17</v>
      </c>
      <c r="K41" s="9">
        <v>17.7</v>
      </c>
      <c r="L41" s="10">
        <v>3</v>
      </c>
      <c r="M41" s="14"/>
      <c r="N41" s="49" t="s">
        <v>151</v>
      </c>
      <c r="O41" s="16">
        <v>0.9</v>
      </c>
      <c r="P41" s="16">
        <v>0.62</v>
      </c>
      <c r="Q41" s="17" t="str">
        <f t="shared" si="0"/>
        <v>ok</v>
      </c>
      <c r="R41" s="18">
        <f t="shared" si="1"/>
        <v>6.25E-2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25">
        <v>7</v>
      </c>
      <c r="B42" s="6">
        <v>0.89236111111111116</v>
      </c>
      <c r="C42" s="12">
        <v>0.92638888888888893</v>
      </c>
      <c r="D42" s="24" t="s">
        <v>17</v>
      </c>
      <c r="E42" s="9">
        <v>18</v>
      </c>
      <c r="F42" s="10">
        <v>9</v>
      </c>
      <c r="G42" s="14"/>
      <c r="H42" s="7">
        <v>0.92708333333333337</v>
      </c>
      <c r="I42" s="12">
        <v>0.9604166666666667</v>
      </c>
      <c r="J42" s="24" t="s">
        <v>17</v>
      </c>
      <c r="K42" s="9">
        <v>17.7</v>
      </c>
      <c r="L42" s="10">
        <v>3</v>
      </c>
      <c r="M42" s="14"/>
      <c r="N42" s="49" t="s">
        <v>151</v>
      </c>
      <c r="O42" s="16">
        <v>0.8</v>
      </c>
      <c r="P42" s="16">
        <v>0.49</v>
      </c>
      <c r="Q42" s="17" t="str">
        <f t="shared" si="0"/>
        <v>ok</v>
      </c>
      <c r="R42" s="18">
        <f t="shared" si="1"/>
        <v>6.8055555555555536E-2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25">
        <v>12</v>
      </c>
      <c r="B43" s="6">
        <v>0.91666666666666663</v>
      </c>
      <c r="C43" s="7">
        <v>0.94652777777777775</v>
      </c>
      <c r="D43" s="24" t="s">
        <v>17</v>
      </c>
      <c r="E43" s="9">
        <v>18</v>
      </c>
      <c r="F43" s="10">
        <v>9</v>
      </c>
      <c r="G43" s="14"/>
      <c r="H43" s="7">
        <v>0.94791666666666663</v>
      </c>
      <c r="I43" s="12">
        <v>0.97916666666666663</v>
      </c>
      <c r="J43" s="24" t="s">
        <v>17</v>
      </c>
      <c r="K43" s="9">
        <v>17.7</v>
      </c>
      <c r="L43" s="10">
        <v>2</v>
      </c>
      <c r="M43" s="14"/>
      <c r="N43" s="49" t="s">
        <v>151</v>
      </c>
      <c r="O43" s="16">
        <v>0.85</v>
      </c>
      <c r="P43" s="16">
        <v>0.55000000000000004</v>
      </c>
      <c r="Q43" s="17" t="str">
        <f t="shared" si="0"/>
        <v>ok</v>
      </c>
      <c r="R43" s="18">
        <f t="shared" si="1"/>
        <v>6.25E-2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25">
        <v>5</v>
      </c>
      <c r="B44" s="6">
        <v>0.94097222222222221</v>
      </c>
      <c r="C44" s="7">
        <v>0.96875</v>
      </c>
      <c r="D44" s="24" t="s">
        <v>17</v>
      </c>
      <c r="E44" s="9">
        <v>18</v>
      </c>
      <c r="F44" s="10">
        <v>3</v>
      </c>
      <c r="G44" s="14"/>
      <c r="H44" s="7">
        <v>0.96875</v>
      </c>
      <c r="I44" s="12">
        <v>0</v>
      </c>
      <c r="J44" s="24" t="s">
        <v>17</v>
      </c>
      <c r="K44" s="9">
        <v>17.7</v>
      </c>
      <c r="L44" s="10">
        <v>2</v>
      </c>
      <c r="M44" s="14"/>
      <c r="N44" s="49" t="s">
        <v>151</v>
      </c>
      <c r="O44" s="16">
        <v>0.88</v>
      </c>
      <c r="P44" s="16">
        <v>0.63</v>
      </c>
      <c r="Q44" s="17" t="str">
        <f t="shared" si="0"/>
        <v>ok</v>
      </c>
      <c r="R44" s="18">
        <f t="shared" si="1"/>
        <v>-0.94097222222222221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25">
        <v>17</v>
      </c>
      <c r="B45" s="6">
        <v>0.96527777777777779</v>
      </c>
      <c r="C45" s="7">
        <v>0.99513888888888891</v>
      </c>
      <c r="D45" s="24" t="s">
        <v>17</v>
      </c>
      <c r="E45" s="9">
        <v>18</v>
      </c>
      <c r="F45" s="10">
        <v>2</v>
      </c>
      <c r="G45" s="14"/>
      <c r="H45" s="7">
        <v>0.99652777777777779</v>
      </c>
      <c r="I45" s="12">
        <v>2.7777777777777776E-2</v>
      </c>
      <c r="J45" s="24" t="s">
        <v>17</v>
      </c>
      <c r="K45" s="9">
        <v>17.7</v>
      </c>
      <c r="L45" s="10">
        <v>0</v>
      </c>
      <c r="M45" s="14"/>
      <c r="N45" s="49" t="s">
        <v>151</v>
      </c>
      <c r="O45" s="16">
        <v>0.9</v>
      </c>
      <c r="P45" s="16">
        <v>0.65</v>
      </c>
      <c r="Q45" s="17" t="str">
        <f t="shared" si="0"/>
        <v>ok</v>
      </c>
      <c r="R45" s="18">
        <f t="shared" si="1"/>
        <v>-0.9375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25">
        <v>7</v>
      </c>
      <c r="B46" s="6">
        <v>0.98958333333333337</v>
      </c>
      <c r="C46" s="7">
        <v>2.361111111111111E-2</v>
      </c>
      <c r="D46" s="24" t="s">
        <v>17</v>
      </c>
      <c r="E46" s="9">
        <v>18</v>
      </c>
      <c r="F46" s="10">
        <v>4</v>
      </c>
      <c r="G46" s="14"/>
      <c r="H46" s="7">
        <v>2.4305555555555556E-2</v>
      </c>
      <c r="I46" s="12">
        <v>5.5555555555555552E-2</v>
      </c>
      <c r="J46" s="24" t="s">
        <v>17</v>
      </c>
      <c r="K46" s="9">
        <v>17.7</v>
      </c>
      <c r="L46" s="10">
        <v>2</v>
      </c>
      <c r="M46" s="14"/>
      <c r="N46" s="49" t="s">
        <v>151</v>
      </c>
      <c r="O46" s="16">
        <v>0.8</v>
      </c>
      <c r="P46" s="16">
        <v>0.56000000000000005</v>
      </c>
      <c r="Q46" s="17" t="str">
        <f t="shared" si="0"/>
        <v>ok</v>
      </c>
      <c r="R46" s="18">
        <f t="shared" si="1"/>
        <v>-0.93402777777777779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25">
        <v>12</v>
      </c>
      <c r="B47" s="6">
        <v>1.3888888888888888E-2</v>
      </c>
      <c r="C47" s="7">
        <v>4.5138888888888888E-2</v>
      </c>
      <c r="D47" s="24" t="s">
        <v>17</v>
      </c>
      <c r="E47" s="9">
        <v>18</v>
      </c>
      <c r="F47" s="10">
        <v>2</v>
      </c>
      <c r="G47" s="14"/>
      <c r="H47" s="7">
        <v>4.6527777777777779E-2</v>
      </c>
      <c r="I47" s="12">
        <v>7.9166666666666663E-2</v>
      </c>
      <c r="J47" s="24" t="s">
        <v>17</v>
      </c>
      <c r="K47" s="9">
        <v>17.7</v>
      </c>
      <c r="L47" s="10">
        <v>0</v>
      </c>
      <c r="M47" s="14"/>
      <c r="N47" s="49" t="s">
        <v>151</v>
      </c>
      <c r="O47" s="16">
        <v>0.85</v>
      </c>
      <c r="P47" s="16">
        <v>0.59</v>
      </c>
      <c r="Q47" s="17" t="str">
        <f t="shared" si="0"/>
        <v>ok</v>
      </c>
      <c r="R47" s="18">
        <f t="shared" si="1"/>
        <v>6.5277777777777768E-2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828</v>
      </c>
      <c r="F102" s="37">
        <f t="shared" si="2"/>
        <v>620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814.20000000000061</v>
      </c>
      <c r="L102" s="37">
        <f t="shared" si="3"/>
        <v>522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1000"/>
  <sheetViews>
    <sheetView workbookViewId="0">
      <selection activeCell="B1" sqref="B1:C1048576"/>
    </sheetView>
  </sheetViews>
  <sheetFormatPr baseColWidth="10" defaultColWidth="14.44140625" defaultRowHeight="15" customHeight="1" x14ac:dyDescent="0.3"/>
  <cols>
    <col min="1" max="1" width="5" customWidth="1"/>
    <col min="2" max="2" width="10.109375" customWidth="1"/>
    <col min="3" max="3" width="13" customWidth="1"/>
    <col min="4" max="4" width="21.5546875" customWidth="1"/>
    <col min="5" max="6" width="6.5546875" customWidth="1"/>
    <col min="7" max="7" width="5.5546875" customWidth="1"/>
    <col min="8" max="8" width="10.5546875" customWidth="1"/>
    <col min="9" max="9" width="12" customWidth="1"/>
    <col min="10" max="10" width="11.6640625" customWidth="1"/>
    <col min="11" max="12" width="6.5546875" customWidth="1"/>
    <col min="13" max="13" width="4.109375" customWidth="1"/>
    <col min="14" max="14" width="10.109375" customWidth="1"/>
    <col min="15" max="16" width="9.88671875" customWidth="1"/>
    <col min="17" max="17" width="15.44140625" customWidth="1"/>
    <col min="18" max="25" width="11.44140625" customWidth="1"/>
  </cols>
  <sheetData>
    <row r="1" spans="1:25" ht="14.2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/>
      <c r="T1" s="4"/>
      <c r="U1" s="4"/>
      <c r="V1" s="4"/>
      <c r="W1" s="4"/>
      <c r="X1" s="4"/>
      <c r="Y1" s="4"/>
    </row>
    <row r="2" spans="1:25" ht="15" customHeight="1" x14ac:dyDescent="0.3">
      <c r="A2" s="5"/>
      <c r="B2" s="6"/>
      <c r="C2" s="7"/>
      <c r="D2" s="8" t="s">
        <v>17</v>
      </c>
      <c r="E2" s="9"/>
      <c r="F2" s="10"/>
      <c r="G2" s="11"/>
      <c r="H2" s="7"/>
      <c r="I2" s="12"/>
      <c r="J2" s="13" t="s">
        <v>17</v>
      </c>
      <c r="K2" s="9"/>
      <c r="L2" s="10"/>
      <c r="M2" s="14"/>
      <c r="N2" s="15"/>
      <c r="O2" s="16"/>
      <c r="P2" s="16"/>
      <c r="Q2" s="17" t="str">
        <f t="shared" ref="Q2:Q100" si="0">IF(O2-P2&gt;50%,"exceso","ok")</f>
        <v>ok</v>
      </c>
      <c r="R2" s="18">
        <f t="shared" ref="R2:R100" si="1">I2-B2</f>
        <v>0</v>
      </c>
      <c r="S2" s="19"/>
      <c r="T2" s="19"/>
      <c r="U2" s="19"/>
      <c r="V2" s="19"/>
      <c r="W2" s="19"/>
      <c r="X2" s="19"/>
      <c r="Y2" s="19"/>
    </row>
    <row r="3" spans="1:25" ht="14.25" customHeight="1" x14ac:dyDescent="0.3">
      <c r="A3" s="5"/>
      <c r="B3" s="6"/>
      <c r="C3" s="7"/>
      <c r="D3" s="8" t="s">
        <v>17</v>
      </c>
      <c r="E3" s="9"/>
      <c r="F3" s="10"/>
      <c r="G3" s="14"/>
      <c r="H3" s="7"/>
      <c r="I3" s="12"/>
      <c r="J3" s="13" t="s">
        <v>17</v>
      </c>
      <c r="K3" s="9"/>
      <c r="L3" s="10"/>
      <c r="M3" s="14"/>
      <c r="N3" s="15"/>
      <c r="O3" s="16"/>
      <c r="P3" s="16"/>
      <c r="Q3" s="17" t="str">
        <f t="shared" si="0"/>
        <v>ok</v>
      </c>
      <c r="R3" s="18">
        <f t="shared" si="1"/>
        <v>0</v>
      </c>
      <c r="S3" s="19"/>
      <c r="T3" s="19"/>
      <c r="U3" s="19"/>
      <c r="V3" s="19"/>
      <c r="W3" s="19"/>
      <c r="X3" s="19"/>
      <c r="Y3" s="19"/>
    </row>
    <row r="4" spans="1:25" ht="15" customHeight="1" x14ac:dyDescent="0.3">
      <c r="A4" s="5"/>
      <c r="B4" s="6"/>
      <c r="C4" s="7"/>
      <c r="D4" s="8" t="s">
        <v>17</v>
      </c>
      <c r="E4" s="9"/>
      <c r="F4" s="10"/>
      <c r="G4" s="14"/>
      <c r="H4" s="7"/>
      <c r="I4" s="7"/>
      <c r="J4" s="13" t="s">
        <v>17</v>
      </c>
      <c r="K4" s="9"/>
      <c r="L4" s="10"/>
      <c r="M4" s="14"/>
      <c r="N4" s="15"/>
      <c r="O4" s="16"/>
      <c r="P4" s="16"/>
      <c r="Q4" s="17" t="str">
        <f t="shared" si="0"/>
        <v>ok</v>
      </c>
      <c r="R4" s="18">
        <f t="shared" si="1"/>
        <v>0</v>
      </c>
      <c r="S4" s="19"/>
      <c r="T4" s="19"/>
      <c r="U4" s="19"/>
      <c r="V4" s="19"/>
      <c r="W4" s="19"/>
      <c r="X4" s="19"/>
      <c r="Y4" s="19"/>
    </row>
    <row r="5" spans="1:25" ht="15" customHeight="1" x14ac:dyDescent="0.3">
      <c r="A5" s="5"/>
      <c r="B5" s="6"/>
      <c r="C5" s="7"/>
      <c r="D5" s="8" t="s">
        <v>17</v>
      </c>
      <c r="E5" s="9"/>
      <c r="F5" s="10"/>
      <c r="G5" s="14"/>
      <c r="H5" s="7"/>
      <c r="I5" s="12"/>
      <c r="J5" s="13" t="s">
        <v>17</v>
      </c>
      <c r="K5" s="9"/>
      <c r="L5" s="10"/>
      <c r="M5" s="14"/>
      <c r="N5" s="15"/>
      <c r="O5" s="16"/>
      <c r="P5" s="16"/>
      <c r="Q5" s="17" t="str">
        <f t="shared" si="0"/>
        <v>ok</v>
      </c>
      <c r="R5" s="18">
        <f t="shared" si="1"/>
        <v>0</v>
      </c>
      <c r="S5" s="19"/>
      <c r="T5" s="19"/>
      <c r="U5" s="19"/>
      <c r="V5" s="19"/>
      <c r="W5" s="19"/>
      <c r="X5" s="19"/>
      <c r="Y5" s="19"/>
    </row>
    <row r="6" spans="1:25" ht="15" customHeight="1" x14ac:dyDescent="0.3">
      <c r="A6" s="5"/>
      <c r="B6" s="6"/>
      <c r="C6" s="7"/>
      <c r="D6" s="8" t="s">
        <v>17</v>
      </c>
      <c r="E6" s="9"/>
      <c r="F6" s="10"/>
      <c r="G6" s="14"/>
      <c r="H6" s="7"/>
      <c r="I6" s="7"/>
      <c r="J6" s="13" t="s">
        <v>17</v>
      </c>
      <c r="K6" s="9"/>
      <c r="L6" s="10"/>
      <c r="M6" s="14"/>
      <c r="N6" s="15"/>
      <c r="O6" s="16"/>
      <c r="P6" s="16"/>
      <c r="Q6" s="17" t="str">
        <f t="shared" si="0"/>
        <v>ok</v>
      </c>
      <c r="R6" s="18">
        <f t="shared" si="1"/>
        <v>0</v>
      </c>
      <c r="S6" s="19"/>
      <c r="T6" s="19"/>
      <c r="U6" s="19"/>
      <c r="V6" s="19"/>
      <c r="W6" s="19"/>
      <c r="X6" s="19"/>
      <c r="Y6" s="19"/>
    </row>
    <row r="7" spans="1:25" ht="15" customHeight="1" x14ac:dyDescent="0.3">
      <c r="A7" s="5"/>
      <c r="B7" s="6"/>
      <c r="C7" s="12"/>
      <c r="D7" s="8" t="s">
        <v>17</v>
      </c>
      <c r="E7" s="9"/>
      <c r="F7" s="10"/>
      <c r="G7" s="14"/>
      <c r="H7" s="7"/>
      <c r="I7" s="12"/>
      <c r="J7" s="13" t="s">
        <v>17</v>
      </c>
      <c r="K7" s="9"/>
      <c r="L7" s="10"/>
      <c r="M7" s="14"/>
      <c r="N7" s="15"/>
      <c r="O7" s="16"/>
      <c r="P7" s="16"/>
      <c r="Q7" s="17" t="str">
        <f t="shared" si="0"/>
        <v>ok</v>
      </c>
      <c r="R7" s="18">
        <f t="shared" si="1"/>
        <v>0</v>
      </c>
      <c r="S7" s="19"/>
      <c r="T7" s="19"/>
      <c r="U7" s="19"/>
      <c r="V7" s="19"/>
      <c r="W7" s="19"/>
      <c r="X7" s="19"/>
      <c r="Y7" s="19"/>
    </row>
    <row r="8" spans="1:25" ht="15" customHeight="1" x14ac:dyDescent="0.3">
      <c r="A8" s="5"/>
      <c r="B8" s="6"/>
      <c r="C8" s="20"/>
      <c r="D8" s="8" t="s">
        <v>17</v>
      </c>
      <c r="E8" s="9"/>
      <c r="F8" s="10"/>
      <c r="G8" s="14"/>
      <c r="H8" s="7"/>
      <c r="I8" s="7"/>
      <c r="J8" s="13" t="s">
        <v>17</v>
      </c>
      <c r="K8" s="9"/>
      <c r="L8" s="10"/>
      <c r="M8" s="14"/>
      <c r="N8" s="15"/>
      <c r="O8" s="16"/>
      <c r="P8" s="16"/>
      <c r="Q8" s="17" t="str">
        <f t="shared" si="0"/>
        <v>ok</v>
      </c>
      <c r="R8" s="18">
        <f t="shared" si="1"/>
        <v>0</v>
      </c>
      <c r="S8" s="19"/>
      <c r="T8" s="19"/>
      <c r="U8" s="19"/>
      <c r="V8" s="19"/>
      <c r="W8" s="19"/>
      <c r="X8" s="19"/>
      <c r="Y8" s="19"/>
    </row>
    <row r="9" spans="1:25" ht="15" customHeight="1" x14ac:dyDescent="0.3">
      <c r="A9" s="5"/>
      <c r="B9" s="6"/>
      <c r="C9" s="7"/>
      <c r="D9" s="8" t="s">
        <v>17</v>
      </c>
      <c r="E9" s="9"/>
      <c r="F9" s="10"/>
      <c r="G9" s="14"/>
      <c r="H9" s="7"/>
      <c r="I9" s="12"/>
      <c r="J9" s="13" t="s">
        <v>17</v>
      </c>
      <c r="K9" s="9"/>
      <c r="L9" s="10"/>
      <c r="M9" s="14"/>
      <c r="N9" s="15"/>
      <c r="O9" s="16"/>
      <c r="P9" s="16"/>
      <c r="Q9" s="17" t="str">
        <f t="shared" si="0"/>
        <v>ok</v>
      </c>
      <c r="R9" s="18">
        <f t="shared" si="1"/>
        <v>0</v>
      </c>
      <c r="S9" s="19"/>
      <c r="T9" s="19"/>
      <c r="U9" s="19"/>
      <c r="V9" s="19"/>
      <c r="W9" s="19"/>
      <c r="X9" s="19"/>
      <c r="Y9" s="19"/>
    </row>
    <row r="10" spans="1:25" ht="15" customHeight="1" x14ac:dyDescent="0.3">
      <c r="A10" s="5"/>
      <c r="B10" s="6"/>
      <c r="C10" s="7"/>
      <c r="D10" s="8" t="s">
        <v>17</v>
      </c>
      <c r="E10" s="9"/>
      <c r="F10" s="10"/>
      <c r="G10" s="14"/>
      <c r="H10" s="7"/>
      <c r="I10" s="12"/>
      <c r="J10" s="13" t="s">
        <v>17</v>
      </c>
      <c r="K10" s="9"/>
      <c r="L10" s="10"/>
      <c r="M10" s="14"/>
      <c r="N10" s="15"/>
      <c r="O10" s="16"/>
      <c r="P10" s="16"/>
      <c r="Q10" s="17" t="str">
        <f t="shared" si="0"/>
        <v>ok</v>
      </c>
      <c r="R10" s="18">
        <f t="shared" si="1"/>
        <v>0</v>
      </c>
      <c r="S10" s="19"/>
      <c r="T10" s="19"/>
      <c r="U10" s="19"/>
      <c r="V10" s="19"/>
      <c r="W10" s="19"/>
      <c r="X10" s="19"/>
      <c r="Y10" s="19"/>
    </row>
    <row r="11" spans="1:25" ht="15" customHeight="1" x14ac:dyDescent="0.3">
      <c r="A11" s="5"/>
      <c r="B11" s="6"/>
      <c r="C11" s="7"/>
      <c r="D11" s="8" t="s">
        <v>17</v>
      </c>
      <c r="E11" s="9"/>
      <c r="F11" s="10"/>
      <c r="G11" s="14"/>
      <c r="H11" s="7"/>
      <c r="I11" s="7"/>
      <c r="J11" s="13" t="s">
        <v>17</v>
      </c>
      <c r="K11" s="9"/>
      <c r="L11" s="10"/>
      <c r="M11" s="14"/>
      <c r="N11" s="15"/>
      <c r="O11" s="16"/>
      <c r="P11" s="16"/>
      <c r="Q11" s="17" t="str">
        <f t="shared" si="0"/>
        <v>ok</v>
      </c>
      <c r="R11" s="18">
        <f t="shared" si="1"/>
        <v>0</v>
      </c>
      <c r="S11" s="19"/>
      <c r="T11" s="19"/>
      <c r="U11" s="19"/>
      <c r="V11" s="19"/>
      <c r="W11" s="19"/>
      <c r="X11" s="19"/>
      <c r="Y11" s="19"/>
    </row>
    <row r="12" spans="1:25" ht="15" customHeight="1" x14ac:dyDescent="0.3">
      <c r="A12" s="5"/>
      <c r="B12" s="6"/>
      <c r="C12" s="7"/>
      <c r="D12" s="8" t="s">
        <v>17</v>
      </c>
      <c r="E12" s="9"/>
      <c r="F12" s="10"/>
      <c r="G12" s="14"/>
      <c r="H12" s="7"/>
      <c r="I12" s="7"/>
      <c r="J12" s="13" t="s">
        <v>17</v>
      </c>
      <c r="K12" s="9"/>
      <c r="L12" s="10"/>
      <c r="M12" s="14"/>
      <c r="N12" s="15"/>
      <c r="O12" s="16"/>
      <c r="P12" s="16"/>
      <c r="Q12" s="17" t="str">
        <f t="shared" si="0"/>
        <v>ok</v>
      </c>
      <c r="R12" s="18">
        <f t="shared" si="1"/>
        <v>0</v>
      </c>
      <c r="S12" s="19"/>
      <c r="T12" s="19"/>
      <c r="U12" s="19"/>
      <c r="V12" s="19"/>
      <c r="W12" s="19"/>
      <c r="X12" s="19"/>
      <c r="Y12" s="19"/>
    </row>
    <row r="13" spans="1:25" ht="15" customHeight="1" x14ac:dyDescent="0.3">
      <c r="A13" s="5"/>
      <c r="B13" s="6"/>
      <c r="C13" s="12"/>
      <c r="D13" s="8" t="s">
        <v>17</v>
      </c>
      <c r="E13" s="9"/>
      <c r="F13" s="10"/>
      <c r="G13" s="11" t="s">
        <v>18</v>
      </c>
      <c r="H13" s="7"/>
      <c r="I13" s="7"/>
      <c r="J13" s="13" t="s">
        <v>17</v>
      </c>
      <c r="K13" s="9"/>
      <c r="L13" s="10"/>
      <c r="M13" s="14"/>
      <c r="N13" s="15"/>
      <c r="O13" s="16"/>
      <c r="P13" s="16"/>
      <c r="Q13" s="17" t="str">
        <f t="shared" si="0"/>
        <v>ok</v>
      </c>
      <c r="R13" s="18">
        <f t="shared" si="1"/>
        <v>0</v>
      </c>
      <c r="S13" s="19"/>
      <c r="T13" s="19"/>
      <c r="U13" s="19"/>
      <c r="V13" s="19"/>
      <c r="W13" s="19"/>
      <c r="X13" s="19"/>
      <c r="Y13" s="19"/>
    </row>
    <row r="14" spans="1:25" ht="15" customHeight="1" x14ac:dyDescent="0.3">
      <c r="A14" s="5"/>
      <c r="B14" s="6"/>
      <c r="C14" s="7"/>
      <c r="D14" s="8" t="s">
        <v>17</v>
      </c>
      <c r="E14" s="9"/>
      <c r="F14" s="10"/>
      <c r="G14" s="14"/>
      <c r="H14" s="7"/>
      <c r="I14" s="7"/>
      <c r="J14" s="13" t="s">
        <v>17</v>
      </c>
      <c r="K14" s="9"/>
      <c r="L14" s="10"/>
      <c r="M14" s="14"/>
      <c r="N14" s="15"/>
      <c r="O14" s="16"/>
      <c r="P14" s="16"/>
      <c r="Q14" s="17" t="str">
        <f t="shared" si="0"/>
        <v>ok</v>
      </c>
      <c r="R14" s="18">
        <f t="shared" si="1"/>
        <v>0</v>
      </c>
      <c r="S14" s="21"/>
      <c r="T14" s="21"/>
      <c r="U14" s="21"/>
      <c r="V14" s="21"/>
      <c r="W14" s="21"/>
      <c r="X14" s="21"/>
      <c r="Y14" s="21"/>
    </row>
    <row r="15" spans="1:25" ht="14.25" customHeight="1" x14ac:dyDescent="0.3">
      <c r="A15" s="5"/>
      <c r="B15" s="6"/>
      <c r="C15" s="7"/>
      <c r="D15" s="8" t="s">
        <v>17</v>
      </c>
      <c r="E15" s="9"/>
      <c r="F15" s="23"/>
      <c r="G15" s="14"/>
      <c r="H15" s="7"/>
      <c r="I15" s="7"/>
      <c r="J15" s="13" t="s">
        <v>17</v>
      </c>
      <c r="K15" s="9"/>
      <c r="L15" s="23"/>
      <c r="M15" s="14"/>
      <c r="N15" s="15"/>
      <c r="O15" s="16"/>
      <c r="P15" s="16"/>
      <c r="Q15" s="17" t="str">
        <f t="shared" si="0"/>
        <v>ok</v>
      </c>
      <c r="R15" s="18">
        <f t="shared" si="1"/>
        <v>0</v>
      </c>
      <c r="S15" s="21"/>
      <c r="T15" s="21"/>
      <c r="U15" s="21"/>
      <c r="V15" s="21"/>
      <c r="W15" s="21"/>
      <c r="X15" s="21"/>
      <c r="Y15" s="21"/>
    </row>
    <row r="16" spans="1:25" ht="15" customHeight="1" x14ac:dyDescent="0.3">
      <c r="A16" s="5"/>
      <c r="B16" s="6"/>
      <c r="C16" s="7"/>
      <c r="D16" s="8" t="s">
        <v>17</v>
      </c>
      <c r="E16" s="9"/>
      <c r="F16" s="10"/>
      <c r="G16" s="14"/>
      <c r="H16" s="7"/>
      <c r="I16" s="7"/>
      <c r="J16" s="13" t="s">
        <v>17</v>
      </c>
      <c r="K16" s="9"/>
      <c r="L16" s="10"/>
      <c r="M16" s="14"/>
      <c r="N16" s="15"/>
      <c r="O16" s="16"/>
      <c r="P16" s="16"/>
      <c r="Q16" s="17" t="str">
        <f t="shared" si="0"/>
        <v>ok</v>
      </c>
      <c r="R16" s="18">
        <f t="shared" si="1"/>
        <v>0</v>
      </c>
      <c r="S16" s="19"/>
      <c r="T16" s="19"/>
      <c r="U16" s="19"/>
      <c r="V16" s="19"/>
      <c r="W16" s="19"/>
      <c r="X16" s="19"/>
      <c r="Y16" s="19"/>
    </row>
    <row r="17" spans="1:25" ht="15" customHeight="1" x14ac:dyDescent="0.3">
      <c r="A17" s="5"/>
      <c r="B17" s="6"/>
      <c r="C17" s="7"/>
      <c r="D17" s="8" t="s">
        <v>17</v>
      </c>
      <c r="E17" s="9"/>
      <c r="F17" s="10"/>
      <c r="G17" s="14"/>
      <c r="H17" s="7"/>
      <c r="I17" s="7"/>
      <c r="J17" s="13" t="s">
        <v>17</v>
      </c>
      <c r="K17" s="9"/>
      <c r="L17" s="10"/>
      <c r="M17" s="14"/>
      <c r="N17" s="15"/>
      <c r="O17" s="16"/>
      <c r="P17" s="16"/>
      <c r="Q17" s="17" t="str">
        <f t="shared" si="0"/>
        <v>ok</v>
      </c>
      <c r="R17" s="18">
        <f t="shared" si="1"/>
        <v>0</v>
      </c>
      <c r="S17" s="19"/>
      <c r="T17" s="19"/>
      <c r="U17" s="19"/>
      <c r="V17" s="19"/>
      <c r="W17" s="19"/>
      <c r="X17" s="19"/>
      <c r="Y17" s="19"/>
    </row>
    <row r="18" spans="1:25" ht="15" customHeight="1" x14ac:dyDescent="0.3">
      <c r="A18" s="5"/>
      <c r="B18" s="6"/>
      <c r="C18" s="12"/>
      <c r="D18" s="8" t="s">
        <v>17</v>
      </c>
      <c r="E18" s="9"/>
      <c r="F18" s="10"/>
      <c r="G18" s="14"/>
      <c r="H18" s="7"/>
      <c r="I18" s="7"/>
      <c r="J18" s="13" t="s">
        <v>17</v>
      </c>
      <c r="K18" s="9"/>
      <c r="L18" s="10"/>
      <c r="M18" s="14"/>
      <c r="N18" s="15"/>
      <c r="O18" s="16"/>
      <c r="P18" s="16"/>
      <c r="Q18" s="17" t="str">
        <f t="shared" si="0"/>
        <v>ok</v>
      </c>
      <c r="R18" s="18">
        <f t="shared" si="1"/>
        <v>0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3">
      <c r="A19" s="5"/>
      <c r="B19" s="6"/>
      <c r="C19" s="20"/>
      <c r="D19" s="8" t="s">
        <v>17</v>
      </c>
      <c r="E19" s="9"/>
      <c r="F19" s="10"/>
      <c r="G19" s="14"/>
      <c r="H19" s="7"/>
      <c r="I19" s="7"/>
      <c r="J19" s="13" t="s">
        <v>17</v>
      </c>
      <c r="K19" s="9"/>
      <c r="L19" s="10"/>
      <c r="M19" s="14"/>
      <c r="N19" s="15"/>
      <c r="O19" s="16"/>
      <c r="P19" s="16"/>
      <c r="Q19" s="17" t="str">
        <f t="shared" si="0"/>
        <v>ok</v>
      </c>
      <c r="R19" s="18">
        <f t="shared" si="1"/>
        <v>0</v>
      </c>
      <c r="S19" s="19"/>
      <c r="T19" s="19"/>
      <c r="U19" s="19"/>
      <c r="V19" s="19"/>
      <c r="W19" s="19"/>
      <c r="X19" s="19"/>
      <c r="Y19" s="19"/>
    </row>
    <row r="20" spans="1:25" ht="14.25" customHeight="1" x14ac:dyDescent="0.3">
      <c r="A20" s="5"/>
      <c r="B20" s="6"/>
      <c r="C20" s="7"/>
      <c r="D20" s="8" t="s">
        <v>17</v>
      </c>
      <c r="E20" s="9"/>
      <c r="F20" s="10"/>
      <c r="G20" s="14"/>
      <c r="H20" s="7"/>
      <c r="I20" s="12"/>
      <c r="J20" s="13" t="s">
        <v>17</v>
      </c>
      <c r="K20" s="9"/>
      <c r="L20" s="10"/>
      <c r="M20" s="14"/>
      <c r="N20" s="15"/>
      <c r="O20" s="16"/>
      <c r="P20" s="16"/>
      <c r="Q20" s="17" t="str">
        <f t="shared" si="0"/>
        <v>ok</v>
      </c>
      <c r="R20" s="18">
        <f t="shared" si="1"/>
        <v>0</v>
      </c>
      <c r="S20" s="19"/>
      <c r="T20" s="19"/>
      <c r="U20" s="19"/>
      <c r="V20" s="19"/>
      <c r="W20" s="19"/>
      <c r="X20" s="19"/>
      <c r="Y20" s="19"/>
    </row>
    <row r="21" spans="1:25" ht="14.25" customHeight="1" x14ac:dyDescent="0.3">
      <c r="A21" s="5"/>
      <c r="B21" s="6"/>
      <c r="C21" s="7"/>
      <c r="D21" s="8" t="s">
        <v>17</v>
      </c>
      <c r="E21" s="9"/>
      <c r="F21" s="10"/>
      <c r="G21" s="14"/>
      <c r="H21" s="7"/>
      <c r="I21" s="12"/>
      <c r="J21" s="13" t="s">
        <v>17</v>
      </c>
      <c r="K21" s="9"/>
      <c r="L21" s="10"/>
      <c r="M21" s="14"/>
      <c r="N21" s="15"/>
      <c r="O21" s="16"/>
      <c r="P21" s="16"/>
      <c r="Q21" s="17" t="str">
        <f t="shared" si="0"/>
        <v>ok</v>
      </c>
      <c r="R21" s="18">
        <f t="shared" si="1"/>
        <v>0</v>
      </c>
      <c r="S21" s="19"/>
      <c r="T21" s="19"/>
      <c r="U21" s="19"/>
      <c r="V21" s="19"/>
      <c r="W21" s="19"/>
      <c r="X21" s="19"/>
      <c r="Y21" s="19"/>
    </row>
    <row r="22" spans="1:25" ht="14.25" customHeight="1" x14ac:dyDescent="0.3">
      <c r="A22" s="5"/>
      <c r="B22" s="6"/>
      <c r="C22" s="7"/>
      <c r="D22" s="8" t="s">
        <v>17</v>
      </c>
      <c r="E22" s="9"/>
      <c r="F22" s="10"/>
      <c r="G22" s="14"/>
      <c r="H22" s="7"/>
      <c r="I22" s="7"/>
      <c r="J22" s="13" t="s">
        <v>17</v>
      </c>
      <c r="K22" s="9"/>
      <c r="L22" s="10"/>
      <c r="M22" s="14"/>
      <c r="N22" s="15"/>
      <c r="O22" s="16"/>
      <c r="P22" s="16"/>
      <c r="Q22" s="17" t="str">
        <f t="shared" si="0"/>
        <v>ok</v>
      </c>
      <c r="R22" s="18">
        <f t="shared" si="1"/>
        <v>0</v>
      </c>
      <c r="S22" s="19"/>
      <c r="T22" s="19"/>
      <c r="U22" s="19"/>
      <c r="V22" s="19"/>
      <c r="W22" s="19"/>
      <c r="X22" s="19"/>
      <c r="Y22" s="19"/>
    </row>
    <row r="23" spans="1:25" ht="14.25" customHeight="1" x14ac:dyDescent="0.3">
      <c r="A23" s="5"/>
      <c r="B23" s="6"/>
      <c r="C23" s="7"/>
      <c r="D23" s="8" t="s">
        <v>17</v>
      </c>
      <c r="E23" s="9"/>
      <c r="F23" s="10"/>
      <c r="G23" s="14"/>
      <c r="H23" s="7"/>
      <c r="I23" s="7"/>
      <c r="J23" s="13" t="s">
        <v>17</v>
      </c>
      <c r="K23" s="9"/>
      <c r="L23" s="10"/>
      <c r="M23" s="14"/>
      <c r="N23" s="15"/>
      <c r="O23" s="16"/>
      <c r="P23" s="16"/>
      <c r="Q23" s="17" t="str">
        <f t="shared" si="0"/>
        <v>ok</v>
      </c>
      <c r="R23" s="18">
        <f t="shared" si="1"/>
        <v>0</v>
      </c>
      <c r="S23" s="19"/>
      <c r="T23" s="19"/>
      <c r="U23" s="19"/>
      <c r="V23" s="19"/>
      <c r="W23" s="19"/>
      <c r="X23" s="19"/>
      <c r="Y23" s="19"/>
    </row>
    <row r="24" spans="1:25" ht="14.25" customHeight="1" x14ac:dyDescent="0.3">
      <c r="A24" s="5"/>
      <c r="B24" s="6"/>
      <c r="C24" s="7"/>
      <c r="D24" s="8" t="s">
        <v>17</v>
      </c>
      <c r="E24" s="9"/>
      <c r="F24" s="10"/>
      <c r="G24" s="14"/>
      <c r="H24" s="7"/>
      <c r="I24" s="12"/>
      <c r="J24" s="13" t="s">
        <v>17</v>
      </c>
      <c r="K24" s="9"/>
      <c r="L24" s="10"/>
      <c r="M24" s="14"/>
      <c r="N24" s="15"/>
      <c r="O24" s="16"/>
      <c r="P24" s="16"/>
      <c r="Q24" s="17" t="str">
        <f t="shared" si="0"/>
        <v>ok</v>
      </c>
      <c r="R24" s="18">
        <f t="shared" si="1"/>
        <v>0</v>
      </c>
      <c r="S24" s="19"/>
      <c r="T24" s="19"/>
      <c r="U24" s="19"/>
      <c r="V24" s="19"/>
      <c r="W24" s="19"/>
      <c r="X24" s="19"/>
      <c r="Y24" s="19"/>
    </row>
    <row r="25" spans="1:25" ht="14.25" customHeight="1" x14ac:dyDescent="0.3">
      <c r="A25" s="5"/>
      <c r="B25" s="6"/>
      <c r="C25" s="7"/>
      <c r="D25" s="24" t="s">
        <v>17</v>
      </c>
      <c r="E25" s="9"/>
      <c r="F25" s="10"/>
      <c r="G25" s="14"/>
      <c r="H25" s="7"/>
      <c r="I25" s="12"/>
      <c r="J25" s="13" t="s">
        <v>17</v>
      </c>
      <c r="K25" s="9"/>
      <c r="L25" s="10"/>
      <c r="M25" s="14"/>
      <c r="N25" s="15"/>
      <c r="O25" s="16"/>
      <c r="P25" s="16"/>
      <c r="Q25" s="17" t="str">
        <f t="shared" si="0"/>
        <v>ok</v>
      </c>
      <c r="R25" s="18">
        <f t="shared" si="1"/>
        <v>0</v>
      </c>
      <c r="S25" s="19"/>
      <c r="T25" s="19"/>
      <c r="U25" s="19"/>
      <c r="V25" s="19"/>
      <c r="W25" s="19"/>
      <c r="X25" s="19"/>
      <c r="Y25" s="19"/>
    </row>
    <row r="26" spans="1:25" ht="14.25" customHeight="1" x14ac:dyDescent="0.3">
      <c r="A26" s="5"/>
      <c r="B26" s="6"/>
      <c r="C26" s="7"/>
      <c r="D26" s="24" t="s">
        <v>17</v>
      </c>
      <c r="E26" s="9"/>
      <c r="F26" s="10"/>
      <c r="G26" s="14"/>
      <c r="H26" s="7"/>
      <c r="I26" s="7"/>
      <c r="J26" s="13" t="s">
        <v>17</v>
      </c>
      <c r="K26" s="9"/>
      <c r="L26" s="10"/>
      <c r="M26" s="14"/>
      <c r="N26" s="15"/>
      <c r="O26" s="16"/>
      <c r="P26" s="16"/>
      <c r="Q26" s="17" t="str">
        <f t="shared" si="0"/>
        <v>ok</v>
      </c>
      <c r="R26" s="18">
        <f t="shared" si="1"/>
        <v>0</v>
      </c>
      <c r="S26" s="19"/>
      <c r="T26" s="19"/>
      <c r="U26" s="19"/>
      <c r="V26" s="19"/>
      <c r="W26" s="19"/>
      <c r="X26" s="19"/>
      <c r="Y26" s="19"/>
    </row>
    <row r="27" spans="1:25" ht="14.25" customHeight="1" x14ac:dyDescent="0.3">
      <c r="A27" s="5"/>
      <c r="B27" s="6"/>
      <c r="C27" s="7"/>
      <c r="D27" s="24" t="s">
        <v>17</v>
      </c>
      <c r="E27" s="9"/>
      <c r="F27" s="10"/>
      <c r="G27" s="14"/>
      <c r="H27" s="7"/>
      <c r="I27" s="12"/>
      <c r="J27" s="13" t="s">
        <v>17</v>
      </c>
      <c r="K27" s="9"/>
      <c r="L27" s="10"/>
      <c r="M27" s="11"/>
      <c r="N27" s="15"/>
      <c r="O27" s="16"/>
      <c r="P27" s="16"/>
      <c r="Q27" s="17" t="str">
        <f t="shared" si="0"/>
        <v>ok</v>
      </c>
      <c r="R27" s="18">
        <f t="shared" si="1"/>
        <v>0</v>
      </c>
      <c r="S27" s="19"/>
      <c r="T27" s="19"/>
      <c r="U27" s="19"/>
      <c r="V27" s="19"/>
      <c r="W27" s="19"/>
      <c r="X27" s="19"/>
      <c r="Y27" s="19"/>
    </row>
    <row r="28" spans="1:25" ht="14.25" customHeight="1" x14ac:dyDescent="0.3">
      <c r="A28" s="5"/>
      <c r="B28" s="6"/>
      <c r="C28" s="7"/>
      <c r="D28" s="24" t="s">
        <v>17</v>
      </c>
      <c r="E28" s="9"/>
      <c r="F28" s="10"/>
      <c r="G28" s="14"/>
      <c r="H28" s="7"/>
      <c r="I28" s="12"/>
      <c r="J28" s="13" t="s">
        <v>17</v>
      </c>
      <c r="K28" s="9"/>
      <c r="L28" s="10"/>
      <c r="M28" s="14"/>
      <c r="N28" s="15"/>
      <c r="O28" s="16"/>
      <c r="P28" s="16"/>
      <c r="Q28" s="17" t="str">
        <f t="shared" si="0"/>
        <v>ok</v>
      </c>
      <c r="R28" s="18">
        <f t="shared" si="1"/>
        <v>0</v>
      </c>
      <c r="S28" s="19"/>
      <c r="T28" s="19"/>
      <c r="U28" s="19"/>
      <c r="V28" s="19"/>
      <c r="W28" s="19"/>
      <c r="X28" s="19"/>
      <c r="Y28" s="19"/>
    </row>
    <row r="29" spans="1:25" ht="14.25" customHeight="1" x14ac:dyDescent="0.3">
      <c r="A29" s="5"/>
      <c r="B29" s="6"/>
      <c r="C29" s="7"/>
      <c r="D29" s="24" t="s">
        <v>17</v>
      </c>
      <c r="E29" s="9"/>
      <c r="F29" s="10"/>
      <c r="G29" s="14"/>
      <c r="H29" s="7"/>
      <c r="I29" s="12"/>
      <c r="J29" s="13" t="s">
        <v>17</v>
      </c>
      <c r="K29" s="9"/>
      <c r="L29" s="10"/>
      <c r="M29" s="14"/>
      <c r="N29" s="15"/>
      <c r="O29" s="16"/>
      <c r="P29" s="16"/>
      <c r="Q29" s="17" t="str">
        <f t="shared" si="0"/>
        <v>ok</v>
      </c>
      <c r="R29" s="18">
        <f t="shared" si="1"/>
        <v>0</v>
      </c>
      <c r="S29" s="19"/>
      <c r="T29" s="19"/>
      <c r="U29" s="19"/>
      <c r="V29" s="19"/>
      <c r="W29" s="19"/>
      <c r="X29" s="19"/>
      <c r="Y29" s="19"/>
    </row>
    <row r="30" spans="1:25" ht="14.25" customHeight="1" x14ac:dyDescent="0.3">
      <c r="A30" s="5"/>
      <c r="B30" s="6"/>
      <c r="C30" s="7"/>
      <c r="D30" s="24" t="s">
        <v>17</v>
      </c>
      <c r="E30" s="9"/>
      <c r="F30" s="23"/>
      <c r="G30" s="14"/>
      <c r="H30" s="7"/>
      <c r="I30" s="7"/>
      <c r="J30" s="24" t="s">
        <v>17</v>
      </c>
      <c r="K30" s="9"/>
      <c r="L30" s="23"/>
      <c r="M30" s="14"/>
      <c r="N30" s="15"/>
      <c r="O30" s="16"/>
      <c r="P30" s="16"/>
      <c r="Q30" s="17" t="str">
        <f t="shared" si="0"/>
        <v>ok</v>
      </c>
      <c r="R30" s="18">
        <f t="shared" si="1"/>
        <v>0</v>
      </c>
      <c r="S30" s="19"/>
      <c r="T30" s="19"/>
      <c r="U30" s="19"/>
      <c r="V30" s="19"/>
      <c r="W30" s="19"/>
      <c r="X30" s="19"/>
      <c r="Y30" s="19"/>
    </row>
    <row r="31" spans="1:25" ht="14.25" customHeight="1" x14ac:dyDescent="0.3">
      <c r="A31" s="5"/>
      <c r="B31" s="6"/>
      <c r="C31" s="12"/>
      <c r="D31" s="24" t="s">
        <v>17</v>
      </c>
      <c r="E31" s="9"/>
      <c r="F31" s="10"/>
      <c r="G31" s="14"/>
      <c r="H31" s="7"/>
      <c r="I31" s="12"/>
      <c r="J31" s="24" t="s">
        <v>17</v>
      </c>
      <c r="K31" s="9"/>
      <c r="L31" s="10"/>
      <c r="M31" s="14"/>
      <c r="N31" s="15"/>
      <c r="O31" s="16"/>
      <c r="P31" s="16"/>
      <c r="Q31" s="17" t="str">
        <f t="shared" si="0"/>
        <v>ok</v>
      </c>
      <c r="R31" s="18">
        <f t="shared" si="1"/>
        <v>0</v>
      </c>
      <c r="S31" s="19"/>
      <c r="T31" s="19"/>
      <c r="U31" s="19"/>
      <c r="V31" s="19"/>
      <c r="W31" s="19"/>
      <c r="X31" s="19"/>
      <c r="Y31" s="19"/>
    </row>
    <row r="32" spans="1:25" ht="14.25" customHeight="1" x14ac:dyDescent="0.3">
      <c r="A32" s="5"/>
      <c r="B32" s="6"/>
      <c r="C32" s="7"/>
      <c r="D32" s="24" t="s">
        <v>17</v>
      </c>
      <c r="E32" s="9"/>
      <c r="F32" s="10"/>
      <c r="G32" s="14"/>
      <c r="H32" s="7"/>
      <c r="I32" s="12"/>
      <c r="J32" s="24" t="s">
        <v>17</v>
      </c>
      <c r="K32" s="9"/>
      <c r="L32" s="10"/>
      <c r="M32" s="14"/>
      <c r="N32" s="15"/>
      <c r="O32" s="16"/>
      <c r="P32" s="16"/>
      <c r="Q32" s="17" t="str">
        <f t="shared" si="0"/>
        <v>ok</v>
      </c>
      <c r="R32" s="18">
        <f t="shared" si="1"/>
        <v>0</v>
      </c>
      <c r="S32" s="19"/>
      <c r="T32" s="19"/>
      <c r="U32" s="19"/>
      <c r="V32" s="19"/>
      <c r="W32" s="19"/>
      <c r="X32" s="19"/>
      <c r="Y32" s="19"/>
    </row>
    <row r="33" spans="1:25" ht="14.25" customHeight="1" x14ac:dyDescent="0.3">
      <c r="A33" s="5"/>
      <c r="B33" s="6"/>
      <c r="C33" s="7"/>
      <c r="D33" s="24" t="s">
        <v>17</v>
      </c>
      <c r="E33" s="9"/>
      <c r="F33" s="10"/>
      <c r="G33" s="14"/>
      <c r="H33" s="7"/>
      <c r="I33" s="7"/>
      <c r="J33" s="24" t="s">
        <v>17</v>
      </c>
      <c r="K33" s="9"/>
      <c r="L33" s="10"/>
      <c r="M33" s="14"/>
      <c r="N33" s="15"/>
      <c r="O33" s="16"/>
      <c r="P33" s="16"/>
      <c r="Q33" s="17" t="str">
        <f t="shared" si="0"/>
        <v>ok</v>
      </c>
      <c r="R33" s="18">
        <f t="shared" si="1"/>
        <v>0</v>
      </c>
      <c r="S33" s="19"/>
      <c r="T33" s="19"/>
      <c r="U33" s="19"/>
      <c r="V33" s="19"/>
      <c r="W33" s="19"/>
      <c r="X33" s="19"/>
      <c r="Y33" s="19"/>
    </row>
    <row r="34" spans="1:25" ht="14.25" customHeight="1" x14ac:dyDescent="0.3">
      <c r="A34" s="5"/>
      <c r="B34" s="6"/>
      <c r="C34" s="7"/>
      <c r="D34" s="24" t="s">
        <v>17</v>
      </c>
      <c r="E34" s="9"/>
      <c r="F34" s="10"/>
      <c r="G34" s="14"/>
      <c r="H34" s="7"/>
      <c r="I34" s="12"/>
      <c r="J34" s="24" t="s">
        <v>17</v>
      </c>
      <c r="K34" s="9"/>
      <c r="L34" s="10"/>
      <c r="M34" s="14"/>
      <c r="N34" s="15"/>
      <c r="O34" s="16"/>
      <c r="P34" s="16"/>
      <c r="Q34" s="17" t="str">
        <f t="shared" si="0"/>
        <v>ok</v>
      </c>
      <c r="R34" s="18">
        <f t="shared" si="1"/>
        <v>0</v>
      </c>
      <c r="S34" s="19"/>
      <c r="T34" s="19"/>
      <c r="U34" s="19"/>
      <c r="V34" s="19"/>
      <c r="W34" s="19"/>
      <c r="X34" s="19"/>
      <c r="Y34" s="19"/>
    </row>
    <row r="35" spans="1:25" ht="14.25" customHeight="1" x14ac:dyDescent="0.3">
      <c r="A35" s="5"/>
      <c r="B35" s="6"/>
      <c r="C35" s="7"/>
      <c r="D35" s="24" t="s">
        <v>17</v>
      </c>
      <c r="E35" s="9"/>
      <c r="F35" s="10"/>
      <c r="G35" s="14"/>
      <c r="H35" s="7"/>
      <c r="I35" s="12"/>
      <c r="J35" s="24" t="s">
        <v>17</v>
      </c>
      <c r="K35" s="9"/>
      <c r="L35" s="10"/>
      <c r="M35" s="14"/>
      <c r="N35" s="15"/>
      <c r="O35" s="16"/>
      <c r="P35" s="16"/>
      <c r="Q35" s="17" t="str">
        <f t="shared" si="0"/>
        <v>ok</v>
      </c>
      <c r="R35" s="18">
        <f t="shared" si="1"/>
        <v>0</v>
      </c>
      <c r="S35" s="19"/>
      <c r="T35" s="19"/>
      <c r="U35" s="19"/>
      <c r="V35" s="19"/>
      <c r="W35" s="19"/>
      <c r="X35" s="19"/>
      <c r="Y35" s="19"/>
    </row>
    <row r="36" spans="1:25" ht="14.25" customHeight="1" x14ac:dyDescent="0.3">
      <c r="A36" s="5"/>
      <c r="B36" s="6"/>
      <c r="C36" s="7"/>
      <c r="D36" s="24" t="s">
        <v>17</v>
      </c>
      <c r="E36" s="9"/>
      <c r="F36" s="10"/>
      <c r="G36" s="14"/>
      <c r="H36" s="7"/>
      <c r="I36" s="12"/>
      <c r="J36" s="24" t="s">
        <v>17</v>
      </c>
      <c r="K36" s="9"/>
      <c r="L36" s="10"/>
      <c r="M36" s="14"/>
      <c r="N36" s="15"/>
      <c r="O36" s="16"/>
      <c r="P36" s="16"/>
      <c r="Q36" s="17" t="str">
        <f t="shared" si="0"/>
        <v>ok</v>
      </c>
      <c r="R36" s="18">
        <f t="shared" si="1"/>
        <v>0</v>
      </c>
      <c r="S36" s="19"/>
      <c r="T36" s="19"/>
      <c r="U36" s="19"/>
      <c r="V36" s="19"/>
      <c r="W36" s="19"/>
      <c r="X36" s="19"/>
      <c r="Y36" s="19"/>
    </row>
    <row r="37" spans="1:25" ht="14.25" customHeight="1" x14ac:dyDescent="0.3">
      <c r="A37" s="5"/>
      <c r="B37" s="6"/>
      <c r="C37" s="7"/>
      <c r="D37" s="24" t="s">
        <v>17</v>
      </c>
      <c r="E37" s="9"/>
      <c r="F37" s="10"/>
      <c r="G37" s="26"/>
      <c r="H37" s="7"/>
      <c r="I37" s="7"/>
      <c r="J37" s="24" t="s">
        <v>17</v>
      </c>
      <c r="K37" s="9"/>
      <c r="L37" s="10"/>
      <c r="M37" s="26"/>
      <c r="N37" s="15"/>
      <c r="O37" s="16"/>
      <c r="P37" s="16"/>
      <c r="Q37" s="17" t="str">
        <f t="shared" si="0"/>
        <v>ok</v>
      </c>
      <c r="R37" s="18">
        <f t="shared" si="1"/>
        <v>0</v>
      </c>
      <c r="S37" s="19"/>
      <c r="T37" s="19"/>
      <c r="U37" s="19"/>
      <c r="V37" s="19"/>
      <c r="W37" s="19"/>
      <c r="X37" s="19"/>
      <c r="Y37" s="19"/>
    </row>
    <row r="38" spans="1:25" ht="14.25" customHeight="1" x14ac:dyDescent="0.3">
      <c r="A38" s="5"/>
      <c r="B38" s="6"/>
      <c r="C38" s="7"/>
      <c r="D38" s="24" t="s">
        <v>17</v>
      </c>
      <c r="E38" s="9"/>
      <c r="F38" s="10"/>
      <c r="G38" s="14"/>
      <c r="H38" s="7"/>
      <c r="I38" s="12"/>
      <c r="J38" s="24" t="s">
        <v>17</v>
      </c>
      <c r="K38" s="9"/>
      <c r="L38" s="10"/>
      <c r="M38" s="14"/>
      <c r="N38" s="15"/>
      <c r="O38" s="16"/>
      <c r="P38" s="16"/>
      <c r="Q38" s="17" t="str">
        <f t="shared" si="0"/>
        <v>ok</v>
      </c>
      <c r="R38" s="18">
        <f t="shared" si="1"/>
        <v>0</v>
      </c>
      <c r="S38" s="21"/>
      <c r="T38" s="21"/>
      <c r="U38" s="21"/>
      <c r="V38" s="21"/>
      <c r="W38" s="21"/>
      <c r="X38" s="21"/>
      <c r="Y38" s="21"/>
    </row>
    <row r="39" spans="1:25" ht="14.25" customHeight="1" x14ac:dyDescent="0.3">
      <c r="A39" s="5"/>
      <c r="B39" s="6"/>
      <c r="C39" s="7"/>
      <c r="D39" s="24" t="s">
        <v>17</v>
      </c>
      <c r="E39" s="9"/>
      <c r="F39" s="10"/>
      <c r="G39" s="14"/>
      <c r="H39" s="7"/>
      <c r="I39" s="7"/>
      <c r="J39" s="24" t="s">
        <v>17</v>
      </c>
      <c r="K39" s="9"/>
      <c r="L39" s="10"/>
      <c r="M39" s="14"/>
      <c r="N39" s="15"/>
      <c r="O39" s="16"/>
      <c r="P39" s="16"/>
      <c r="Q39" s="17" t="str">
        <f t="shared" si="0"/>
        <v>ok</v>
      </c>
      <c r="R39" s="18">
        <f t="shared" si="1"/>
        <v>0</v>
      </c>
      <c r="S39" s="21"/>
      <c r="T39" s="21"/>
      <c r="U39" s="21"/>
      <c r="V39" s="21"/>
      <c r="W39" s="21"/>
      <c r="X39" s="21"/>
      <c r="Y39" s="21"/>
    </row>
    <row r="40" spans="1:25" ht="14.25" customHeight="1" x14ac:dyDescent="0.3">
      <c r="A40" s="5"/>
      <c r="B40" s="6"/>
      <c r="C40" s="7"/>
      <c r="D40" s="24" t="s">
        <v>17</v>
      </c>
      <c r="E40" s="9"/>
      <c r="F40" s="10"/>
      <c r="G40" s="14"/>
      <c r="H40" s="7"/>
      <c r="I40" s="12"/>
      <c r="J40" s="24" t="s">
        <v>17</v>
      </c>
      <c r="K40" s="9"/>
      <c r="L40" s="10"/>
      <c r="M40" s="14"/>
      <c r="N40" s="15"/>
      <c r="O40" s="16"/>
      <c r="P40" s="16"/>
      <c r="Q40" s="17" t="str">
        <f t="shared" si="0"/>
        <v>ok</v>
      </c>
      <c r="R40" s="18">
        <f t="shared" si="1"/>
        <v>0</v>
      </c>
      <c r="S40" s="19"/>
      <c r="T40" s="19"/>
      <c r="U40" s="19"/>
      <c r="V40" s="19"/>
      <c r="W40" s="19"/>
      <c r="X40" s="19"/>
      <c r="Y40" s="19"/>
    </row>
    <row r="41" spans="1:25" ht="14.25" customHeight="1" x14ac:dyDescent="0.3">
      <c r="A41" s="5"/>
      <c r="B41" s="6"/>
      <c r="C41" s="7"/>
      <c r="D41" s="24" t="s">
        <v>17</v>
      </c>
      <c r="E41" s="9"/>
      <c r="F41" s="10"/>
      <c r="G41" s="14"/>
      <c r="H41" s="7"/>
      <c r="I41" s="12"/>
      <c r="J41" s="24" t="s">
        <v>17</v>
      </c>
      <c r="K41" s="9"/>
      <c r="L41" s="10"/>
      <c r="M41" s="14"/>
      <c r="N41" s="15"/>
      <c r="O41" s="16"/>
      <c r="P41" s="16"/>
      <c r="Q41" s="17" t="str">
        <f t="shared" si="0"/>
        <v>ok</v>
      </c>
      <c r="R41" s="18">
        <f t="shared" si="1"/>
        <v>0</v>
      </c>
      <c r="S41" s="19"/>
      <c r="T41" s="19"/>
      <c r="U41" s="19"/>
      <c r="V41" s="19"/>
      <c r="W41" s="19"/>
      <c r="X41" s="19"/>
      <c r="Y41" s="19"/>
    </row>
    <row r="42" spans="1:25" ht="14.25" customHeight="1" x14ac:dyDescent="0.3">
      <c r="A42" s="5"/>
      <c r="B42" s="6"/>
      <c r="C42" s="12"/>
      <c r="D42" s="24" t="s">
        <v>17</v>
      </c>
      <c r="E42" s="9"/>
      <c r="F42" s="10"/>
      <c r="G42" s="14"/>
      <c r="H42" s="7"/>
      <c r="I42" s="12"/>
      <c r="J42" s="24" t="s">
        <v>17</v>
      </c>
      <c r="K42" s="9"/>
      <c r="L42" s="10"/>
      <c r="M42" s="14"/>
      <c r="N42" s="15"/>
      <c r="O42" s="16"/>
      <c r="P42" s="16"/>
      <c r="Q42" s="17" t="str">
        <f t="shared" si="0"/>
        <v>ok</v>
      </c>
      <c r="R42" s="18">
        <f t="shared" si="1"/>
        <v>0</v>
      </c>
      <c r="S42" s="19"/>
      <c r="T42" s="19"/>
      <c r="U42" s="19"/>
      <c r="V42" s="19"/>
      <c r="W42" s="19"/>
      <c r="X42" s="19"/>
      <c r="Y42" s="19"/>
    </row>
    <row r="43" spans="1:25" ht="14.25" customHeight="1" x14ac:dyDescent="0.3">
      <c r="A43" s="5"/>
      <c r="B43" s="6"/>
      <c r="C43" s="7"/>
      <c r="D43" s="24" t="s">
        <v>17</v>
      </c>
      <c r="E43" s="9"/>
      <c r="F43" s="10"/>
      <c r="G43" s="14"/>
      <c r="H43" s="7"/>
      <c r="I43" s="12"/>
      <c r="J43" s="24" t="s">
        <v>17</v>
      </c>
      <c r="K43" s="9"/>
      <c r="L43" s="10"/>
      <c r="M43" s="14"/>
      <c r="N43" s="15"/>
      <c r="O43" s="16"/>
      <c r="P43" s="16"/>
      <c r="Q43" s="17" t="str">
        <f t="shared" si="0"/>
        <v>ok</v>
      </c>
      <c r="R43" s="18">
        <f t="shared" si="1"/>
        <v>0</v>
      </c>
      <c r="S43" s="19"/>
      <c r="T43" s="19"/>
      <c r="U43" s="19"/>
      <c r="V43" s="19"/>
      <c r="W43" s="19"/>
      <c r="X43" s="19"/>
      <c r="Y43" s="19"/>
    </row>
    <row r="44" spans="1:25" ht="14.25" customHeight="1" x14ac:dyDescent="0.3">
      <c r="A44" s="5"/>
      <c r="B44" s="6"/>
      <c r="C44" s="7"/>
      <c r="D44" s="24" t="s">
        <v>17</v>
      </c>
      <c r="E44" s="9"/>
      <c r="F44" s="10"/>
      <c r="G44" s="14"/>
      <c r="H44" s="7"/>
      <c r="I44" s="12"/>
      <c r="J44" s="24" t="s">
        <v>17</v>
      </c>
      <c r="K44" s="9"/>
      <c r="L44" s="10"/>
      <c r="M44" s="14"/>
      <c r="N44" s="15"/>
      <c r="O44" s="16"/>
      <c r="P44" s="16"/>
      <c r="Q44" s="17" t="str">
        <f t="shared" si="0"/>
        <v>ok</v>
      </c>
      <c r="R44" s="18">
        <f t="shared" si="1"/>
        <v>0</v>
      </c>
      <c r="S44" s="19"/>
      <c r="T44" s="19"/>
      <c r="U44" s="19"/>
      <c r="V44" s="19"/>
      <c r="W44" s="19"/>
      <c r="X44" s="19"/>
      <c r="Y44" s="19"/>
    </row>
    <row r="45" spans="1:25" ht="14.25" customHeight="1" x14ac:dyDescent="0.3">
      <c r="A45" s="5"/>
      <c r="B45" s="6"/>
      <c r="C45" s="7"/>
      <c r="D45" s="24" t="s">
        <v>17</v>
      </c>
      <c r="E45" s="9"/>
      <c r="F45" s="10"/>
      <c r="G45" s="14"/>
      <c r="H45" s="7"/>
      <c r="I45" s="12"/>
      <c r="J45" s="24" t="s">
        <v>17</v>
      </c>
      <c r="K45" s="9"/>
      <c r="L45" s="10"/>
      <c r="M45" s="14"/>
      <c r="N45" s="15"/>
      <c r="O45" s="16"/>
      <c r="P45" s="16"/>
      <c r="Q45" s="17" t="str">
        <f t="shared" si="0"/>
        <v>ok</v>
      </c>
      <c r="R45" s="18">
        <f t="shared" si="1"/>
        <v>0</v>
      </c>
      <c r="S45" s="19"/>
      <c r="T45" s="19"/>
      <c r="U45" s="19"/>
      <c r="V45" s="19"/>
      <c r="W45" s="19"/>
      <c r="X45" s="19"/>
      <c r="Y45" s="19"/>
    </row>
    <row r="46" spans="1:25" ht="14.25" customHeight="1" x14ac:dyDescent="0.3">
      <c r="A46" s="5"/>
      <c r="B46" s="6"/>
      <c r="C46" s="7"/>
      <c r="D46" s="24" t="s">
        <v>17</v>
      </c>
      <c r="E46" s="9"/>
      <c r="F46" s="10"/>
      <c r="G46" s="14"/>
      <c r="H46" s="7"/>
      <c r="I46" s="12"/>
      <c r="J46" s="24" t="s">
        <v>17</v>
      </c>
      <c r="K46" s="9"/>
      <c r="L46" s="10"/>
      <c r="M46" s="14"/>
      <c r="N46" s="15"/>
      <c r="O46" s="16"/>
      <c r="P46" s="16"/>
      <c r="Q46" s="17" t="str">
        <f t="shared" si="0"/>
        <v>ok</v>
      </c>
      <c r="R46" s="18">
        <f t="shared" si="1"/>
        <v>0</v>
      </c>
      <c r="S46" s="19"/>
      <c r="T46" s="19"/>
      <c r="U46" s="19"/>
      <c r="V46" s="19"/>
      <c r="W46" s="19"/>
      <c r="X46" s="19"/>
      <c r="Y46" s="19"/>
    </row>
    <row r="47" spans="1:25" ht="14.25" customHeight="1" x14ac:dyDescent="0.3">
      <c r="A47" s="5"/>
      <c r="B47" s="6"/>
      <c r="C47" s="7"/>
      <c r="D47" s="24" t="s">
        <v>17</v>
      </c>
      <c r="E47" s="9"/>
      <c r="F47" s="10"/>
      <c r="G47" s="14"/>
      <c r="H47" s="7"/>
      <c r="I47" s="12"/>
      <c r="J47" s="24" t="s">
        <v>17</v>
      </c>
      <c r="K47" s="9"/>
      <c r="L47" s="10"/>
      <c r="M47" s="14"/>
      <c r="N47" s="15"/>
      <c r="O47" s="16"/>
      <c r="P47" s="16"/>
      <c r="Q47" s="17" t="str">
        <f t="shared" si="0"/>
        <v>ok</v>
      </c>
      <c r="R47" s="18">
        <f t="shared" si="1"/>
        <v>0</v>
      </c>
      <c r="S47" s="19"/>
      <c r="T47" s="19"/>
      <c r="U47" s="19"/>
      <c r="V47" s="19"/>
      <c r="W47" s="19"/>
      <c r="X47" s="19"/>
      <c r="Y47" s="19"/>
    </row>
    <row r="48" spans="1:25" ht="14.25" customHeight="1" x14ac:dyDescent="0.3">
      <c r="A48" s="25"/>
      <c r="B48" s="7"/>
      <c r="C48" s="7"/>
      <c r="D48" s="24"/>
      <c r="E48" s="9"/>
      <c r="F48" s="27"/>
      <c r="G48" s="14"/>
      <c r="H48" s="7"/>
      <c r="I48" s="12"/>
      <c r="J48" s="24"/>
      <c r="K48" s="9"/>
      <c r="L48" s="27"/>
      <c r="M48" s="14"/>
      <c r="N48" s="15"/>
      <c r="O48" s="16"/>
      <c r="P48" s="16"/>
      <c r="Q48" s="17" t="str">
        <f t="shared" si="0"/>
        <v>ok</v>
      </c>
      <c r="R48" s="18">
        <f t="shared" si="1"/>
        <v>0</v>
      </c>
      <c r="S48" s="19"/>
      <c r="T48" s="19"/>
      <c r="U48" s="19"/>
      <c r="V48" s="19"/>
      <c r="W48" s="19"/>
      <c r="X48" s="19"/>
      <c r="Y48" s="19"/>
    </row>
    <row r="49" spans="1:25" ht="14.25" customHeight="1" x14ac:dyDescent="0.3">
      <c r="A49" s="25"/>
      <c r="B49" s="7"/>
      <c r="C49" s="7"/>
      <c r="D49" s="24"/>
      <c r="E49" s="9"/>
      <c r="F49" s="27"/>
      <c r="G49" s="14"/>
      <c r="H49" s="7"/>
      <c r="I49" s="12"/>
      <c r="J49" s="24"/>
      <c r="K49" s="9"/>
      <c r="L49" s="27"/>
      <c r="M49" s="14"/>
      <c r="N49" s="15"/>
      <c r="O49" s="16"/>
      <c r="P49" s="16"/>
      <c r="Q49" s="17" t="str">
        <f t="shared" si="0"/>
        <v>ok</v>
      </c>
      <c r="R49" s="18">
        <f t="shared" si="1"/>
        <v>0</v>
      </c>
      <c r="S49" s="19"/>
      <c r="T49" s="19"/>
      <c r="U49" s="19"/>
      <c r="V49" s="19"/>
      <c r="W49" s="19"/>
      <c r="X49" s="19"/>
      <c r="Y49" s="19"/>
    </row>
    <row r="50" spans="1:25" ht="14.25" customHeight="1" x14ac:dyDescent="0.3">
      <c r="A50" s="25"/>
      <c r="B50" s="7"/>
      <c r="C50" s="7"/>
      <c r="D50" s="24"/>
      <c r="E50" s="9"/>
      <c r="F50" s="27"/>
      <c r="G50" s="14"/>
      <c r="H50" s="7"/>
      <c r="I50" s="12"/>
      <c r="J50" s="24"/>
      <c r="K50" s="9"/>
      <c r="L50" s="27"/>
      <c r="M50" s="14"/>
      <c r="N50" s="15"/>
      <c r="O50" s="16"/>
      <c r="P50" s="16"/>
      <c r="Q50" s="17" t="str">
        <f t="shared" si="0"/>
        <v>ok</v>
      </c>
      <c r="R50" s="18">
        <f t="shared" si="1"/>
        <v>0</v>
      </c>
      <c r="S50" s="19"/>
      <c r="T50" s="19"/>
      <c r="U50" s="19"/>
      <c r="V50" s="19"/>
      <c r="W50" s="19"/>
      <c r="X50" s="19"/>
      <c r="Y50" s="19"/>
    </row>
    <row r="51" spans="1:25" ht="14.25" customHeight="1" x14ac:dyDescent="0.3">
      <c r="A51" s="25"/>
      <c r="B51" s="7"/>
      <c r="C51" s="7"/>
      <c r="D51" s="24"/>
      <c r="E51" s="9"/>
      <c r="F51" s="28"/>
      <c r="G51" s="14"/>
      <c r="H51" s="7"/>
      <c r="I51" s="7"/>
      <c r="J51" s="24"/>
      <c r="K51" s="9"/>
      <c r="L51" s="28"/>
      <c r="M51" s="14"/>
      <c r="N51" s="15"/>
      <c r="O51" s="16"/>
      <c r="P51" s="16"/>
      <c r="Q51" s="17" t="str">
        <f t="shared" si="0"/>
        <v>ok</v>
      </c>
      <c r="R51" s="18">
        <f t="shared" si="1"/>
        <v>0</v>
      </c>
      <c r="S51" s="19"/>
      <c r="T51" s="19"/>
      <c r="U51" s="19"/>
      <c r="V51" s="19"/>
      <c r="W51" s="19"/>
      <c r="X51" s="19"/>
      <c r="Y51" s="19"/>
    </row>
    <row r="52" spans="1:25" ht="14.25" customHeight="1" x14ac:dyDescent="0.3">
      <c r="A52" s="25"/>
      <c r="B52" s="7"/>
      <c r="C52" s="12"/>
      <c r="D52" s="24"/>
      <c r="E52" s="9"/>
      <c r="F52" s="27"/>
      <c r="G52" s="14"/>
      <c r="H52" s="12"/>
      <c r="I52" s="12"/>
      <c r="J52" s="24"/>
      <c r="K52" s="9"/>
      <c r="L52" s="27"/>
      <c r="M52" s="14"/>
      <c r="N52" s="15"/>
      <c r="O52" s="16"/>
      <c r="P52" s="16"/>
      <c r="Q52" s="17" t="str">
        <f t="shared" si="0"/>
        <v>ok</v>
      </c>
      <c r="R52" s="18">
        <f t="shared" si="1"/>
        <v>0</v>
      </c>
      <c r="S52" s="21"/>
      <c r="T52" s="21"/>
      <c r="U52" s="21"/>
      <c r="V52" s="21"/>
      <c r="W52" s="21"/>
      <c r="X52" s="21"/>
      <c r="Y52" s="21"/>
    </row>
    <row r="53" spans="1:25" ht="14.25" customHeight="1" x14ac:dyDescent="0.3">
      <c r="A53" s="25"/>
      <c r="B53" s="7"/>
      <c r="C53" s="7"/>
      <c r="D53" s="24"/>
      <c r="E53" s="9"/>
      <c r="F53" s="27"/>
      <c r="G53" s="14"/>
      <c r="H53" s="7"/>
      <c r="I53" s="7"/>
      <c r="J53" s="24"/>
      <c r="K53" s="9"/>
      <c r="L53" s="27"/>
      <c r="M53" s="14"/>
      <c r="N53" s="15"/>
      <c r="O53" s="16"/>
      <c r="P53" s="16"/>
      <c r="Q53" s="17" t="str">
        <f t="shared" si="0"/>
        <v>ok</v>
      </c>
      <c r="R53" s="18">
        <f t="shared" si="1"/>
        <v>0</v>
      </c>
      <c r="S53" s="19"/>
      <c r="T53" s="19"/>
      <c r="U53" s="19"/>
      <c r="V53" s="19"/>
      <c r="W53" s="19"/>
      <c r="X53" s="19"/>
      <c r="Y53" s="19"/>
    </row>
    <row r="54" spans="1:25" ht="14.25" customHeight="1" x14ac:dyDescent="0.3">
      <c r="A54" s="25"/>
      <c r="B54" s="7"/>
      <c r="C54" s="12"/>
      <c r="D54" s="24"/>
      <c r="E54" s="9"/>
      <c r="F54" s="28"/>
      <c r="G54" s="14"/>
      <c r="H54" s="7"/>
      <c r="I54" s="7"/>
      <c r="J54" s="24"/>
      <c r="K54" s="9"/>
      <c r="L54" s="28"/>
      <c r="M54" s="14"/>
      <c r="N54" s="15"/>
      <c r="O54" s="16"/>
      <c r="P54" s="16"/>
      <c r="Q54" s="17" t="str">
        <f t="shared" si="0"/>
        <v>ok</v>
      </c>
      <c r="R54" s="18">
        <f t="shared" si="1"/>
        <v>0</v>
      </c>
      <c r="S54" s="19"/>
      <c r="T54" s="19"/>
      <c r="U54" s="19"/>
      <c r="V54" s="19"/>
      <c r="W54" s="19"/>
      <c r="X54" s="19"/>
      <c r="Y54" s="19"/>
    </row>
    <row r="55" spans="1:25" ht="14.25" customHeight="1" x14ac:dyDescent="0.3">
      <c r="A55" s="25"/>
      <c r="B55" s="7"/>
      <c r="C55" s="7"/>
      <c r="D55" s="24"/>
      <c r="E55" s="9"/>
      <c r="F55" s="27"/>
      <c r="G55" s="14"/>
      <c r="H55" s="7"/>
      <c r="I55" s="12"/>
      <c r="J55" s="24"/>
      <c r="K55" s="9"/>
      <c r="L55" s="27"/>
      <c r="M55" s="14"/>
      <c r="N55" s="30"/>
      <c r="O55" s="16"/>
      <c r="P55" s="16"/>
      <c r="Q55" s="17" t="str">
        <f t="shared" si="0"/>
        <v>ok</v>
      </c>
      <c r="R55" s="18">
        <f t="shared" si="1"/>
        <v>0</v>
      </c>
      <c r="S55" s="19"/>
      <c r="T55" s="19"/>
      <c r="U55" s="19"/>
      <c r="V55" s="19"/>
      <c r="W55" s="19"/>
      <c r="X55" s="19"/>
      <c r="Y55" s="19"/>
    </row>
    <row r="56" spans="1:25" ht="14.25" customHeight="1" x14ac:dyDescent="0.3">
      <c r="A56" s="25"/>
      <c r="B56" s="7"/>
      <c r="C56" s="7"/>
      <c r="D56" s="24"/>
      <c r="E56" s="9"/>
      <c r="F56" s="27"/>
      <c r="G56" s="14"/>
      <c r="H56" s="7"/>
      <c r="I56" s="12"/>
      <c r="J56" s="24"/>
      <c r="K56" s="9"/>
      <c r="L56" s="27"/>
      <c r="M56" s="14"/>
      <c r="N56" s="30"/>
      <c r="O56" s="16"/>
      <c r="P56" s="16"/>
      <c r="Q56" s="17" t="str">
        <f t="shared" si="0"/>
        <v>ok</v>
      </c>
      <c r="R56" s="18">
        <f t="shared" si="1"/>
        <v>0</v>
      </c>
      <c r="S56" s="19"/>
      <c r="T56" s="19"/>
      <c r="U56" s="19"/>
      <c r="V56" s="19"/>
      <c r="W56" s="19"/>
      <c r="X56" s="19"/>
      <c r="Y56" s="19"/>
    </row>
    <row r="57" spans="1:25" ht="14.25" customHeight="1" x14ac:dyDescent="0.3">
      <c r="A57" s="25"/>
      <c r="B57" s="7"/>
      <c r="C57" s="7"/>
      <c r="D57" s="24"/>
      <c r="E57" s="9"/>
      <c r="F57" s="27"/>
      <c r="G57" s="14"/>
      <c r="H57" s="7"/>
      <c r="I57" s="12"/>
      <c r="J57" s="24"/>
      <c r="K57" s="9"/>
      <c r="L57" s="27"/>
      <c r="M57" s="14"/>
      <c r="N57" s="30"/>
      <c r="O57" s="16"/>
      <c r="P57" s="16"/>
      <c r="Q57" s="17" t="str">
        <f t="shared" si="0"/>
        <v>ok</v>
      </c>
      <c r="R57" s="18">
        <f t="shared" si="1"/>
        <v>0</v>
      </c>
      <c r="S57" s="19"/>
      <c r="T57" s="19"/>
      <c r="U57" s="19"/>
      <c r="V57" s="19"/>
      <c r="W57" s="19"/>
      <c r="X57" s="19"/>
      <c r="Y57" s="19"/>
    </row>
    <row r="58" spans="1:25" ht="14.25" customHeight="1" x14ac:dyDescent="0.3">
      <c r="A58" s="25"/>
      <c r="B58" s="7"/>
      <c r="C58" s="7"/>
      <c r="D58" s="24"/>
      <c r="E58" s="9"/>
      <c r="F58" s="27"/>
      <c r="G58" s="14"/>
      <c r="H58" s="7"/>
      <c r="I58" s="7"/>
      <c r="J58" s="24"/>
      <c r="K58" s="9"/>
      <c r="L58" s="27"/>
      <c r="M58" s="14"/>
      <c r="N58" s="30"/>
      <c r="O58" s="16"/>
      <c r="P58" s="16"/>
      <c r="Q58" s="17" t="str">
        <f t="shared" si="0"/>
        <v>ok</v>
      </c>
      <c r="R58" s="18">
        <f t="shared" si="1"/>
        <v>0</v>
      </c>
      <c r="S58" s="21"/>
      <c r="T58" s="21"/>
      <c r="U58" s="21"/>
      <c r="V58" s="21"/>
      <c r="W58" s="21"/>
      <c r="X58" s="21"/>
      <c r="Y58" s="21"/>
    </row>
    <row r="59" spans="1:25" ht="14.25" customHeight="1" x14ac:dyDescent="0.3">
      <c r="A59" s="25"/>
      <c r="B59" s="7"/>
      <c r="C59" s="7"/>
      <c r="D59" s="24"/>
      <c r="E59" s="9"/>
      <c r="F59" s="27"/>
      <c r="G59" s="14"/>
      <c r="H59" s="7"/>
      <c r="I59" s="7"/>
      <c r="J59" s="24"/>
      <c r="K59" s="9"/>
      <c r="L59" s="27"/>
      <c r="M59" s="14"/>
      <c r="N59" s="30"/>
      <c r="O59" s="16"/>
      <c r="P59" s="16"/>
      <c r="Q59" s="17" t="str">
        <f t="shared" si="0"/>
        <v>ok</v>
      </c>
      <c r="R59" s="18">
        <f t="shared" si="1"/>
        <v>0</v>
      </c>
      <c r="S59" s="21"/>
      <c r="T59" s="21"/>
      <c r="U59" s="21"/>
      <c r="V59" s="21"/>
      <c r="W59" s="21"/>
      <c r="X59" s="21"/>
      <c r="Y59" s="21"/>
    </row>
    <row r="60" spans="1:25" ht="14.25" customHeight="1" x14ac:dyDescent="0.3">
      <c r="A60" s="25"/>
      <c r="B60" s="7"/>
      <c r="C60" s="7"/>
      <c r="D60" s="24"/>
      <c r="E60" s="9"/>
      <c r="F60" s="27"/>
      <c r="G60" s="14"/>
      <c r="H60" s="7"/>
      <c r="I60" s="12"/>
      <c r="J60" s="24"/>
      <c r="K60" s="9"/>
      <c r="L60" s="27"/>
      <c r="M60" s="14"/>
      <c r="N60" s="30"/>
      <c r="O60" s="16"/>
      <c r="P60" s="16"/>
      <c r="Q60" s="17" t="str">
        <f t="shared" si="0"/>
        <v>ok</v>
      </c>
      <c r="R60" s="18">
        <f t="shared" si="1"/>
        <v>0</v>
      </c>
      <c r="S60" s="19"/>
      <c r="T60" s="19"/>
      <c r="U60" s="19"/>
      <c r="V60" s="19"/>
      <c r="W60" s="19"/>
      <c r="X60" s="19"/>
      <c r="Y60" s="19"/>
    </row>
    <row r="61" spans="1:25" ht="14.25" customHeight="1" x14ac:dyDescent="0.3">
      <c r="A61" s="25"/>
      <c r="B61" s="7"/>
      <c r="C61" s="7"/>
      <c r="D61" s="24"/>
      <c r="E61" s="9"/>
      <c r="F61" s="27"/>
      <c r="G61" s="14"/>
      <c r="H61" s="7"/>
      <c r="I61" s="12"/>
      <c r="J61" s="24"/>
      <c r="K61" s="9"/>
      <c r="L61" s="27"/>
      <c r="M61" s="14"/>
      <c r="N61" s="30"/>
      <c r="O61" s="16"/>
      <c r="P61" s="16"/>
      <c r="Q61" s="17" t="str">
        <f t="shared" si="0"/>
        <v>ok</v>
      </c>
      <c r="R61" s="18">
        <f t="shared" si="1"/>
        <v>0</v>
      </c>
      <c r="S61" s="19"/>
      <c r="T61" s="19"/>
      <c r="U61" s="19"/>
      <c r="V61" s="19"/>
      <c r="W61" s="19"/>
      <c r="X61" s="19"/>
      <c r="Y61" s="19"/>
    </row>
    <row r="62" spans="1:25" ht="14.25" customHeight="1" x14ac:dyDescent="0.3">
      <c r="A62" s="25"/>
      <c r="B62" s="7"/>
      <c r="C62" s="7"/>
      <c r="D62" s="24"/>
      <c r="E62" s="9"/>
      <c r="F62" s="27"/>
      <c r="G62" s="14"/>
      <c r="H62" s="7"/>
      <c r="I62" s="12"/>
      <c r="J62" s="24"/>
      <c r="K62" s="9"/>
      <c r="L62" s="27"/>
      <c r="M62" s="14"/>
      <c r="N62" s="30"/>
      <c r="O62" s="16"/>
      <c r="P62" s="16"/>
      <c r="Q62" s="17" t="str">
        <f t="shared" si="0"/>
        <v>ok</v>
      </c>
      <c r="R62" s="18">
        <f t="shared" si="1"/>
        <v>0</v>
      </c>
      <c r="S62" s="19"/>
      <c r="T62" s="19"/>
      <c r="U62" s="19"/>
      <c r="V62" s="19"/>
      <c r="W62" s="19"/>
      <c r="X62" s="19"/>
      <c r="Y62" s="19"/>
    </row>
    <row r="63" spans="1:25" ht="14.25" customHeight="1" x14ac:dyDescent="0.3">
      <c r="A63" s="25"/>
      <c r="B63" s="7"/>
      <c r="C63" s="7"/>
      <c r="D63" s="24"/>
      <c r="E63" s="9"/>
      <c r="F63" s="27"/>
      <c r="G63" s="14"/>
      <c r="H63" s="7"/>
      <c r="I63" s="12"/>
      <c r="J63" s="24"/>
      <c r="K63" s="9"/>
      <c r="L63" s="27"/>
      <c r="M63" s="14"/>
      <c r="N63" s="30"/>
      <c r="O63" s="16"/>
      <c r="P63" s="16"/>
      <c r="Q63" s="17" t="str">
        <f t="shared" si="0"/>
        <v>ok</v>
      </c>
      <c r="R63" s="18">
        <f t="shared" si="1"/>
        <v>0</v>
      </c>
      <c r="S63" s="19"/>
      <c r="T63" s="19"/>
      <c r="U63" s="19"/>
      <c r="V63" s="19"/>
      <c r="W63" s="19"/>
      <c r="X63" s="19"/>
      <c r="Y63" s="19"/>
    </row>
    <row r="64" spans="1:25" ht="14.25" customHeight="1" x14ac:dyDescent="0.3">
      <c r="A64" s="25"/>
      <c r="B64" s="7"/>
      <c r="C64" s="7"/>
      <c r="D64" s="24"/>
      <c r="E64" s="9"/>
      <c r="F64" s="27"/>
      <c r="G64" s="14"/>
      <c r="H64" s="7"/>
      <c r="I64" s="12"/>
      <c r="J64" s="24"/>
      <c r="K64" s="9"/>
      <c r="L64" s="27"/>
      <c r="M64" s="14"/>
      <c r="N64" s="30"/>
      <c r="O64" s="16"/>
      <c r="P64" s="16"/>
      <c r="Q64" s="17" t="str">
        <f t="shared" si="0"/>
        <v>ok</v>
      </c>
      <c r="R64" s="18">
        <f t="shared" si="1"/>
        <v>0</v>
      </c>
      <c r="S64" s="19"/>
      <c r="T64" s="19"/>
      <c r="U64" s="19"/>
      <c r="V64" s="19"/>
      <c r="W64" s="19"/>
      <c r="X64" s="19"/>
      <c r="Y64" s="19"/>
    </row>
    <row r="65" spans="1:25" ht="14.25" customHeight="1" x14ac:dyDescent="0.3">
      <c r="A65" s="25"/>
      <c r="B65" s="7"/>
      <c r="C65" s="7"/>
      <c r="D65" s="24"/>
      <c r="E65" s="9"/>
      <c r="F65" s="27"/>
      <c r="G65" s="14"/>
      <c r="H65" s="7"/>
      <c r="I65" s="12"/>
      <c r="J65" s="24"/>
      <c r="K65" s="9"/>
      <c r="L65" s="27"/>
      <c r="M65" s="14"/>
      <c r="N65" s="30"/>
      <c r="O65" s="16"/>
      <c r="P65" s="16"/>
      <c r="Q65" s="17" t="str">
        <f t="shared" si="0"/>
        <v>ok</v>
      </c>
      <c r="R65" s="18">
        <f t="shared" si="1"/>
        <v>0</v>
      </c>
      <c r="S65" s="19"/>
      <c r="T65" s="19"/>
      <c r="U65" s="19"/>
      <c r="V65" s="19"/>
      <c r="W65" s="19"/>
      <c r="X65" s="19"/>
      <c r="Y65" s="19"/>
    </row>
    <row r="66" spans="1:25" ht="14.25" customHeight="1" x14ac:dyDescent="0.3">
      <c r="A66" s="25"/>
      <c r="B66" s="7"/>
      <c r="C66" s="7"/>
      <c r="D66" s="24"/>
      <c r="E66" s="9"/>
      <c r="F66" s="27"/>
      <c r="G66" s="14"/>
      <c r="H66" s="7"/>
      <c r="I66" s="12"/>
      <c r="J66" s="24"/>
      <c r="K66" s="9"/>
      <c r="L66" s="27"/>
      <c r="M66" s="14"/>
      <c r="N66" s="30"/>
      <c r="O66" s="16"/>
      <c r="P66" s="16"/>
      <c r="Q66" s="17" t="str">
        <f t="shared" si="0"/>
        <v>ok</v>
      </c>
      <c r="R66" s="18">
        <f t="shared" si="1"/>
        <v>0</v>
      </c>
      <c r="S66" s="19"/>
      <c r="T66" s="19"/>
      <c r="U66" s="19"/>
      <c r="V66" s="19"/>
      <c r="W66" s="19"/>
      <c r="X66" s="19"/>
      <c r="Y66" s="19"/>
    </row>
    <row r="67" spans="1:25" ht="14.25" customHeight="1" x14ac:dyDescent="0.3">
      <c r="A67" s="25"/>
      <c r="B67" s="7"/>
      <c r="C67" s="7"/>
      <c r="D67" s="24"/>
      <c r="E67" s="9"/>
      <c r="F67" s="27"/>
      <c r="G67" s="14"/>
      <c r="H67" s="7"/>
      <c r="I67" s="12"/>
      <c r="J67" s="24"/>
      <c r="K67" s="9"/>
      <c r="L67" s="27"/>
      <c r="M67" s="14"/>
      <c r="N67" s="30"/>
      <c r="O67" s="16"/>
      <c r="P67" s="16"/>
      <c r="Q67" s="17" t="str">
        <f t="shared" si="0"/>
        <v>ok</v>
      </c>
      <c r="R67" s="18">
        <f t="shared" si="1"/>
        <v>0</v>
      </c>
      <c r="S67" s="19"/>
      <c r="T67" s="19"/>
      <c r="U67" s="19"/>
      <c r="V67" s="19"/>
      <c r="W67" s="19"/>
      <c r="X67" s="19"/>
      <c r="Y67" s="19"/>
    </row>
    <row r="68" spans="1:25" ht="14.25" customHeight="1" x14ac:dyDescent="0.3">
      <c r="A68" s="25"/>
      <c r="B68" s="7"/>
      <c r="C68" s="7"/>
      <c r="D68" s="24"/>
      <c r="E68" s="9"/>
      <c r="F68" s="27"/>
      <c r="G68" s="14"/>
      <c r="H68" s="7"/>
      <c r="I68" s="12"/>
      <c r="J68" s="24"/>
      <c r="K68" s="9"/>
      <c r="L68" s="27"/>
      <c r="M68" s="14"/>
      <c r="N68" s="30"/>
      <c r="O68" s="16"/>
      <c r="P68" s="16"/>
      <c r="Q68" s="17" t="str">
        <f t="shared" si="0"/>
        <v>ok</v>
      </c>
      <c r="R68" s="18">
        <f t="shared" si="1"/>
        <v>0</v>
      </c>
      <c r="S68" s="19"/>
      <c r="T68" s="19"/>
      <c r="U68" s="19"/>
      <c r="V68" s="19"/>
      <c r="W68" s="19"/>
      <c r="X68" s="19"/>
      <c r="Y68" s="19"/>
    </row>
    <row r="69" spans="1:25" ht="14.25" customHeight="1" x14ac:dyDescent="0.3">
      <c r="A69" s="25"/>
      <c r="B69" s="7"/>
      <c r="C69" s="7"/>
      <c r="D69" s="24"/>
      <c r="E69" s="9"/>
      <c r="F69" s="27"/>
      <c r="G69" s="14"/>
      <c r="H69" s="7"/>
      <c r="I69" s="12"/>
      <c r="J69" s="24"/>
      <c r="K69" s="9"/>
      <c r="L69" s="27"/>
      <c r="M69" s="14"/>
      <c r="N69" s="30"/>
      <c r="O69" s="16"/>
      <c r="P69" s="16"/>
      <c r="Q69" s="17" t="str">
        <f t="shared" si="0"/>
        <v>ok</v>
      </c>
      <c r="R69" s="18">
        <f t="shared" si="1"/>
        <v>0</v>
      </c>
      <c r="S69" s="19"/>
      <c r="T69" s="19"/>
      <c r="U69" s="19"/>
      <c r="V69" s="19"/>
      <c r="W69" s="19"/>
      <c r="X69" s="19"/>
      <c r="Y69" s="19"/>
    </row>
    <row r="70" spans="1:25" ht="14.25" customHeight="1" x14ac:dyDescent="0.3">
      <c r="A70" s="25"/>
      <c r="B70" s="7"/>
      <c r="C70" s="7"/>
      <c r="D70" s="24"/>
      <c r="E70" s="9"/>
      <c r="F70" s="27"/>
      <c r="G70" s="14"/>
      <c r="H70" s="7"/>
      <c r="I70" s="12"/>
      <c r="J70" s="24"/>
      <c r="K70" s="9"/>
      <c r="L70" s="27"/>
      <c r="M70" s="14"/>
      <c r="N70" s="30"/>
      <c r="O70" s="16"/>
      <c r="P70" s="16"/>
      <c r="Q70" s="17" t="str">
        <f t="shared" si="0"/>
        <v>ok</v>
      </c>
      <c r="R70" s="18">
        <f t="shared" si="1"/>
        <v>0</v>
      </c>
      <c r="S70" s="19"/>
      <c r="T70" s="19"/>
      <c r="U70" s="19"/>
      <c r="V70" s="19"/>
      <c r="W70" s="19"/>
      <c r="X70" s="19"/>
      <c r="Y70" s="19"/>
    </row>
    <row r="71" spans="1:25" ht="14.25" customHeight="1" x14ac:dyDescent="0.3">
      <c r="A71" s="25"/>
      <c r="B71" s="7"/>
      <c r="C71" s="7"/>
      <c r="D71" s="24"/>
      <c r="E71" s="9"/>
      <c r="F71" s="27"/>
      <c r="G71" s="14"/>
      <c r="H71" s="7"/>
      <c r="I71" s="12"/>
      <c r="J71" s="24"/>
      <c r="K71" s="9"/>
      <c r="L71" s="27"/>
      <c r="M71" s="14"/>
      <c r="N71" s="30"/>
      <c r="O71" s="16"/>
      <c r="P71" s="16"/>
      <c r="Q71" s="17" t="str">
        <f t="shared" si="0"/>
        <v>ok</v>
      </c>
      <c r="R71" s="18">
        <f t="shared" si="1"/>
        <v>0</v>
      </c>
      <c r="S71" s="19"/>
      <c r="T71" s="19"/>
      <c r="U71" s="19"/>
      <c r="V71" s="19"/>
      <c r="W71" s="19"/>
      <c r="X71" s="19"/>
      <c r="Y71" s="19"/>
    </row>
    <row r="72" spans="1:25" ht="14.25" customHeight="1" x14ac:dyDescent="0.3">
      <c r="A72" s="25"/>
      <c r="B72" s="7"/>
      <c r="C72" s="7"/>
      <c r="D72" s="24"/>
      <c r="E72" s="9"/>
      <c r="F72" s="27"/>
      <c r="G72" s="14"/>
      <c r="H72" s="7"/>
      <c r="I72" s="12"/>
      <c r="J72" s="24"/>
      <c r="K72" s="9"/>
      <c r="L72" s="27"/>
      <c r="M72" s="14"/>
      <c r="N72" s="30"/>
      <c r="O72" s="16"/>
      <c r="P72" s="16"/>
      <c r="Q72" s="17" t="str">
        <f t="shared" si="0"/>
        <v>ok</v>
      </c>
      <c r="R72" s="18">
        <f t="shared" si="1"/>
        <v>0</v>
      </c>
      <c r="S72" s="19"/>
      <c r="T72" s="19"/>
      <c r="U72" s="19"/>
      <c r="V72" s="19"/>
      <c r="W72" s="19"/>
      <c r="X72" s="19"/>
      <c r="Y72" s="19"/>
    </row>
    <row r="73" spans="1:25" ht="14.25" customHeight="1" x14ac:dyDescent="0.3">
      <c r="A73" s="25"/>
      <c r="B73" s="7"/>
      <c r="C73" s="7"/>
      <c r="D73" s="24"/>
      <c r="E73" s="9"/>
      <c r="F73" s="27"/>
      <c r="G73" s="14"/>
      <c r="H73" s="7"/>
      <c r="I73" s="12"/>
      <c r="J73" s="24"/>
      <c r="K73" s="9"/>
      <c r="L73" s="27"/>
      <c r="M73" s="14"/>
      <c r="N73" s="30"/>
      <c r="O73" s="16"/>
      <c r="P73" s="16"/>
      <c r="Q73" s="17" t="str">
        <f t="shared" si="0"/>
        <v>ok</v>
      </c>
      <c r="R73" s="18">
        <f t="shared" si="1"/>
        <v>0</v>
      </c>
      <c r="S73" s="19"/>
      <c r="T73" s="19"/>
      <c r="U73" s="19"/>
      <c r="V73" s="19"/>
      <c r="W73" s="19"/>
      <c r="X73" s="19"/>
      <c r="Y73" s="19"/>
    </row>
    <row r="74" spans="1:25" ht="14.25" customHeight="1" x14ac:dyDescent="0.3">
      <c r="A74" s="25"/>
      <c r="B74" s="7"/>
      <c r="C74" s="7"/>
      <c r="D74" s="24"/>
      <c r="E74" s="9"/>
      <c r="F74" s="27"/>
      <c r="G74" s="14"/>
      <c r="H74" s="7"/>
      <c r="I74" s="12"/>
      <c r="J74" s="24"/>
      <c r="K74" s="9"/>
      <c r="L74" s="27"/>
      <c r="M74" s="14"/>
      <c r="N74" s="30"/>
      <c r="O74" s="16"/>
      <c r="P74" s="16"/>
      <c r="Q74" s="17" t="str">
        <f t="shared" si="0"/>
        <v>ok</v>
      </c>
      <c r="R74" s="18">
        <f t="shared" si="1"/>
        <v>0</v>
      </c>
      <c r="S74" s="19"/>
      <c r="T74" s="19"/>
      <c r="U74" s="19"/>
      <c r="V74" s="19"/>
      <c r="W74" s="19"/>
      <c r="X74" s="19"/>
      <c r="Y74" s="19"/>
    </row>
    <row r="75" spans="1:25" ht="14.25" customHeight="1" x14ac:dyDescent="0.3">
      <c r="A75" s="25"/>
      <c r="B75" s="7"/>
      <c r="C75" s="7"/>
      <c r="D75" s="24"/>
      <c r="E75" s="9"/>
      <c r="F75" s="27"/>
      <c r="G75" s="14"/>
      <c r="H75" s="7"/>
      <c r="I75" s="12"/>
      <c r="J75" s="24"/>
      <c r="K75" s="9"/>
      <c r="L75" s="27"/>
      <c r="M75" s="14"/>
      <c r="N75" s="30"/>
      <c r="O75" s="16"/>
      <c r="P75" s="16"/>
      <c r="Q75" s="17" t="str">
        <f t="shared" si="0"/>
        <v>ok</v>
      </c>
      <c r="R75" s="18">
        <f t="shared" si="1"/>
        <v>0</v>
      </c>
      <c r="S75" s="19"/>
      <c r="T75" s="19"/>
      <c r="U75" s="19"/>
      <c r="V75" s="19"/>
      <c r="W75" s="19"/>
      <c r="X75" s="19"/>
      <c r="Y75" s="19"/>
    </row>
    <row r="76" spans="1:25" ht="14.25" customHeight="1" x14ac:dyDescent="0.3">
      <c r="A76" s="25"/>
      <c r="B76" s="7"/>
      <c r="C76" s="7"/>
      <c r="D76" s="24"/>
      <c r="E76" s="9"/>
      <c r="F76" s="27"/>
      <c r="G76" s="14"/>
      <c r="H76" s="7"/>
      <c r="I76" s="12"/>
      <c r="J76" s="24"/>
      <c r="K76" s="9"/>
      <c r="L76" s="27"/>
      <c r="M76" s="14"/>
      <c r="N76" s="30"/>
      <c r="O76" s="16"/>
      <c r="P76" s="16"/>
      <c r="Q76" s="17" t="str">
        <f t="shared" si="0"/>
        <v>ok</v>
      </c>
      <c r="R76" s="18">
        <f t="shared" si="1"/>
        <v>0</v>
      </c>
      <c r="S76" s="19"/>
      <c r="T76" s="19"/>
      <c r="U76" s="19"/>
      <c r="V76" s="19"/>
      <c r="W76" s="19"/>
      <c r="X76" s="19"/>
      <c r="Y76" s="19"/>
    </row>
    <row r="77" spans="1:25" ht="14.25" customHeight="1" x14ac:dyDescent="0.3">
      <c r="A77" s="25"/>
      <c r="B77" s="7"/>
      <c r="C77" s="7"/>
      <c r="D77" s="24"/>
      <c r="E77" s="9"/>
      <c r="F77" s="27"/>
      <c r="G77" s="14"/>
      <c r="H77" s="7"/>
      <c r="I77" s="12"/>
      <c r="J77" s="24"/>
      <c r="K77" s="9"/>
      <c r="L77" s="27"/>
      <c r="M77" s="14"/>
      <c r="N77" s="30"/>
      <c r="O77" s="16"/>
      <c r="P77" s="16"/>
      <c r="Q77" s="17" t="str">
        <f t="shared" si="0"/>
        <v>ok</v>
      </c>
      <c r="R77" s="18">
        <f t="shared" si="1"/>
        <v>0</v>
      </c>
      <c r="S77" s="19"/>
      <c r="T77" s="19"/>
      <c r="U77" s="19"/>
      <c r="V77" s="19"/>
      <c r="W77" s="19"/>
      <c r="X77" s="19"/>
      <c r="Y77" s="19"/>
    </row>
    <row r="78" spans="1:25" ht="14.25" customHeight="1" x14ac:dyDescent="0.3">
      <c r="A78" s="25"/>
      <c r="B78" s="7"/>
      <c r="C78" s="7"/>
      <c r="D78" s="24"/>
      <c r="E78" s="9"/>
      <c r="F78" s="27"/>
      <c r="G78" s="14"/>
      <c r="H78" s="7"/>
      <c r="I78" s="12"/>
      <c r="J78" s="24"/>
      <c r="K78" s="9"/>
      <c r="L78" s="27"/>
      <c r="M78" s="14"/>
      <c r="N78" s="30"/>
      <c r="O78" s="16"/>
      <c r="P78" s="16"/>
      <c r="Q78" s="17" t="str">
        <f t="shared" si="0"/>
        <v>ok</v>
      </c>
      <c r="R78" s="18">
        <f t="shared" si="1"/>
        <v>0</v>
      </c>
      <c r="S78" s="19"/>
      <c r="T78" s="19"/>
      <c r="U78" s="19"/>
      <c r="V78" s="19"/>
      <c r="W78" s="19"/>
      <c r="X78" s="19"/>
      <c r="Y78" s="19"/>
    </row>
    <row r="79" spans="1:25" ht="14.25" customHeight="1" x14ac:dyDescent="0.3">
      <c r="A79" s="25"/>
      <c r="B79" s="7"/>
      <c r="C79" s="7"/>
      <c r="D79" s="24"/>
      <c r="E79" s="9"/>
      <c r="F79" s="27"/>
      <c r="G79" s="14"/>
      <c r="H79" s="7"/>
      <c r="I79" s="12"/>
      <c r="J79" s="24"/>
      <c r="K79" s="9"/>
      <c r="L79" s="27"/>
      <c r="M79" s="14"/>
      <c r="N79" s="30"/>
      <c r="O79" s="16"/>
      <c r="P79" s="16"/>
      <c r="Q79" s="17" t="str">
        <f t="shared" si="0"/>
        <v>ok</v>
      </c>
      <c r="R79" s="18">
        <f t="shared" si="1"/>
        <v>0</v>
      </c>
      <c r="S79" s="19"/>
      <c r="T79" s="19"/>
      <c r="U79" s="19"/>
      <c r="V79" s="19"/>
      <c r="W79" s="19"/>
      <c r="X79" s="19"/>
      <c r="Y79" s="19"/>
    </row>
    <row r="80" spans="1:25" ht="14.25" customHeight="1" x14ac:dyDescent="0.3">
      <c r="A80" s="25"/>
      <c r="B80" s="7"/>
      <c r="C80" s="7"/>
      <c r="D80" s="24"/>
      <c r="E80" s="9"/>
      <c r="F80" s="27"/>
      <c r="G80" s="14"/>
      <c r="H80" s="7"/>
      <c r="I80" s="12"/>
      <c r="J80" s="24"/>
      <c r="K80" s="9"/>
      <c r="L80" s="27"/>
      <c r="M80" s="14"/>
      <c r="N80" s="30"/>
      <c r="O80" s="16"/>
      <c r="P80" s="16"/>
      <c r="Q80" s="17" t="str">
        <f t="shared" si="0"/>
        <v>ok</v>
      </c>
      <c r="R80" s="18">
        <f t="shared" si="1"/>
        <v>0</v>
      </c>
      <c r="S80" s="19"/>
      <c r="T80" s="19"/>
      <c r="U80" s="19"/>
      <c r="V80" s="19"/>
      <c r="W80" s="19"/>
      <c r="X80" s="19"/>
      <c r="Y80" s="19"/>
    </row>
    <row r="81" spans="1:25" ht="14.25" customHeight="1" x14ac:dyDescent="0.3">
      <c r="A81" s="25"/>
      <c r="B81" s="7"/>
      <c r="C81" s="7"/>
      <c r="D81" s="24"/>
      <c r="E81" s="9"/>
      <c r="F81" s="27"/>
      <c r="G81" s="14"/>
      <c r="H81" s="7"/>
      <c r="I81" s="12"/>
      <c r="J81" s="24"/>
      <c r="K81" s="9"/>
      <c r="L81" s="27"/>
      <c r="M81" s="14"/>
      <c r="N81" s="30"/>
      <c r="O81" s="16"/>
      <c r="P81" s="16"/>
      <c r="Q81" s="17" t="str">
        <f t="shared" si="0"/>
        <v>ok</v>
      </c>
      <c r="R81" s="18">
        <f t="shared" si="1"/>
        <v>0</v>
      </c>
      <c r="S81" s="19"/>
      <c r="T81" s="19"/>
      <c r="U81" s="19"/>
      <c r="V81" s="19"/>
      <c r="W81" s="19"/>
      <c r="X81" s="19"/>
      <c r="Y81" s="19"/>
    </row>
    <row r="82" spans="1:25" ht="14.25" customHeight="1" x14ac:dyDescent="0.3">
      <c r="A82" s="25"/>
      <c r="B82" s="7"/>
      <c r="C82" s="7"/>
      <c r="D82" s="24"/>
      <c r="E82" s="9"/>
      <c r="F82" s="27"/>
      <c r="G82" s="14"/>
      <c r="H82" s="7"/>
      <c r="I82" s="12"/>
      <c r="J82" s="24"/>
      <c r="K82" s="9"/>
      <c r="L82" s="27"/>
      <c r="M82" s="14"/>
      <c r="N82" s="30"/>
      <c r="O82" s="16"/>
      <c r="P82" s="16"/>
      <c r="Q82" s="17" t="str">
        <f t="shared" si="0"/>
        <v>ok</v>
      </c>
      <c r="R82" s="18">
        <f t="shared" si="1"/>
        <v>0</v>
      </c>
      <c r="S82" s="19"/>
      <c r="T82" s="19"/>
      <c r="U82" s="19"/>
      <c r="V82" s="19"/>
      <c r="W82" s="19"/>
      <c r="X82" s="19"/>
      <c r="Y82" s="19"/>
    </row>
    <row r="83" spans="1:25" ht="14.25" customHeight="1" x14ac:dyDescent="0.3">
      <c r="A83" s="25"/>
      <c r="B83" s="7"/>
      <c r="C83" s="7"/>
      <c r="D83" s="24"/>
      <c r="E83" s="9"/>
      <c r="F83" s="27"/>
      <c r="G83" s="14"/>
      <c r="H83" s="7"/>
      <c r="I83" s="12"/>
      <c r="J83" s="24"/>
      <c r="K83" s="9"/>
      <c r="L83" s="27"/>
      <c r="M83" s="14"/>
      <c r="N83" s="30"/>
      <c r="O83" s="16"/>
      <c r="P83" s="16"/>
      <c r="Q83" s="17" t="str">
        <f t="shared" si="0"/>
        <v>ok</v>
      </c>
      <c r="R83" s="18">
        <f t="shared" si="1"/>
        <v>0</v>
      </c>
      <c r="S83" s="19"/>
      <c r="T83" s="19"/>
      <c r="U83" s="19"/>
      <c r="V83" s="19"/>
      <c r="W83" s="19"/>
      <c r="X83" s="19"/>
      <c r="Y83" s="19"/>
    </row>
    <row r="84" spans="1:25" ht="14.25" customHeight="1" x14ac:dyDescent="0.3">
      <c r="A84" s="25"/>
      <c r="B84" s="7"/>
      <c r="C84" s="7"/>
      <c r="D84" s="24"/>
      <c r="E84" s="9"/>
      <c r="F84" s="27"/>
      <c r="G84" s="14"/>
      <c r="H84" s="7"/>
      <c r="I84" s="12"/>
      <c r="J84" s="24"/>
      <c r="K84" s="9"/>
      <c r="L84" s="27"/>
      <c r="M84" s="14"/>
      <c r="N84" s="30"/>
      <c r="O84" s="16"/>
      <c r="P84" s="16"/>
      <c r="Q84" s="17" t="str">
        <f t="shared" si="0"/>
        <v>ok</v>
      </c>
      <c r="R84" s="18">
        <f t="shared" si="1"/>
        <v>0</v>
      </c>
      <c r="S84" s="19"/>
      <c r="T84" s="19"/>
      <c r="U84" s="19"/>
      <c r="V84" s="19"/>
      <c r="W84" s="19"/>
      <c r="X84" s="19"/>
      <c r="Y84" s="19"/>
    </row>
    <row r="85" spans="1:25" ht="14.25" customHeight="1" x14ac:dyDescent="0.3">
      <c r="A85" s="25"/>
      <c r="B85" s="7"/>
      <c r="C85" s="7"/>
      <c r="D85" s="24"/>
      <c r="E85" s="9"/>
      <c r="F85" s="27"/>
      <c r="G85" s="14"/>
      <c r="H85" s="7"/>
      <c r="I85" s="12"/>
      <c r="J85" s="24"/>
      <c r="K85" s="9"/>
      <c r="L85" s="27"/>
      <c r="M85" s="14"/>
      <c r="N85" s="30"/>
      <c r="O85" s="16"/>
      <c r="P85" s="16"/>
      <c r="Q85" s="17" t="str">
        <f t="shared" si="0"/>
        <v>ok</v>
      </c>
      <c r="R85" s="18">
        <f t="shared" si="1"/>
        <v>0</v>
      </c>
      <c r="S85" s="19"/>
      <c r="T85" s="19"/>
      <c r="U85" s="19"/>
      <c r="V85" s="19"/>
      <c r="W85" s="19"/>
      <c r="X85" s="19"/>
      <c r="Y85" s="19"/>
    </row>
    <row r="86" spans="1:25" ht="14.25" customHeight="1" x14ac:dyDescent="0.3">
      <c r="A86" s="25"/>
      <c r="B86" s="7"/>
      <c r="C86" s="7"/>
      <c r="D86" s="24"/>
      <c r="E86" s="9"/>
      <c r="F86" s="27"/>
      <c r="G86" s="14"/>
      <c r="H86" s="7"/>
      <c r="I86" s="12"/>
      <c r="J86" s="24"/>
      <c r="K86" s="9"/>
      <c r="L86" s="27"/>
      <c r="M86" s="14"/>
      <c r="N86" s="30"/>
      <c r="O86" s="16"/>
      <c r="P86" s="16"/>
      <c r="Q86" s="17" t="str">
        <f t="shared" si="0"/>
        <v>ok</v>
      </c>
      <c r="R86" s="18">
        <f t="shared" si="1"/>
        <v>0</v>
      </c>
      <c r="S86" s="19"/>
      <c r="T86" s="19"/>
      <c r="U86" s="19"/>
      <c r="V86" s="19"/>
      <c r="W86" s="19"/>
      <c r="X86" s="19"/>
      <c r="Y86" s="19"/>
    </row>
    <row r="87" spans="1:25" ht="14.25" customHeight="1" x14ac:dyDescent="0.3">
      <c r="A87" s="25"/>
      <c r="B87" s="7"/>
      <c r="C87" s="7"/>
      <c r="D87" s="24"/>
      <c r="E87" s="9"/>
      <c r="F87" s="27"/>
      <c r="G87" s="14"/>
      <c r="H87" s="7"/>
      <c r="I87" s="12"/>
      <c r="J87" s="24"/>
      <c r="K87" s="9"/>
      <c r="L87" s="27"/>
      <c r="M87" s="14"/>
      <c r="N87" s="30"/>
      <c r="O87" s="16"/>
      <c r="P87" s="16"/>
      <c r="Q87" s="17" t="str">
        <f t="shared" si="0"/>
        <v>ok</v>
      </c>
      <c r="R87" s="18">
        <f t="shared" si="1"/>
        <v>0</v>
      </c>
      <c r="S87" s="19"/>
      <c r="T87" s="19"/>
      <c r="U87" s="19"/>
      <c r="V87" s="19"/>
      <c r="W87" s="19"/>
      <c r="X87" s="19"/>
      <c r="Y87" s="19"/>
    </row>
    <row r="88" spans="1:25" ht="14.25" customHeight="1" x14ac:dyDescent="0.3">
      <c r="A88" s="25"/>
      <c r="B88" s="7"/>
      <c r="C88" s="7"/>
      <c r="D88" s="24"/>
      <c r="E88" s="9"/>
      <c r="F88" s="27"/>
      <c r="G88" s="14"/>
      <c r="H88" s="7"/>
      <c r="I88" s="12"/>
      <c r="J88" s="24"/>
      <c r="K88" s="9"/>
      <c r="L88" s="27"/>
      <c r="M88" s="14"/>
      <c r="N88" s="30"/>
      <c r="O88" s="16"/>
      <c r="P88" s="16"/>
      <c r="Q88" s="17" t="str">
        <f t="shared" si="0"/>
        <v>ok</v>
      </c>
      <c r="R88" s="18">
        <f t="shared" si="1"/>
        <v>0</v>
      </c>
      <c r="S88" s="19"/>
      <c r="T88" s="19"/>
      <c r="U88" s="19"/>
      <c r="V88" s="19"/>
      <c r="W88" s="19"/>
      <c r="X88" s="19"/>
      <c r="Y88" s="19"/>
    </row>
    <row r="89" spans="1:25" ht="14.25" customHeight="1" x14ac:dyDescent="0.3">
      <c r="A89" s="25"/>
      <c r="B89" s="7"/>
      <c r="C89" s="7"/>
      <c r="D89" s="24"/>
      <c r="E89" s="9"/>
      <c r="F89" s="27"/>
      <c r="G89" s="14"/>
      <c r="H89" s="7"/>
      <c r="I89" s="12"/>
      <c r="J89" s="24"/>
      <c r="K89" s="9"/>
      <c r="L89" s="27"/>
      <c r="M89" s="14"/>
      <c r="N89" s="30"/>
      <c r="O89" s="16"/>
      <c r="P89" s="16"/>
      <c r="Q89" s="17" t="str">
        <f t="shared" si="0"/>
        <v>ok</v>
      </c>
      <c r="R89" s="18">
        <f t="shared" si="1"/>
        <v>0</v>
      </c>
      <c r="S89" s="19"/>
      <c r="T89" s="19"/>
      <c r="U89" s="19"/>
      <c r="V89" s="19"/>
      <c r="W89" s="19"/>
      <c r="X89" s="19"/>
      <c r="Y89" s="19"/>
    </row>
    <row r="90" spans="1:25" ht="14.25" customHeight="1" x14ac:dyDescent="0.3">
      <c r="A90" s="25"/>
      <c r="B90" s="7"/>
      <c r="C90" s="7"/>
      <c r="D90" s="24"/>
      <c r="E90" s="9"/>
      <c r="F90" s="27"/>
      <c r="G90" s="14"/>
      <c r="H90" s="7"/>
      <c r="I90" s="12"/>
      <c r="J90" s="24"/>
      <c r="K90" s="9"/>
      <c r="L90" s="27"/>
      <c r="M90" s="14"/>
      <c r="N90" s="30"/>
      <c r="O90" s="16"/>
      <c r="P90" s="16"/>
      <c r="Q90" s="17" t="str">
        <f t="shared" si="0"/>
        <v>ok</v>
      </c>
      <c r="R90" s="18">
        <f t="shared" si="1"/>
        <v>0</v>
      </c>
      <c r="S90" s="19"/>
      <c r="T90" s="19"/>
      <c r="U90" s="19"/>
      <c r="V90" s="19"/>
      <c r="W90" s="19"/>
      <c r="X90" s="19"/>
      <c r="Y90" s="19"/>
    </row>
    <row r="91" spans="1:25" ht="14.25" customHeight="1" x14ac:dyDescent="0.3">
      <c r="A91" s="25"/>
      <c r="B91" s="7"/>
      <c r="C91" s="7"/>
      <c r="D91" s="24"/>
      <c r="E91" s="9"/>
      <c r="F91" s="27"/>
      <c r="G91" s="14"/>
      <c r="H91" s="7"/>
      <c r="I91" s="7"/>
      <c r="J91" s="24"/>
      <c r="K91" s="9"/>
      <c r="L91" s="27"/>
      <c r="M91" s="14"/>
      <c r="N91" s="30"/>
      <c r="O91" s="16"/>
      <c r="P91" s="16"/>
      <c r="Q91" s="17" t="str">
        <f t="shared" si="0"/>
        <v>ok</v>
      </c>
      <c r="R91" s="18">
        <f t="shared" si="1"/>
        <v>0</v>
      </c>
      <c r="S91" s="19"/>
      <c r="T91" s="19"/>
      <c r="U91" s="19"/>
      <c r="V91" s="19"/>
      <c r="W91" s="19"/>
      <c r="X91" s="19"/>
      <c r="Y91" s="19"/>
    </row>
    <row r="92" spans="1:25" ht="14.25" customHeight="1" x14ac:dyDescent="0.3">
      <c r="A92" s="25"/>
      <c r="B92" s="12"/>
      <c r="C92" s="12"/>
      <c r="D92" s="24"/>
      <c r="E92" s="9"/>
      <c r="F92" s="27"/>
      <c r="G92" s="14"/>
      <c r="H92" s="7"/>
      <c r="I92" s="7"/>
      <c r="J92" s="24"/>
      <c r="K92" s="9"/>
      <c r="L92" s="27"/>
      <c r="M92" s="14"/>
      <c r="N92" s="30"/>
      <c r="O92" s="16"/>
      <c r="P92" s="16"/>
      <c r="Q92" s="17" t="str">
        <f t="shared" si="0"/>
        <v>ok</v>
      </c>
      <c r="R92" s="18">
        <f t="shared" si="1"/>
        <v>0</v>
      </c>
      <c r="S92" s="21"/>
      <c r="T92" s="21"/>
      <c r="U92" s="21"/>
      <c r="V92" s="21"/>
      <c r="W92" s="21"/>
      <c r="X92" s="21"/>
      <c r="Y92" s="21"/>
    </row>
    <row r="93" spans="1:25" ht="14.25" customHeight="1" x14ac:dyDescent="0.3">
      <c r="A93" s="25"/>
      <c r="B93" s="7"/>
      <c r="C93" s="7"/>
      <c r="D93" s="24"/>
      <c r="E93" s="9"/>
      <c r="F93" s="27"/>
      <c r="G93" s="14"/>
      <c r="H93" s="7"/>
      <c r="I93" s="12"/>
      <c r="J93" s="24"/>
      <c r="K93" s="31"/>
      <c r="L93" s="27"/>
      <c r="M93" s="14"/>
      <c r="N93" s="30"/>
      <c r="O93" s="16"/>
      <c r="P93" s="16"/>
      <c r="Q93" s="17" t="str">
        <f t="shared" si="0"/>
        <v>ok</v>
      </c>
      <c r="R93" s="18">
        <f t="shared" si="1"/>
        <v>0</v>
      </c>
      <c r="S93" s="19"/>
      <c r="T93" s="19"/>
      <c r="U93" s="19"/>
      <c r="V93" s="19"/>
      <c r="W93" s="19"/>
      <c r="X93" s="19"/>
      <c r="Y93" s="19"/>
    </row>
    <row r="94" spans="1:25" ht="14.25" customHeight="1" x14ac:dyDescent="0.3">
      <c r="A94" s="25"/>
      <c r="B94" s="7"/>
      <c r="C94" s="7"/>
      <c r="D94" s="24"/>
      <c r="E94" s="9"/>
      <c r="F94" s="27"/>
      <c r="G94" s="14"/>
      <c r="H94" s="7"/>
      <c r="I94" s="7"/>
      <c r="J94" s="24"/>
      <c r="K94" s="9"/>
      <c r="L94" s="27"/>
      <c r="M94" s="14"/>
      <c r="N94" s="30"/>
      <c r="O94" s="16"/>
      <c r="P94" s="16"/>
      <c r="Q94" s="17" t="str">
        <f t="shared" si="0"/>
        <v>ok</v>
      </c>
      <c r="R94" s="18">
        <f t="shared" si="1"/>
        <v>0</v>
      </c>
      <c r="S94" s="21"/>
      <c r="T94" s="21"/>
      <c r="U94" s="21"/>
      <c r="V94" s="21"/>
      <c r="W94" s="21"/>
      <c r="X94" s="21"/>
      <c r="Y94" s="21"/>
    </row>
    <row r="95" spans="1:25" ht="14.25" customHeight="1" x14ac:dyDescent="0.3">
      <c r="A95" s="25"/>
      <c r="B95" s="7"/>
      <c r="C95" s="7"/>
      <c r="D95" s="24"/>
      <c r="E95" s="9"/>
      <c r="F95" s="27"/>
      <c r="G95" s="14"/>
      <c r="H95" s="7"/>
      <c r="I95" s="12"/>
      <c r="J95" s="24"/>
      <c r="K95" s="9"/>
      <c r="L95" s="27"/>
      <c r="M95" s="14"/>
      <c r="N95" s="30"/>
      <c r="O95" s="16"/>
      <c r="P95" s="16"/>
      <c r="Q95" s="17" t="str">
        <f t="shared" si="0"/>
        <v>ok</v>
      </c>
      <c r="R95" s="18">
        <f t="shared" si="1"/>
        <v>0</v>
      </c>
      <c r="S95" s="21"/>
      <c r="T95" s="21"/>
      <c r="U95" s="21"/>
      <c r="V95" s="21"/>
      <c r="W95" s="21"/>
      <c r="X95" s="21"/>
      <c r="Y95" s="21"/>
    </row>
    <row r="96" spans="1:25" ht="14.25" customHeight="1" x14ac:dyDescent="0.3">
      <c r="A96" s="25"/>
      <c r="B96" s="7"/>
      <c r="C96" s="7"/>
      <c r="D96" s="24"/>
      <c r="E96" s="9"/>
      <c r="F96" s="27"/>
      <c r="G96" s="14"/>
      <c r="H96" s="7"/>
      <c r="I96" s="7"/>
      <c r="J96" s="24"/>
      <c r="K96" s="9"/>
      <c r="L96" s="27"/>
      <c r="M96" s="14"/>
      <c r="N96" s="30"/>
      <c r="O96" s="16"/>
      <c r="P96" s="16"/>
      <c r="Q96" s="17" t="str">
        <f t="shared" si="0"/>
        <v>ok</v>
      </c>
      <c r="R96" s="18">
        <f t="shared" si="1"/>
        <v>0</v>
      </c>
      <c r="S96" s="19"/>
      <c r="T96" s="19"/>
      <c r="U96" s="19"/>
      <c r="V96" s="19"/>
      <c r="W96" s="19"/>
      <c r="X96" s="19"/>
      <c r="Y96" s="19"/>
    </row>
    <row r="97" spans="1:25" ht="14.25" customHeight="1" x14ac:dyDescent="0.3">
      <c r="A97" s="25"/>
      <c r="B97" s="7"/>
      <c r="C97" s="7"/>
      <c r="D97" s="24"/>
      <c r="E97" s="9"/>
      <c r="F97" s="27"/>
      <c r="G97" s="14"/>
      <c r="H97" s="12"/>
      <c r="I97" s="12"/>
      <c r="J97" s="24"/>
      <c r="K97" s="9"/>
      <c r="L97" s="27"/>
      <c r="M97" s="14"/>
      <c r="N97" s="30"/>
      <c r="O97" s="16"/>
      <c r="P97" s="16"/>
      <c r="Q97" s="17" t="str">
        <f t="shared" si="0"/>
        <v>ok</v>
      </c>
      <c r="R97" s="18">
        <f t="shared" si="1"/>
        <v>0</v>
      </c>
      <c r="S97" s="19"/>
      <c r="T97" s="19"/>
      <c r="U97" s="19"/>
      <c r="V97" s="19"/>
      <c r="W97" s="19"/>
      <c r="X97" s="19"/>
      <c r="Y97" s="19"/>
    </row>
    <row r="98" spans="1:25" ht="14.25" customHeight="1" x14ac:dyDescent="0.3">
      <c r="A98" s="25"/>
      <c r="B98" s="7"/>
      <c r="C98" s="7"/>
      <c r="D98" s="24"/>
      <c r="E98" s="9"/>
      <c r="F98" s="27"/>
      <c r="G98" s="14"/>
      <c r="H98" s="7"/>
      <c r="I98" s="7"/>
      <c r="J98" s="24"/>
      <c r="K98" s="9"/>
      <c r="L98" s="27"/>
      <c r="M98" s="14"/>
      <c r="N98" s="30"/>
      <c r="O98" s="16"/>
      <c r="P98" s="16"/>
      <c r="Q98" s="17" t="str">
        <f t="shared" si="0"/>
        <v>ok</v>
      </c>
      <c r="R98" s="18">
        <f t="shared" si="1"/>
        <v>0</v>
      </c>
      <c r="S98" s="19"/>
      <c r="T98" s="19"/>
      <c r="U98" s="19"/>
      <c r="V98" s="19"/>
      <c r="W98" s="19"/>
      <c r="X98" s="19"/>
      <c r="Y98" s="19"/>
    </row>
    <row r="99" spans="1:25" ht="14.25" customHeight="1" x14ac:dyDescent="0.3">
      <c r="A99" s="25"/>
      <c r="B99" s="7"/>
      <c r="C99" s="7"/>
      <c r="D99" s="24"/>
      <c r="E99" s="9"/>
      <c r="F99" s="27"/>
      <c r="G99" s="14"/>
      <c r="H99" s="7"/>
      <c r="I99" s="7"/>
      <c r="J99" s="24"/>
      <c r="K99" s="9"/>
      <c r="L99" s="27"/>
      <c r="M99" s="14"/>
      <c r="N99" s="30"/>
      <c r="O99" s="16"/>
      <c r="P99" s="16"/>
      <c r="Q99" s="17" t="str">
        <f t="shared" si="0"/>
        <v>ok</v>
      </c>
      <c r="R99" s="18">
        <f t="shared" si="1"/>
        <v>0</v>
      </c>
      <c r="S99" s="19"/>
      <c r="T99" s="19"/>
      <c r="U99" s="19"/>
      <c r="V99" s="19"/>
      <c r="W99" s="19"/>
      <c r="X99" s="19"/>
      <c r="Y99" s="19"/>
    </row>
    <row r="100" spans="1:25" ht="14.25" customHeight="1" x14ac:dyDescent="0.3">
      <c r="A100" s="25"/>
      <c r="B100" s="7"/>
      <c r="C100" s="7"/>
      <c r="D100" s="24"/>
      <c r="E100" s="9"/>
      <c r="F100" s="27"/>
      <c r="G100" s="14"/>
      <c r="H100" s="7"/>
      <c r="I100" s="7"/>
      <c r="J100" s="24"/>
      <c r="K100" s="9"/>
      <c r="L100" s="27"/>
      <c r="M100" s="14"/>
      <c r="N100" s="30"/>
      <c r="O100" s="16"/>
      <c r="P100" s="16"/>
      <c r="Q100" s="17" t="str">
        <f t="shared" si="0"/>
        <v>ok</v>
      </c>
      <c r="R100" s="18">
        <f t="shared" si="1"/>
        <v>0</v>
      </c>
      <c r="S100" s="19"/>
      <c r="T100" s="19"/>
      <c r="U100" s="19"/>
      <c r="V100" s="19"/>
      <c r="W100" s="19"/>
      <c r="X100" s="19"/>
      <c r="Y100" s="19"/>
    </row>
    <row r="101" spans="1:25" ht="14.25" customHeight="1" x14ac:dyDescent="0.3">
      <c r="A101" s="19"/>
      <c r="B101" s="19"/>
      <c r="C101" s="19"/>
      <c r="D101" s="33" t="s">
        <v>20</v>
      </c>
      <c r="E101" s="34"/>
      <c r="F101" s="35"/>
      <c r="G101" s="35"/>
      <c r="H101" s="34"/>
      <c r="I101" s="19"/>
      <c r="J101" s="33" t="s">
        <v>21</v>
      </c>
      <c r="K101" s="34"/>
      <c r="L101" s="35"/>
      <c r="M101" s="35"/>
      <c r="N101" s="21"/>
      <c r="O101" s="21"/>
      <c r="P101" s="21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4.25" customHeight="1" x14ac:dyDescent="0.3">
      <c r="A102" s="19"/>
      <c r="B102" s="19"/>
      <c r="C102" s="19"/>
      <c r="D102" s="33" t="s">
        <v>22</v>
      </c>
      <c r="E102" s="36">
        <f t="shared" ref="E102:G102" si="2">SUM(E2:E100)</f>
        <v>0</v>
      </c>
      <c r="F102" s="37">
        <f t="shared" si="2"/>
        <v>0</v>
      </c>
      <c r="G102" s="37">
        <f t="shared" si="2"/>
        <v>0</v>
      </c>
      <c r="H102" s="19"/>
      <c r="I102" s="19"/>
      <c r="J102" s="33"/>
      <c r="K102" s="36">
        <f t="shared" ref="K102:M102" si="3">SUM(K2:K100)</f>
        <v>0</v>
      </c>
      <c r="L102" s="37">
        <f t="shared" si="3"/>
        <v>0</v>
      </c>
      <c r="M102" s="37">
        <f t="shared" si="3"/>
        <v>0</v>
      </c>
      <c r="N102" s="21"/>
      <c r="O102" s="21"/>
      <c r="P102" s="21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19"/>
      <c r="L103" s="19"/>
      <c r="M103" s="19"/>
      <c r="N103" s="21"/>
      <c r="O103" s="21"/>
      <c r="P103" s="21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25" customHeight="1" x14ac:dyDescent="0.3">
      <c r="A104" s="19"/>
      <c r="B104" s="39"/>
      <c r="C104" s="40" t="s">
        <v>25</v>
      </c>
      <c r="E104" s="19"/>
      <c r="F104" s="19"/>
      <c r="G104" s="19"/>
      <c r="H104" s="19"/>
      <c r="I104" s="19"/>
      <c r="J104" s="33" t="s">
        <v>26</v>
      </c>
      <c r="K104" s="19"/>
      <c r="L104" s="19"/>
      <c r="M104" s="19"/>
      <c r="N104" s="21"/>
      <c r="O104" s="21"/>
      <c r="P104" s="21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4.25" customHeight="1" x14ac:dyDescent="0.3">
      <c r="A105" s="19"/>
      <c r="B105" s="42"/>
      <c r="C105" s="41" t="e">
        <f>#REF!/#REF!</f>
        <v>#REF!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4.25" customHeight="1" x14ac:dyDescent="0.3">
      <c r="A106" s="21"/>
      <c r="B106" s="42"/>
      <c r="C106" s="41" t="e">
        <f>#REF!/#REF!</f>
        <v>#REF!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4.25" customHeight="1" x14ac:dyDescent="0.3">
      <c r="A107" s="21"/>
      <c r="B107" s="42"/>
      <c r="C107" s="41" t="e">
        <f>#REF!/#REF!</f>
        <v>#REF!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4.25" customHeight="1" x14ac:dyDescent="0.3">
      <c r="A108" s="21"/>
      <c r="B108" s="43"/>
      <c r="C108" s="4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25" customHeight="1" x14ac:dyDescent="0.3">
      <c r="A109" s="21"/>
      <c r="B109" s="89"/>
      <c r="C109" s="89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4.25" customHeight="1" x14ac:dyDescent="0.3">
      <c r="A110" s="21"/>
      <c r="B110" s="89"/>
      <c r="C110" s="89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4.2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4.2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4.2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4.2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4.2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2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4.2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4.2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4.2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4.2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4.2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4.2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4.2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4.2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4.2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4.2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4.2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4.2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4.2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4.2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4.2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4.2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4.2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4.2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4.2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4.2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4.2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4.2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4.2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4.2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4.2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4.2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4.2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4.2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4.2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4.2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4.2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4.2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4.2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4.2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4.2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4.2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4.2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B109:C109"/>
    <mergeCell ref="B110:C110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5" customWidth="1"/>
    <col min="2" max="2" width="20.33203125" customWidth="1"/>
    <col min="3" max="4" width="6.6640625" customWidth="1"/>
    <col min="5" max="5" width="21.5546875" customWidth="1"/>
    <col min="6" max="7" width="6.5546875" customWidth="1"/>
    <col min="8" max="8" width="5.5546875" customWidth="1"/>
    <col min="9" max="10" width="6.6640625" customWidth="1"/>
    <col min="11" max="11" width="19.6640625" customWidth="1"/>
    <col min="12" max="13" width="6.5546875" customWidth="1"/>
    <col min="14" max="14" width="4.109375" customWidth="1"/>
    <col min="15" max="15" width="10.109375" customWidth="1"/>
    <col min="16" max="17" width="9.88671875" customWidth="1"/>
    <col min="18" max="18" width="18.6640625" customWidth="1"/>
    <col min="19" max="26" width="11.44140625" customWidth="1"/>
  </cols>
  <sheetData>
    <row r="1" spans="1:26" ht="14.25" customHeight="1" x14ac:dyDescent="0.3">
      <c r="A1" s="68" t="s">
        <v>0</v>
      </c>
      <c r="B1" s="68" t="s">
        <v>1</v>
      </c>
      <c r="C1" s="68" t="s">
        <v>3</v>
      </c>
      <c r="D1" s="68" t="s">
        <v>2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2</v>
      </c>
      <c r="J1" s="68" t="s">
        <v>3</v>
      </c>
      <c r="K1" s="68" t="s">
        <v>8</v>
      </c>
      <c r="L1" s="68" t="s">
        <v>9</v>
      </c>
      <c r="M1" s="68" t="s">
        <v>10</v>
      </c>
      <c r="N1" s="68" t="s">
        <v>11</v>
      </c>
      <c r="O1" s="69" t="s">
        <v>12</v>
      </c>
      <c r="P1" s="69" t="s">
        <v>13</v>
      </c>
      <c r="Q1" s="69" t="s">
        <v>14</v>
      </c>
      <c r="R1" s="69" t="s">
        <v>152</v>
      </c>
      <c r="S1" s="4"/>
      <c r="T1" s="4"/>
      <c r="U1" s="4"/>
      <c r="V1" s="4"/>
      <c r="W1" s="4"/>
      <c r="X1" s="4"/>
      <c r="Y1" s="4"/>
      <c r="Z1" s="4"/>
    </row>
    <row r="2" spans="1:26" ht="15" customHeight="1" x14ac:dyDescent="0.3">
      <c r="A2" s="25"/>
      <c r="B2" s="70"/>
      <c r="C2" s="7"/>
      <c r="D2" s="7"/>
      <c r="E2" s="8"/>
      <c r="F2" s="9"/>
      <c r="G2" s="71"/>
      <c r="H2" s="72"/>
      <c r="I2" s="7"/>
      <c r="J2" s="12"/>
      <c r="K2" s="13"/>
      <c r="L2" s="9"/>
      <c r="M2" s="73"/>
      <c r="N2" s="74"/>
      <c r="O2" s="30"/>
      <c r="P2" s="16"/>
      <c r="Q2" s="16"/>
      <c r="R2" s="75"/>
      <c r="S2" s="19"/>
      <c r="T2" s="19"/>
      <c r="U2" s="19"/>
      <c r="V2" s="19"/>
      <c r="W2" s="19"/>
      <c r="X2" s="19"/>
      <c r="Y2" s="19"/>
      <c r="Z2" s="19"/>
    </row>
    <row r="3" spans="1:26" ht="14.25" customHeight="1" x14ac:dyDescent="0.3">
      <c r="A3" s="25"/>
      <c r="B3" s="70"/>
      <c r="C3" s="7"/>
      <c r="D3" s="7"/>
      <c r="E3" s="8"/>
      <c r="F3" s="9"/>
      <c r="G3" s="71"/>
      <c r="H3" s="72"/>
      <c r="I3" s="7"/>
      <c r="J3" s="12"/>
      <c r="K3" s="13"/>
      <c r="L3" s="9"/>
      <c r="M3" s="73"/>
      <c r="N3" s="74"/>
      <c r="O3" s="30"/>
      <c r="P3" s="16"/>
      <c r="Q3" s="16"/>
      <c r="R3" s="75"/>
      <c r="S3" s="19"/>
      <c r="T3" s="19"/>
      <c r="U3" s="19"/>
      <c r="V3" s="19"/>
      <c r="W3" s="19"/>
      <c r="X3" s="19"/>
      <c r="Y3" s="19"/>
      <c r="Z3" s="19"/>
    </row>
    <row r="4" spans="1:26" ht="15" customHeight="1" x14ac:dyDescent="0.3">
      <c r="A4" s="25"/>
      <c r="B4" s="70"/>
      <c r="C4" s="7"/>
      <c r="D4" s="7"/>
      <c r="E4" s="8"/>
      <c r="F4" s="9"/>
      <c r="G4" s="71"/>
      <c r="H4" s="72"/>
      <c r="I4" s="7"/>
      <c r="J4" s="7"/>
      <c r="K4" s="8"/>
      <c r="L4" s="9"/>
      <c r="M4" s="71"/>
      <c r="N4" s="76"/>
      <c r="O4" s="30"/>
      <c r="P4" s="16"/>
      <c r="Q4" s="16"/>
      <c r="R4" s="75"/>
      <c r="S4" s="19"/>
      <c r="T4" s="19"/>
      <c r="U4" s="19"/>
      <c r="V4" s="19"/>
      <c r="W4" s="19"/>
      <c r="X4" s="19"/>
      <c r="Y4" s="19"/>
      <c r="Z4" s="19"/>
    </row>
    <row r="5" spans="1:26" ht="15" customHeight="1" x14ac:dyDescent="0.3">
      <c r="A5" s="25"/>
      <c r="B5" s="29"/>
      <c r="C5" s="7"/>
      <c r="D5" s="7"/>
      <c r="E5" s="8"/>
      <c r="F5" s="9"/>
      <c r="G5" s="71"/>
      <c r="H5" s="72"/>
      <c r="I5" s="7"/>
      <c r="J5" s="12"/>
      <c r="K5" s="13"/>
      <c r="L5" s="9"/>
      <c r="M5" s="73"/>
      <c r="N5" s="76"/>
      <c r="O5" s="30"/>
      <c r="P5" s="16"/>
      <c r="Q5" s="16"/>
      <c r="R5" s="75"/>
      <c r="S5" s="19"/>
      <c r="T5" s="19"/>
      <c r="U5" s="19"/>
      <c r="V5" s="19"/>
      <c r="W5" s="19"/>
      <c r="X5" s="19"/>
      <c r="Y5" s="19"/>
      <c r="Z5" s="19"/>
    </row>
    <row r="6" spans="1:26" ht="15" customHeight="1" x14ac:dyDescent="0.3">
      <c r="A6" s="25"/>
      <c r="B6" s="29"/>
      <c r="C6" s="7"/>
      <c r="D6" s="7"/>
      <c r="E6" s="8"/>
      <c r="F6" s="9"/>
      <c r="G6" s="71"/>
      <c r="H6" s="72"/>
      <c r="I6" s="7"/>
      <c r="J6" s="7"/>
      <c r="K6" s="8"/>
      <c r="L6" s="9"/>
      <c r="M6" s="73"/>
      <c r="N6" s="76"/>
      <c r="O6" s="30"/>
      <c r="P6" s="16"/>
      <c r="Q6" s="16"/>
      <c r="R6" s="75"/>
      <c r="S6" s="19"/>
      <c r="T6" s="19"/>
      <c r="U6" s="19"/>
      <c r="V6" s="19"/>
      <c r="W6" s="19"/>
      <c r="X6" s="19"/>
      <c r="Y6" s="19"/>
      <c r="Z6" s="19"/>
    </row>
    <row r="7" spans="1:26" ht="15" customHeight="1" x14ac:dyDescent="0.3">
      <c r="A7" s="25"/>
      <c r="B7" s="70"/>
      <c r="C7" s="12"/>
      <c r="D7" s="12"/>
      <c r="E7" s="8"/>
      <c r="F7" s="31"/>
      <c r="G7" s="71"/>
      <c r="H7" s="72"/>
      <c r="I7" s="7"/>
      <c r="J7" s="12"/>
      <c r="K7" s="13"/>
      <c r="L7" s="9"/>
      <c r="M7" s="71"/>
      <c r="N7" s="76"/>
      <c r="O7" s="30"/>
      <c r="P7" s="16"/>
      <c r="Q7" s="16"/>
      <c r="R7" s="75"/>
      <c r="S7" s="19"/>
      <c r="T7" s="19"/>
      <c r="U7" s="19"/>
      <c r="V7" s="19"/>
      <c r="W7" s="19"/>
      <c r="X7" s="19"/>
      <c r="Y7" s="19"/>
      <c r="Z7" s="19"/>
    </row>
    <row r="8" spans="1:26" ht="15" customHeight="1" x14ac:dyDescent="0.3">
      <c r="A8" s="25"/>
      <c r="B8" s="29"/>
      <c r="C8" s="7"/>
      <c r="D8" s="20"/>
      <c r="E8" s="77"/>
      <c r="F8" s="9"/>
      <c r="G8" s="71"/>
      <c r="H8" s="72"/>
      <c r="I8" s="7"/>
      <c r="J8" s="7"/>
      <c r="K8" s="8"/>
      <c r="L8" s="9"/>
      <c r="M8" s="71"/>
      <c r="N8" s="76"/>
      <c r="O8" s="30"/>
      <c r="P8" s="16"/>
      <c r="Q8" s="16"/>
      <c r="R8" s="75"/>
      <c r="S8" s="19"/>
      <c r="T8" s="19"/>
      <c r="U8" s="19"/>
      <c r="V8" s="19"/>
      <c r="W8" s="19"/>
      <c r="X8" s="19"/>
      <c r="Y8" s="19"/>
      <c r="Z8" s="19"/>
    </row>
    <row r="9" spans="1:26" ht="15" customHeight="1" x14ac:dyDescent="0.3">
      <c r="A9" s="25"/>
      <c r="B9" s="29"/>
      <c r="C9" s="7"/>
      <c r="D9" s="7"/>
      <c r="E9" s="8"/>
      <c r="F9" s="9"/>
      <c r="G9" s="71"/>
      <c r="H9" s="72"/>
      <c r="I9" s="7"/>
      <c r="J9" s="12"/>
      <c r="K9" s="13"/>
      <c r="L9" s="31"/>
      <c r="M9" s="71"/>
      <c r="N9" s="76"/>
      <c r="O9" s="30"/>
      <c r="P9" s="16"/>
      <c r="Q9" s="16"/>
      <c r="R9" s="75"/>
      <c r="S9" s="19"/>
      <c r="T9" s="19"/>
      <c r="U9" s="19"/>
      <c r="V9" s="19"/>
      <c r="W9" s="19"/>
      <c r="X9" s="19"/>
      <c r="Y9" s="19"/>
      <c r="Z9" s="19"/>
    </row>
    <row r="10" spans="1:26" ht="15" customHeight="1" x14ac:dyDescent="0.3">
      <c r="A10" s="25"/>
      <c r="B10" s="70"/>
      <c r="C10" s="7"/>
      <c r="D10" s="7"/>
      <c r="E10" s="8"/>
      <c r="F10" s="9"/>
      <c r="G10" s="71"/>
      <c r="H10" s="72"/>
      <c r="I10" s="7"/>
      <c r="J10" s="12"/>
      <c r="K10" s="13"/>
      <c r="L10" s="9"/>
      <c r="M10" s="71"/>
      <c r="N10" s="76"/>
      <c r="O10" s="30"/>
      <c r="P10" s="16"/>
      <c r="Q10" s="16"/>
      <c r="R10" s="75"/>
      <c r="S10" s="19"/>
      <c r="T10" s="19"/>
      <c r="U10" s="19"/>
      <c r="V10" s="19"/>
      <c r="W10" s="19"/>
      <c r="X10" s="19"/>
      <c r="Y10" s="19"/>
      <c r="Z10" s="19"/>
    </row>
    <row r="11" spans="1:26" ht="15" customHeight="1" x14ac:dyDescent="0.3">
      <c r="A11" s="25"/>
      <c r="B11" s="29"/>
      <c r="C11" s="7"/>
      <c r="D11" s="7"/>
      <c r="E11" s="8"/>
      <c r="F11" s="31"/>
      <c r="G11" s="71"/>
      <c r="H11" s="72"/>
      <c r="I11" s="7"/>
      <c r="J11" s="7"/>
      <c r="K11" s="8"/>
      <c r="L11" s="9"/>
      <c r="M11" s="78"/>
      <c r="N11" s="79"/>
      <c r="O11" s="30"/>
      <c r="P11" s="16"/>
      <c r="Q11" s="16"/>
      <c r="R11" s="75"/>
      <c r="S11" s="19"/>
      <c r="T11" s="19"/>
      <c r="U11" s="19"/>
      <c r="V11" s="19"/>
      <c r="W11" s="19"/>
      <c r="X11" s="19"/>
      <c r="Y11" s="19"/>
      <c r="Z11" s="19"/>
    </row>
    <row r="12" spans="1:26" ht="15" customHeight="1" x14ac:dyDescent="0.3">
      <c r="A12" s="25"/>
      <c r="B12" s="70"/>
      <c r="C12" s="7"/>
      <c r="D12" s="7"/>
      <c r="E12" s="8"/>
      <c r="F12" s="9"/>
      <c r="G12" s="71"/>
      <c r="H12" s="72"/>
      <c r="I12" s="7"/>
      <c r="J12" s="7"/>
      <c r="K12" s="8"/>
      <c r="L12" s="9"/>
      <c r="M12" s="71"/>
      <c r="N12" s="76"/>
      <c r="O12" s="30"/>
      <c r="P12" s="16"/>
      <c r="Q12" s="16"/>
      <c r="R12" s="75"/>
      <c r="S12" s="19"/>
      <c r="T12" s="19"/>
      <c r="U12" s="19"/>
      <c r="V12" s="19"/>
      <c r="W12" s="19"/>
      <c r="X12" s="19"/>
      <c r="Y12" s="19"/>
      <c r="Z12" s="19"/>
    </row>
    <row r="13" spans="1:26" ht="15" customHeight="1" x14ac:dyDescent="0.3">
      <c r="A13" s="25"/>
      <c r="B13" s="29"/>
      <c r="C13" s="12"/>
      <c r="D13" s="12"/>
      <c r="E13" s="8"/>
      <c r="F13" s="9"/>
      <c r="G13" s="71"/>
      <c r="H13" s="72"/>
      <c r="I13" s="7"/>
      <c r="J13" s="7"/>
      <c r="K13" s="8"/>
      <c r="L13" s="9"/>
      <c r="M13" s="71"/>
      <c r="N13" s="76"/>
      <c r="O13" s="30"/>
      <c r="P13" s="16"/>
      <c r="Q13" s="16"/>
      <c r="R13" s="75"/>
      <c r="S13" s="19"/>
      <c r="T13" s="19"/>
      <c r="U13" s="19"/>
      <c r="V13" s="19"/>
      <c r="W13" s="19"/>
      <c r="X13" s="19"/>
      <c r="Y13" s="19"/>
      <c r="Z13" s="19"/>
    </row>
    <row r="14" spans="1:26" ht="15" customHeight="1" x14ac:dyDescent="0.3">
      <c r="A14" s="25"/>
      <c r="B14" s="29"/>
      <c r="C14" s="7"/>
      <c r="D14" s="7"/>
      <c r="E14" s="8"/>
      <c r="F14" s="9"/>
      <c r="G14" s="71"/>
      <c r="H14" s="72"/>
      <c r="I14" s="7"/>
      <c r="J14" s="7"/>
      <c r="K14" s="8"/>
      <c r="L14" s="9"/>
      <c r="M14" s="71"/>
      <c r="N14" s="76"/>
      <c r="O14" s="30"/>
      <c r="P14" s="16"/>
      <c r="Q14" s="16"/>
      <c r="R14" s="75"/>
      <c r="S14" s="21"/>
      <c r="T14" s="21"/>
      <c r="U14" s="21"/>
      <c r="V14" s="21"/>
      <c r="W14" s="21"/>
      <c r="X14" s="21"/>
      <c r="Y14" s="21"/>
      <c r="Z14" s="21"/>
    </row>
    <row r="15" spans="1:26" ht="14.25" customHeight="1" x14ac:dyDescent="0.3">
      <c r="A15" s="25"/>
      <c r="B15" s="29"/>
      <c r="C15" s="7"/>
      <c r="D15" s="7"/>
      <c r="E15" s="8"/>
      <c r="F15" s="9"/>
      <c r="G15" s="73"/>
      <c r="H15" s="72"/>
      <c r="I15" s="7"/>
      <c r="J15" s="7"/>
      <c r="K15" s="8"/>
      <c r="L15" s="9"/>
      <c r="M15" s="71"/>
      <c r="N15" s="76"/>
      <c r="O15" s="30"/>
      <c r="P15" s="16"/>
      <c r="Q15" s="16"/>
      <c r="R15" s="75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25"/>
      <c r="B16" s="29"/>
      <c r="C16" s="7"/>
      <c r="D16" s="7"/>
      <c r="E16" s="8"/>
      <c r="F16" s="9"/>
      <c r="G16" s="71"/>
      <c r="H16" s="72"/>
      <c r="I16" s="7"/>
      <c r="J16" s="7"/>
      <c r="K16" s="8"/>
      <c r="L16" s="9"/>
      <c r="M16" s="71"/>
      <c r="N16" s="76"/>
      <c r="O16" s="30"/>
      <c r="P16" s="16"/>
      <c r="Q16" s="16"/>
      <c r="R16" s="75"/>
      <c r="S16" s="19"/>
      <c r="T16" s="19"/>
      <c r="U16" s="19"/>
      <c r="V16" s="19"/>
      <c r="W16" s="19"/>
      <c r="X16" s="19"/>
      <c r="Y16" s="19"/>
      <c r="Z16" s="19"/>
    </row>
    <row r="17" spans="1:26" ht="15" customHeight="1" x14ac:dyDescent="0.3">
      <c r="A17" s="25"/>
      <c r="B17" s="29"/>
      <c r="C17" s="7"/>
      <c r="D17" s="7"/>
      <c r="E17" s="8"/>
      <c r="F17" s="31"/>
      <c r="G17" s="71"/>
      <c r="H17" s="72"/>
      <c r="I17" s="7"/>
      <c r="J17" s="7"/>
      <c r="K17" s="8"/>
      <c r="L17" s="9"/>
      <c r="M17" s="71"/>
      <c r="N17" s="76"/>
      <c r="O17" s="30"/>
      <c r="P17" s="16"/>
      <c r="Q17" s="16"/>
      <c r="R17" s="75"/>
      <c r="S17" s="19"/>
      <c r="T17" s="19"/>
      <c r="U17" s="19"/>
      <c r="V17" s="19"/>
      <c r="W17" s="19"/>
      <c r="X17" s="19"/>
      <c r="Y17" s="19"/>
      <c r="Z17" s="19"/>
    </row>
    <row r="18" spans="1:26" ht="15" customHeight="1" x14ac:dyDescent="0.3">
      <c r="A18" s="25"/>
      <c r="B18" s="29"/>
      <c r="C18" s="12"/>
      <c r="D18" s="12"/>
      <c r="E18" s="8"/>
      <c r="F18" s="31"/>
      <c r="G18" s="71"/>
      <c r="H18" s="72"/>
      <c r="I18" s="7"/>
      <c r="J18" s="7"/>
      <c r="K18" s="8"/>
      <c r="L18" s="9"/>
      <c r="M18" s="73"/>
      <c r="N18" s="76"/>
      <c r="O18" s="30"/>
      <c r="P18" s="16"/>
      <c r="Q18" s="16"/>
      <c r="R18" s="75"/>
      <c r="S18" s="19"/>
      <c r="T18" s="19"/>
      <c r="U18" s="19"/>
      <c r="V18" s="19"/>
      <c r="W18" s="19"/>
      <c r="X18" s="19"/>
      <c r="Y18" s="19"/>
      <c r="Z18" s="19"/>
    </row>
    <row r="19" spans="1:26" ht="14.25" customHeight="1" x14ac:dyDescent="0.3">
      <c r="A19" s="25"/>
      <c r="B19" s="29"/>
      <c r="C19" s="7"/>
      <c r="D19" s="20"/>
      <c r="E19" s="77"/>
      <c r="F19" s="9"/>
      <c r="G19" s="71"/>
      <c r="H19" s="72"/>
      <c r="I19" s="7"/>
      <c r="J19" s="7"/>
      <c r="K19" s="8"/>
      <c r="L19" s="9"/>
      <c r="M19" s="71"/>
      <c r="N19" s="76"/>
      <c r="O19" s="30"/>
      <c r="P19" s="16"/>
      <c r="Q19" s="16"/>
      <c r="R19" s="75"/>
      <c r="S19" s="19"/>
      <c r="T19" s="19"/>
      <c r="U19" s="19"/>
      <c r="V19" s="19"/>
      <c r="W19" s="19"/>
      <c r="X19" s="19"/>
      <c r="Y19" s="19"/>
      <c r="Z19" s="19"/>
    </row>
    <row r="20" spans="1:26" ht="14.25" customHeight="1" x14ac:dyDescent="0.3">
      <c r="A20" s="25"/>
      <c r="B20" s="29"/>
      <c r="C20" s="7"/>
      <c r="D20" s="7"/>
      <c r="E20" s="8"/>
      <c r="F20" s="9"/>
      <c r="G20" s="71"/>
      <c r="H20" s="72"/>
      <c r="I20" s="7"/>
      <c r="J20" s="12"/>
      <c r="K20" s="13"/>
      <c r="L20" s="31"/>
      <c r="M20" s="71"/>
      <c r="N20" s="76"/>
      <c r="O20" s="30"/>
      <c r="P20" s="16"/>
      <c r="Q20" s="16"/>
      <c r="R20" s="75"/>
      <c r="S20" s="19"/>
      <c r="T20" s="19"/>
      <c r="U20" s="19"/>
      <c r="V20" s="19"/>
      <c r="W20" s="19"/>
      <c r="X20" s="19"/>
      <c r="Y20" s="19"/>
      <c r="Z20" s="19"/>
    </row>
    <row r="21" spans="1:26" ht="14.25" customHeight="1" x14ac:dyDescent="0.3">
      <c r="A21" s="25"/>
      <c r="B21" s="29"/>
      <c r="C21" s="7"/>
      <c r="D21" s="7"/>
      <c r="E21" s="8"/>
      <c r="F21" s="9"/>
      <c r="G21" s="71"/>
      <c r="H21" s="72"/>
      <c r="I21" s="7"/>
      <c r="J21" s="12"/>
      <c r="K21" s="13"/>
      <c r="L21" s="9"/>
      <c r="M21" s="71"/>
      <c r="N21" s="76"/>
      <c r="O21" s="30"/>
      <c r="P21" s="16"/>
      <c r="Q21" s="16"/>
      <c r="R21" s="75"/>
      <c r="S21" s="19"/>
      <c r="T21" s="19"/>
      <c r="U21" s="19"/>
      <c r="V21" s="19"/>
      <c r="W21" s="19"/>
      <c r="X21" s="19"/>
      <c r="Y21" s="19"/>
      <c r="Z21" s="19"/>
    </row>
    <row r="22" spans="1:26" ht="14.25" customHeight="1" x14ac:dyDescent="0.3">
      <c r="A22" s="25"/>
      <c r="B22" s="70"/>
      <c r="C22" s="7"/>
      <c r="D22" s="7"/>
      <c r="E22" s="8"/>
      <c r="F22" s="9"/>
      <c r="G22" s="71"/>
      <c r="H22" s="72"/>
      <c r="I22" s="7"/>
      <c r="J22" s="7"/>
      <c r="K22" s="8"/>
      <c r="L22" s="9"/>
      <c r="M22" s="71"/>
      <c r="N22" s="76"/>
      <c r="O22" s="30"/>
      <c r="P22" s="16"/>
      <c r="Q22" s="16"/>
      <c r="R22" s="75"/>
      <c r="S22" s="19"/>
      <c r="T22" s="19"/>
      <c r="U22" s="19"/>
      <c r="V22" s="19"/>
      <c r="W22" s="19"/>
      <c r="X22" s="19"/>
      <c r="Y22" s="19"/>
      <c r="Z22" s="19"/>
    </row>
    <row r="23" spans="1:26" ht="14.25" customHeight="1" x14ac:dyDescent="0.3">
      <c r="A23" s="25"/>
      <c r="B23" s="70"/>
      <c r="C23" s="7"/>
      <c r="D23" s="7"/>
      <c r="E23" s="8"/>
      <c r="F23" s="9"/>
      <c r="G23" s="71"/>
      <c r="H23" s="72"/>
      <c r="I23" s="7"/>
      <c r="J23" s="7"/>
      <c r="K23" s="8"/>
      <c r="L23" s="9"/>
      <c r="M23" s="78"/>
      <c r="N23" s="79"/>
      <c r="O23" s="30"/>
      <c r="P23" s="16"/>
      <c r="Q23" s="16"/>
      <c r="R23" s="75"/>
      <c r="S23" s="19"/>
      <c r="T23" s="19"/>
      <c r="U23" s="19"/>
      <c r="V23" s="19"/>
      <c r="W23" s="19"/>
      <c r="X23" s="19"/>
      <c r="Y23" s="19"/>
      <c r="Z23" s="19"/>
    </row>
    <row r="24" spans="1:26" ht="14.25" customHeight="1" x14ac:dyDescent="0.3">
      <c r="A24" s="25"/>
      <c r="B24" s="29"/>
      <c r="C24" s="7"/>
      <c r="D24" s="7"/>
      <c r="E24" s="8"/>
      <c r="F24" s="9"/>
      <c r="G24" s="71"/>
      <c r="H24" s="72"/>
      <c r="I24" s="7"/>
      <c r="J24" s="12"/>
      <c r="K24" s="13"/>
      <c r="L24" s="9"/>
      <c r="M24" s="71"/>
      <c r="N24" s="76"/>
      <c r="O24" s="30"/>
      <c r="P24" s="16"/>
      <c r="Q24" s="16"/>
      <c r="R24" s="75"/>
      <c r="S24" s="19"/>
      <c r="T24" s="19"/>
      <c r="U24" s="19"/>
      <c r="V24" s="19"/>
      <c r="W24" s="19"/>
      <c r="X24" s="19"/>
      <c r="Y24" s="19"/>
      <c r="Z24" s="19"/>
    </row>
    <row r="25" spans="1:26" ht="14.25" customHeight="1" x14ac:dyDescent="0.3">
      <c r="A25" s="25"/>
      <c r="B25" s="70"/>
      <c r="C25" s="7"/>
      <c r="D25" s="7"/>
      <c r="E25" s="8"/>
      <c r="F25" s="9"/>
      <c r="G25" s="71"/>
      <c r="H25" s="72"/>
      <c r="I25" s="7"/>
      <c r="J25" s="12"/>
      <c r="K25" s="13"/>
      <c r="L25" s="9"/>
      <c r="M25" s="71"/>
      <c r="N25" s="76"/>
      <c r="O25" s="30"/>
      <c r="P25" s="16"/>
      <c r="Q25" s="16"/>
      <c r="R25" s="75"/>
      <c r="S25" s="19"/>
      <c r="T25" s="19"/>
      <c r="U25" s="19"/>
      <c r="V25" s="19"/>
      <c r="W25" s="19"/>
      <c r="X25" s="19"/>
      <c r="Y25" s="19"/>
      <c r="Z25" s="19"/>
    </row>
    <row r="26" spans="1:26" ht="14.25" customHeight="1" x14ac:dyDescent="0.3">
      <c r="A26" s="25"/>
      <c r="B26" s="29"/>
      <c r="C26" s="7"/>
      <c r="D26" s="7"/>
      <c r="E26" s="8"/>
      <c r="F26" s="9"/>
      <c r="G26" s="71"/>
      <c r="H26" s="72"/>
      <c r="I26" s="7"/>
      <c r="J26" s="7"/>
      <c r="K26" s="8"/>
      <c r="L26" s="9"/>
      <c r="M26" s="71"/>
      <c r="N26" s="76"/>
      <c r="O26" s="30"/>
      <c r="P26" s="16"/>
      <c r="Q26" s="16"/>
      <c r="R26" s="75"/>
      <c r="S26" s="19"/>
      <c r="T26" s="19"/>
      <c r="U26" s="19"/>
      <c r="V26" s="19"/>
      <c r="W26" s="19"/>
      <c r="X26" s="19"/>
      <c r="Y26" s="19"/>
      <c r="Z26" s="19"/>
    </row>
    <row r="27" spans="1:26" ht="14.25" customHeight="1" x14ac:dyDescent="0.3">
      <c r="A27" s="25"/>
      <c r="B27" s="29"/>
      <c r="C27" s="7"/>
      <c r="D27" s="7"/>
      <c r="E27" s="8"/>
      <c r="F27" s="9"/>
      <c r="G27" s="71"/>
      <c r="H27" s="72"/>
      <c r="I27" s="7"/>
      <c r="J27" s="12"/>
      <c r="K27" s="13"/>
      <c r="L27" s="31"/>
      <c r="M27" s="71"/>
      <c r="N27" s="76"/>
      <c r="O27" s="30"/>
      <c r="P27" s="16"/>
      <c r="Q27" s="16"/>
      <c r="R27" s="75"/>
      <c r="S27" s="19"/>
      <c r="T27" s="19"/>
      <c r="U27" s="19"/>
      <c r="V27" s="19"/>
      <c r="W27" s="19"/>
      <c r="X27" s="19"/>
      <c r="Y27" s="19"/>
      <c r="Z27" s="19"/>
    </row>
    <row r="28" spans="1:26" ht="14.25" customHeight="1" x14ac:dyDescent="0.3">
      <c r="A28" s="25"/>
      <c r="B28" s="29"/>
      <c r="C28" s="7"/>
      <c r="D28" s="7"/>
      <c r="E28" s="8"/>
      <c r="F28" s="9"/>
      <c r="G28" s="71"/>
      <c r="H28" s="72"/>
      <c r="I28" s="7"/>
      <c r="J28" s="12"/>
      <c r="K28" s="13"/>
      <c r="L28" s="9"/>
      <c r="M28" s="71"/>
      <c r="N28" s="76"/>
      <c r="O28" s="30"/>
      <c r="P28" s="16"/>
      <c r="Q28" s="16"/>
      <c r="R28" s="75"/>
      <c r="S28" s="19"/>
      <c r="T28" s="19"/>
      <c r="U28" s="19"/>
      <c r="V28" s="19"/>
      <c r="W28" s="19"/>
      <c r="X28" s="19"/>
      <c r="Y28" s="19"/>
      <c r="Z28" s="19"/>
    </row>
    <row r="29" spans="1:26" ht="14.25" customHeight="1" x14ac:dyDescent="0.3">
      <c r="A29" s="25"/>
      <c r="B29" s="70"/>
      <c r="C29" s="7"/>
      <c r="D29" s="7"/>
      <c r="E29" s="8"/>
      <c r="F29" s="9"/>
      <c r="G29" s="71"/>
      <c r="H29" s="72"/>
      <c r="I29" s="7"/>
      <c r="J29" s="12"/>
      <c r="K29" s="13"/>
      <c r="L29" s="31"/>
      <c r="M29" s="73"/>
      <c r="N29" s="76"/>
      <c r="O29" s="30"/>
      <c r="P29" s="16"/>
      <c r="Q29" s="16"/>
      <c r="R29" s="75"/>
      <c r="S29" s="19"/>
      <c r="T29" s="19"/>
      <c r="U29" s="19"/>
      <c r="V29" s="19"/>
      <c r="W29" s="19"/>
      <c r="X29" s="19"/>
      <c r="Y29" s="19"/>
      <c r="Z29" s="19"/>
    </row>
    <row r="30" spans="1:26" ht="14.25" customHeight="1" x14ac:dyDescent="0.3">
      <c r="A30" s="25"/>
      <c r="B30" s="70"/>
      <c r="C30" s="7"/>
      <c r="D30" s="7"/>
      <c r="E30" s="8"/>
      <c r="F30" s="9"/>
      <c r="G30" s="73"/>
      <c r="H30" s="72"/>
      <c r="I30" s="7"/>
      <c r="J30" s="7"/>
      <c r="K30" s="8"/>
      <c r="L30" s="9"/>
      <c r="M30" s="73"/>
      <c r="N30" s="76"/>
      <c r="O30" s="30"/>
      <c r="P30" s="16"/>
      <c r="Q30" s="16"/>
      <c r="R30" s="75"/>
      <c r="S30" s="19"/>
      <c r="T30" s="19"/>
      <c r="U30" s="19"/>
      <c r="V30" s="19"/>
      <c r="W30" s="19"/>
      <c r="X30" s="19"/>
      <c r="Y30" s="19"/>
      <c r="Z30" s="19"/>
    </row>
    <row r="31" spans="1:26" ht="14.25" customHeight="1" x14ac:dyDescent="0.3">
      <c r="A31" s="25"/>
      <c r="B31" s="70"/>
      <c r="C31" s="12"/>
      <c r="D31" s="12"/>
      <c r="E31" s="8"/>
      <c r="F31" s="9"/>
      <c r="G31" s="71"/>
      <c r="H31" s="72"/>
      <c r="I31" s="7"/>
      <c r="J31" s="12"/>
      <c r="K31" s="13"/>
      <c r="L31" s="9"/>
      <c r="M31" s="71"/>
      <c r="N31" s="76"/>
      <c r="O31" s="30"/>
      <c r="P31" s="16"/>
      <c r="Q31" s="16"/>
      <c r="R31" s="75"/>
      <c r="S31" s="19"/>
      <c r="T31" s="19"/>
      <c r="U31" s="19"/>
      <c r="V31" s="19"/>
      <c r="W31" s="19"/>
      <c r="X31" s="19"/>
      <c r="Y31" s="19"/>
      <c r="Z31" s="19"/>
    </row>
    <row r="32" spans="1:26" ht="14.25" customHeight="1" x14ac:dyDescent="0.3">
      <c r="A32" s="25"/>
      <c r="B32" s="70"/>
      <c r="C32" s="7"/>
      <c r="D32" s="7"/>
      <c r="E32" s="8"/>
      <c r="F32" s="9"/>
      <c r="G32" s="71"/>
      <c r="H32" s="72"/>
      <c r="I32" s="7"/>
      <c r="J32" s="12"/>
      <c r="K32" s="13"/>
      <c r="L32" s="9"/>
      <c r="M32" s="71"/>
      <c r="N32" s="76"/>
      <c r="O32" s="30"/>
      <c r="P32" s="16"/>
      <c r="Q32" s="16"/>
      <c r="R32" s="75"/>
      <c r="S32" s="19"/>
      <c r="T32" s="19"/>
      <c r="U32" s="19"/>
      <c r="V32" s="19"/>
      <c r="W32" s="19"/>
      <c r="X32" s="19"/>
      <c r="Y32" s="19"/>
      <c r="Z32" s="19"/>
    </row>
    <row r="33" spans="1:26" ht="14.25" customHeight="1" x14ac:dyDescent="0.3">
      <c r="A33" s="25"/>
      <c r="B33" s="70"/>
      <c r="C33" s="7"/>
      <c r="D33" s="7"/>
      <c r="E33" s="8"/>
      <c r="F33" s="9"/>
      <c r="G33" s="71"/>
      <c r="H33" s="72"/>
      <c r="I33" s="7"/>
      <c r="J33" s="7"/>
      <c r="K33" s="8"/>
      <c r="L33" s="31"/>
      <c r="M33" s="71"/>
      <c r="N33" s="76"/>
      <c r="O33" s="30"/>
      <c r="P33" s="16"/>
      <c r="Q33" s="16"/>
      <c r="R33" s="75"/>
      <c r="S33" s="19"/>
      <c r="T33" s="19"/>
      <c r="U33" s="19"/>
      <c r="V33" s="19"/>
      <c r="W33" s="19"/>
      <c r="X33" s="19"/>
      <c r="Y33" s="19"/>
      <c r="Z33" s="19"/>
    </row>
    <row r="34" spans="1:26" ht="14.25" customHeight="1" x14ac:dyDescent="0.3">
      <c r="A34" s="25"/>
      <c r="B34" s="29"/>
      <c r="C34" s="7"/>
      <c r="D34" s="7"/>
      <c r="E34" s="8"/>
      <c r="F34" s="31"/>
      <c r="G34" s="71"/>
      <c r="H34" s="72"/>
      <c r="I34" s="7"/>
      <c r="J34" s="12"/>
      <c r="K34" s="13"/>
      <c r="L34" s="9"/>
      <c r="M34" s="71"/>
      <c r="N34" s="76"/>
      <c r="O34" s="30"/>
      <c r="P34" s="16"/>
      <c r="Q34" s="16"/>
      <c r="R34" s="75"/>
      <c r="S34" s="19"/>
      <c r="T34" s="19"/>
      <c r="U34" s="19"/>
      <c r="V34" s="19"/>
      <c r="W34" s="19"/>
      <c r="X34" s="19"/>
      <c r="Y34" s="19"/>
      <c r="Z34" s="19"/>
    </row>
    <row r="35" spans="1:26" ht="14.25" customHeight="1" x14ac:dyDescent="0.3">
      <c r="A35" s="25"/>
      <c r="B35" s="29"/>
      <c r="C35" s="7"/>
      <c r="D35" s="7"/>
      <c r="E35" s="8"/>
      <c r="F35" s="9"/>
      <c r="G35" s="71"/>
      <c r="H35" s="72"/>
      <c r="I35" s="7"/>
      <c r="J35" s="12"/>
      <c r="K35" s="13"/>
      <c r="L35" s="9"/>
      <c r="M35" s="71"/>
      <c r="N35" s="76"/>
      <c r="O35" s="30"/>
      <c r="P35" s="16"/>
      <c r="Q35" s="16"/>
      <c r="R35" s="75"/>
      <c r="S35" s="19"/>
      <c r="T35" s="19"/>
      <c r="U35" s="19"/>
      <c r="V35" s="19"/>
      <c r="W35" s="19"/>
      <c r="X35" s="19"/>
      <c r="Y35" s="19"/>
      <c r="Z35" s="19"/>
    </row>
    <row r="36" spans="1:26" ht="14.25" customHeight="1" x14ac:dyDescent="0.3">
      <c r="A36" s="25"/>
      <c r="B36" s="29"/>
      <c r="C36" s="7"/>
      <c r="D36" s="7"/>
      <c r="E36" s="8"/>
      <c r="F36" s="9"/>
      <c r="G36" s="71"/>
      <c r="H36" s="72"/>
      <c r="I36" s="7"/>
      <c r="J36" s="12"/>
      <c r="K36" s="13"/>
      <c r="L36" s="9"/>
      <c r="M36" s="71"/>
      <c r="N36" s="76"/>
      <c r="O36" s="30"/>
      <c r="P36" s="16"/>
      <c r="Q36" s="16"/>
      <c r="R36" s="75"/>
      <c r="S36" s="19"/>
      <c r="T36" s="19"/>
      <c r="U36" s="19"/>
      <c r="V36" s="19"/>
      <c r="W36" s="19"/>
      <c r="X36" s="19"/>
      <c r="Y36" s="19"/>
      <c r="Z36" s="19"/>
    </row>
    <row r="37" spans="1:26" ht="14.25" customHeight="1" x14ac:dyDescent="0.3">
      <c r="A37" s="25"/>
      <c r="B37" s="29"/>
      <c r="C37" s="7"/>
      <c r="D37" s="7"/>
      <c r="E37" s="8"/>
      <c r="F37" s="9"/>
      <c r="G37" s="71"/>
      <c r="H37" s="80"/>
      <c r="I37" s="7"/>
      <c r="J37" s="7"/>
      <c r="K37" s="8"/>
      <c r="L37" s="9"/>
      <c r="M37" s="71"/>
      <c r="N37" s="76"/>
      <c r="O37" s="30"/>
      <c r="P37" s="16"/>
      <c r="Q37" s="16"/>
      <c r="R37" s="75"/>
      <c r="S37" s="19"/>
      <c r="T37" s="19"/>
      <c r="U37" s="19"/>
      <c r="V37" s="19"/>
      <c r="W37" s="19"/>
      <c r="X37" s="19"/>
      <c r="Y37" s="19"/>
      <c r="Z37" s="19"/>
    </row>
    <row r="38" spans="1:26" ht="14.25" customHeight="1" x14ac:dyDescent="0.3">
      <c r="A38" s="25"/>
      <c r="B38" s="29"/>
      <c r="C38" s="7"/>
      <c r="D38" s="7"/>
      <c r="E38" s="8"/>
      <c r="F38" s="9"/>
      <c r="G38" s="71"/>
      <c r="H38" s="72"/>
      <c r="I38" s="7"/>
      <c r="J38" s="12"/>
      <c r="K38" s="13"/>
      <c r="L38" s="9"/>
      <c r="M38" s="71"/>
      <c r="N38" s="76"/>
      <c r="O38" s="30"/>
      <c r="P38" s="16"/>
      <c r="Q38" s="16"/>
      <c r="R38" s="75"/>
      <c r="S38" s="21"/>
      <c r="T38" s="21"/>
      <c r="U38" s="21"/>
      <c r="V38" s="21"/>
      <c r="W38" s="21"/>
      <c r="X38" s="21"/>
      <c r="Y38" s="21"/>
      <c r="Z38" s="21"/>
    </row>
    <row r="39" spans="1:26" ht="14.25" customHeight="1" x14ac:dyDescent="0.3">
      <c r="A39" s="25"/>
      <c r="B39" s="29"/>
      <c r="C39" s="7"/>
      <c r="D39" s="7"/>
      <c r="E39" s="8"/>
      <c r="F39" s="9"/>
      <c r="G39" s="71"/>
      <c r="H39" s="72"/>
      <c r="I39" s="7"/>
      <c r="J39" s="7"/>
      <c r="K39" s="8"/>
      <c r="L39" s="31"/>
      <c r="M39" s="71"/>
      <c r="N39" s="76"/>
      <c r="O39" s="30"/>
      <c r="P39" s="16"/>
      <c r="Q39" s="16"/>
      <c r="R39" s="75"/>
      <c r="S39" s="21"/>
      <c r="T39" s="21"/>
      <c r="U39" s="21"/>
      <c r="V39" s="21"/>
      <c r="W39" s="21"/>
      <c r="X39" s="21"/>
      <c r="Y39" s="21"/>
      <c r="Z39" s="21"/>
    </row>
    <row r="40" spans="1:26" ht="14.25" customHeight="1" x14ac:dyDescent="0.3">
      <c r="A40" s="25"/>
      <c r="B40" s="29"/>
      <c r="C40" s="7"/>
      <c r="D40" s="7"/>
      <c r="E40" s="8"/>
      <c r="F40" s="9"/>
      <c r="G40" s="71"/>
      <c r="H40" s="72"/>
      <c r="I40" s="7"/>
      <c r="J40" s="12"/>
      <c r="K40" s="13"/>
      <c r="L40" s="9"/>
      <c r="M40" s="71"/>
      <c r="N40" s="76"/>
      <c r="O40" s="30"/>
      <c r="P40" s="16"/>
      <c r="Q40" s="16"/>
      <c r="R40" s="75"/>
      <c r="S40" s="19"/>
      <c r="T40" s="19"/>
      <c r="U40" s="19"/>
      <c r="V40" s="19"/>
      <c r="W40" s="19"/>
      <c r="X40" s="19"/>
      <c r="Y40" s="19"/>
      <c r="Z40" s="19"/>
    </row>
    <row r="41" spans="1:26" ht="14.25" customHeight="1" x14ac:dyDescent="0.3">
      <c r="A41" s="25"/>
      <c r="B41" s="29"/>
      <c r="C41" s="7"/>
      <c r="D41" s="7"/>
      <c r="E41" s="8"/>
      <c r="F41" s="9"/>
      <c r="G41" s="71"/>
      <c r="H41" s="72"/>
      <c r="I41" s="7"/>
      <c r="J41" s="12"/>
      <c r="K41" s="13"/>
      <c r="L41" s="9"/>
      <c r="M41" s="71"/>
      <c r="N41" s="76"/>
      <c r="O41" s="30"/>
      <c r="P41" s="16"/>
      <c r="Q41" s="16"/>
      <c r="R41" s="75"/>
      <c r="S41" s="19"/>
      <c r="T41" s="19"/>
      <c r="U41" s="19"/>
      <c r="V41" s="19"/>
      <c r="W41" s="19"/>
      <c r="X41" s="19"/>
      <c r="Y41" s="19"/>
      <c r="Z41" s="19"/>
    </row>
    <row r="42" spans="1:26" ht="14.25" customHeight="1" x14ac:dyDescent="0.3">
      <c r="A42" s="25"/>
      <c r="B42" s="29"/>
      <c r="C42" s="12"/>
      <c r="D42" s="12"/>
      <c r="E42" s="8"/>
      <c r="F42" s="31"/>
      <c r="G42" s="71"/>
      <c r="H42" s="72"/>
      <c r="I42" s="7"/>
      <c r="J42" s="12"/>
      <c r="K42" s="13"/>
      <c r="L42" s="31"/>
      <c r="M42" s="71"/>
      <c r="N42" s="76"/>
      <c r="O42" s="30"/>
      <c r="P42" s="16"/>
      <c r="Q42" s="16"/>
      <c r="R42" s="75"/>
      <c r="S42" s="19"/>
      <c r="T42" s="19"/>
      <c r="U42" s="19"/>
      <c r="V42" s="19"/>
      <c r="W42" s="19"/>
      <c r="X42" s="19"/>
      <c r="Y42" s="19"/>
      <c r="Z42" s="19"/>
    </row>
    <row r="43" spans="1:26" ht="14.25" customHeight="1" x14ac:dyDescent="0.3">
      <c r="A43" s="25"/>
      <c r="B43" s="29"/>
      <c r="C43" s="7"/>
      <c r="D43" s="7"/>
      <c r="E43" s="8"/>
      <c r="F43" s="31"/>
      <c r="G43" s="71"/>
      <c r="H43" s="72"/>
      <c r="I43" s="7"/>
      <c r="J43" s="12"/>
      <c r="K43" s="13"/>
      <c r="L43" s="9"/>
      <c r="M43" s="71"/>
      <c r="N43" s="76"/>
      <c r="O43" s="30"/>
      <c r="P43" s="16"/>
      <c r="Q43" s="16"/>
      <c r="R43" s="75"/>
      <c r="S43" s="19"/>
      <c r="T43" s="19"/>
      <c r="U43" s="19"/>
      <c r="V43" s="19"/>
      <c r="W43" s="19"/>
      <c r="X43" s="19"/>
      <c r="Y43" s="19"/>
      <c r="Z43" s="19"/>
    </row>
    <row r="44" spans="1:26" ht="14.25" customHeight="1" x14ac:dyDescent="0.3">
      <c r="A44" s="25"/>
      <c r="B44" s="29"/>
      <c r="C44" s="7"/>
      <c r="D44" s="7"/>
      <c r="E44" s="8"/>
      <c r="F44" s="31"/>
      <c r="G44" s="71"/>
      <c r="H44" s="72"/>
      <c r="I44" s="7"/>
      <c r="J44" s="12"/>
      <c r="K44" s="13"/>
      <c r="L44" s="9"/>
      <c r="M44" s="71"/>
      <c r="N44" s="76"/>
      <c r="O44" s="30"/>
      <c r="P44" s="16"/>
      <c r="Q44" s="16"/>
      <c r="R44" s="75"/>
      <c r="S44" s="19"/>
      <c r="T44" s="19"/>
      <c r="U44" s="19"/>
      <c r="V44" s="19"/>
      <c r="W44" s="19"/>
      <c r="X44" s="19"/>
      <c r="Y44" s="19"/>
      <c r="Z44" s="19"/>
    </row>
    <row r="45" spans="1:26" ht="14.25" customHeight="1" x14ac:dyDescent="0.3">
      <c r="A45" s="25"/>
      <c r="B45" s="29"/>
      <c r="C45" s="7"/>
      <c r="D45" s="7"/>
      <c r="E45" s="8"/>
      <c r="F45" s="9"/>
      <c r="G45" s="71"/>
      <c r="H45" s="72"/>
      <c r="I45" s="7"/>
      <c r="J45" s="12"/>
      <c r="K45" s="13"/>
      <c r="L45" s="9"/>
      <c r="M45" s="71"/>
      <c r="N45" s="76"/>
      <c r="O45" s="30"/>
      <c r="P45" s="16"/>
      <c r="Q45" s="16"/>
      <c r="R45" s="75"/>
      <c r="S45" s="19"/>
      <c r="T45" s="19"/>
      <c r="U45" s="19"/>
      <c r="V45" s="19"/>
      <c r="W45" s="19"/>
      <c r="X45" s="19"/>
      <c r="Y45" s="19"/>
      <c r="Z45" s="19"/>
    </row>
    <row r="46" spans="1:26" ht="14.25" customHeight="1" x14ac:dyDescent="0.3">
      <c r="A46" s="25"/>
      <c r="B46" s="29"/>
      <c r="C46" s="7"/>
      <c r="D46" s="7"/>
      <c r="E46" s="8"/>
      <c r="F46" s="9"/>
      <c r="G46" s="71"/>
      <c r="H46" s="72"/>
      <c r="I46" s="7"/>
      <c r="J46" s="12"/>
      <c r="K46" s="13"/>
      <c r="L46" s="9"/>
      <c r="M46" s="71"/>
      <c r="N46" s="76"/>
      <c r="O46" s="30"/>
      <c r="P46" s="16"/>
      <c r="Q46" s="16"/>
      <c r="R46" s="75"/>
      <c r="S46" s="19"/>
      <c r="T46" s="19"/>
      <c r="U46" s="19"/>
      <c r="V46" s="19"/>
      <c r="W46" s="19"/>
      <c r="X46" s="19"/>
      <c r="Y46" s="19"/>
      <c r="Z46" s="19"/>
    </row>
    <row r="47" spans="1:26" ht="14.25" customHeight="1" x14ac:dyDescent="0.3">
      <c r="A47" s="25"/>
      <c r="B47" s="29"/>
      <c r="C47" s="7"/>
      <c r="D47" s="7"/>
      <c r="E47" s="8"/>
      <c r="F47" s="9"/>
      <c r="G47" s="71"/>
      <c r="H47" s="72"/>
      <c r="I47" s="7"/>
      <c r="J47" s="12"/>
      <c r="K47" s="13"/>
      <c r="L47" s="9"/>
      <c r="M47" s="71"/>
      <c r="N47" s="76"/>
      <c r="O47" s="30"/>
      <c r="P47" s="16"/>
      <c r="Q47" s="16"/>
      <c r="R47" s="75"/>
      <c r="S47" s="19"/>
      <c r="T47" s="19"/>
      <c r="U47" s="19"/>
      <c r="V47" s="19"/>
      <c r="W47" s="19"/>
      <c r="X47" s="19"/>
      <c r="Y47" s="19"/>
      <c r="Z47" s="19"/>
    </row>
    <row r="48" spans="1:26" ht="14.25" customHeight="1" x14ac:dyDescent="0.3">
      <c r="A48" s="25"/>
      <c r="B48" s="70"/>
      <c r="C48" s="7"/>
      <c r="D48" s="7"/>
      <c r="E48" s="8"/>
      <c r="F48" s="9"/>
      <c r="G48" s="71"/>
      <c r="H48" s="72"/>
      <c r="I48" s="7"/>
      <c r="J48" s="12"/>
      <c r="K48" s="13"/>
      <c r="L48" s="9"/>
      <c r="M48" s="71"/>
      <c r="N48" s="76"/>
      <c r="O48" s="30"/>
      <c r="P48" s="16"/>
      <c r="Q48" s="16"/>
      <c r="R48" s="75"/>
      <c r="S48" s="19"/>
      <c r="T48" s="19"/>
      <c r="U48" s="19"/>
      <c r="V48" s="19"/>
      <c r="W48" s="19"/>
      <c r="X48" s="19"/>
      <c r="Y48" s="19"/>
      <c r="Z48" s="19"/>
    </row>
    <row r="49" spans="1:26" ht="14.25" customHeight="1" x14ac:dyDescent="0.3">
      <c r="A49" s="25"/>
      <c r="B49" s="70"/>
      <c r="C49" s="7"/>
      <c r="D49" s="7"/>
      <c r="E49" s="8"/>
      <c r="F49" s="9"/>
      <c r="G49" s="71"/>
      <c r="H49" s="72"/>
      <c r="I49" s="7"/>
      <c r="J49" s="12"/>
      <c r="K49" s="13"/>
      <c r="L49" s="9"/>
      <c r="M49" s="71"/>
      <c r="N49" s="76"/>
      <c r="O49" s="30"/>
      <c r="P49" s="16"/>
      <c r="Q49" s="16"/>
      <c r="R49" s="75"/>
      <c r="S49" s="19"/>
      <c r="T49" s="19"/>
      <c r="U49" s="19"/>
      <c r="V49" s="19"/>
      <c r="W49" s="19"/>
      <c r="X49" s="19"/>
      <c r="Y49" s="19"/>
      <c r="Z49" s="19"/>
    </row>
    <row r="50" spans="1:26" ht="14.25" customHeight="1" x14ac:dyDescent="0.3">
      <c r="A50" s="25"/>
      <c r="B50" s="29"/>
      <c r="C50" s="7"/>
      <c r="D50" s="7"/>
      <c r="E50" s="8"/>
      <c r="F50" s="9"/>
      <c r="G50" s="71"/>
      <c r="H50" s="72"/>
      <c r="I50" s="7"/>
      <c r="J50" s="12"/>
      <c r="K50" s="13"/>
      <c r="L50" s="9"/>
      <c r="M50" s="71"/>
      <c r="N50" s="76"/>
      <c r="O50" s="30"/>
      <c r="P50" s="16"/>
      <c r="Q50" s="16"/>
      <c r="R50" s="75"/>
      <c r="S50" s="19"/>
      <c r="T50" s="19"/>
      <c r="U50" s="19"/>
      <c r="V50" s="19"/>
      <c r="W50" s="19"/>
      <c r="X50" s="19"/>
      <c r="Y50" s="19"/>
      <c r="Z50" s="19"/>
    </row>
    <row r="51" spans="1:26" ht="14.25" customHeight="1" x14ac:dyDescent="0.3">
      <c r="A51" s="25"/>
      <c r="B51" s="29"/>
      <c r="C51" s="7"/>
      <c r="D51" s="7"/>
      <c r="E51" s="8"/>
      <c r="F51" s="9"/>
      <c r="G51" s="73"/>
      <c r="H51" s="72"/>
      <c r="I51" s="7"/>
      <c r="J51" s="7"/>
      <c r="K51" s="8"/>
      <c r="L51" s="9"/>
      <c r="M51" s="71"/>
      <c r="N51" s="76"/>
      <c r="O51" s="30"/>
      <c r="P51" s="16"/>
      <c r="Q51" s="16"/>
      <c r="R51" s="75"/>
      <c r="S51" s="19"/>
      <c r="T51" s="19"/>
      <c r="U51" s="19"/>
      <c r="V51" s="19"/>
      <c r="W51" s="19"/>
      <c r="X51" s="19"/>
      <c r="Y51" s="19"/>
      <c r="Z51" s="19"/>
    </row>
    <row r="52" spans="1:26" ht="14.25" customHeight="1" x14ac:dyDescent="0.3">
      <c r="A52" s="25"/>
      <c r="B52" s="29"/>
      <c r="C52" s="12"/>
      <c r="D52" s="12"/>
      <c r="E52" s="8"/>
      <c r="F52" s="9"/>
      <c r="G52" s="71"/>
      <c r="H52" s="72"/>
      <c r="I52" s="12"/>
      <c r="J52" s="12"/>
      <c r="K52" s="8"/>
      <c r="L52" s="9"/>
      <c r="M52" s="71"/>
      <c r="N52" s="76"/>
      <c r="O52" s="30"/>
      <c r="P52" s="16"/>
      <c r="Q52" s="16"/>
      <c r="R52" s="75"/>
      <c r="S52" s="21"/>
      <c r="T52" s="21"/>
      <c r="U52" s="21"/>
      <c r="V52" s="21"/>
      <c r="W52" s="21"/>
      <c r="X52" s="21"/>
      <c r="Y52" s="21"/>
      <c r="Z52" s="21"/>
    </row>
    <row r="53" spans="1:26" ht="14.25" customHeight="1" x14ac:dyDescent="0.3">
      <c r="A53" s="25"/>
      <c r="B53" s="29"/>
      <c r="C53" s="7"/>
      <c r="D53" s="7"/>
      <c r="E53" s="8"/>
      <c r="F53" s="9"/>
      <c r="G53" s="71"/>
      <c r="H53" s="72"/>
      <c r="I53" s="7"/>
      <c r="J53" s="7"/>
      <c r="K53" s="8"/>
      <c r="L53" s="9"/>
      <c r="M53" s="71"/>
      <c r="N53" s="76"/>
      <c r="O53" s="30"/>
      <c r="P53" s="16"/>
      <c r="Q53" s="16"/>
      <c r="R53" s="75"/>
      <c r="S53" s="19"/>
      <c r="T53" s="19"/>
      <c r="U53" s="19"/>
      <c r="V53" s="19"/>
      <c r="W53" s="19"/>
      <c r="X53" s="19"/>
      <c r="Y53" s="19"/>
      <c r="Z53" s="19"/>
    </row>
    <row r="54" spans="1:26" ht="14.25" customHeight="1" x14ac:dyDescent="0.3">
      <c r="A54" s="25"/>
      <c r="B54" s="29"/>
      <c r="C54" s="12"/>
      <c r="D54" s="12"/>
      <c r="E54" s="8"/>
      <c r="F54" s="9"/>
      <c r="G54" s="73"/>
      <c r="H54" s="72"/>
      <c r="I54" s="7"/>
      <c r="J54" s="7"/>
      <c r="K54" s="8"/>
      <c r="L54" s="9"/>
      <c r="M54" s="71"/>
      <c r="N54" s="76"/>
      <c r="O54" s="30"/>
      <c r="P54" s="16"/>
      <c r="Q54" s="16"/>
      <c r="R54" s="75"/>
      <c r="S54" s="19"/>
      <c r="T54" s="19"/>
      <c r="U54" s="19"/>
      <c r="V54" s="19"/>
      <c r="W54" s="19"/>
      <c r="X54" s="19"/>
      <c r="Y54" s="19"/>
      <c r="Z54" s="19"/>
    </row>
    <row r="55" spans="1:26" ht="14.25" customHeight="1" x14ac:dyDescent="0.3">
      <c r="A55" s="25"/>
      <c r="B55" s="29"/>
      <c r="C55" s="7"/>
      <c r="D55" s="7"/>
      <c r="E55" s="8"/>
      <c r="F55" s="9"/>
      <c r="G55" s="71"/>
      <c r="H55" s="72"/>
      <c r="I55" s="7"/>
      <c r="J55" s="12"/>
      <c r="K55" s="13"/>
      <c r="L55" s="9"/>
      <c r="M55" s="71"/>
      <c r="N55" s="76"/>
      <c r="O55" s="30"/>
      <c r="P55" s="16"/>
      <c r="Q55" s="16"/>
      <c r="R55" s="75"/>
      <c r="S55" s="19"/>
      <c r="T55" s="19"/>
      <c r="U55" s="19"/>
      <c r="V55" s="19"/>
      <c r="W55" s="19"/>
      <c r="X55" s="19"/>
      <c r="Y55" s="19"/>
      <c r="Z55" s="19"/>
    </row>
    <row r="56" spans="1:26" ht="14.25" customHeight="1" x14ac:dyDescent="0.3">
      <c r="A56" s="25"/>
      <c r="B56" s="29"/>
      <c r="C56" s="7"/>
      <c r="D56" s="7"/>
      <c r="E56" s="8"/>
      <c r="F56" s="9"/>
      <c r="G56" s="71"/>
      <c r="H56" s="72"/>
      <c r="I56" s="7"/>
      <c r="J56" s="12"/>
      <c r="K56" s="13"/>
      <c r="L56" s="9"/>
      <c r="M56" s="71"/>
      <c r="N56" s="76"/>
      <c r="O56" s="30"/>
      <c r="P56" s="16"/>
      <c r="Q56" s="16"/>
      <c r="R56" s="75"/>
      <c r="S56" s="19"/>
      <c r="T56" s="19"/>
      <c r="U56" s="19"/>
      <c r="V56" s="19"/>
      <c r="W56" s="19"/>
      <c r="X56" s="19"/>
      <c r="Y56" s="19"/>
      <c r="Z56" s="19"/>
    </row>
    <row r="57" spans="1:26" ht="14.25" customHeight="1" x14ac:dyDescent="0.3">
      <c r="A57" s="25"/>
      <c r="B57" s="29"/>
      <c r="C57" s="7"/>
      <c r="D57" s="7"/>
      <c r="E57" s="8"/>
      <c r="F57" s="9"/>
      <c r="G57" s="71"/>
      <c r="H57" s="72"/>
      <c r="I57" s="7"/>
      <c r="J57" s="12"/>
      <c r="K57" s="13"/>
      <c r="L57" s="9"/>
      <c r="M57" s="71"/>
      <c r="N57" s="76"/>
      <c r="O57" s="30"/>
      <c r="P57" s="16"/>
      <c r="Q57" s="16"/>
      <c r="R57" s="75"/>
      <c r="S57" s="19"/>
      <c r="T57" s="19"/>
      <c r="U57" s="19"/>
      <c r="V57" s="19"/>
      <c r="W57" s="19"/>
      <c r="X57" s="19"/>
      <c r="Y57" s="19"/>
      <c r="Z57" s="19"/>
    </row>
    <row r="58" spans="1:26" ht="14.25" customHeight="1" x14ac:dyDescent="0.3">
      <c r="A58" s="25"/>
      <c r="B58" s="29"/>
      <c r="C58" s="7"/>
      <c r="D58" s="7"/>
      <c r="E58" s="8"/>
      <c r="F58" s="9"/>
      <c r="G58" s="71"/>
      <c r="H58" s="72"/>
      <c r="I58" s="7"/>
      <c r="J58" s="7"/>
      <c r="K58" s="8"/>
      <c r="L58" s="9"/>
      <c r="M58" s="71"/>
      <c r="N58" s="76"/>
      <c r="O58" s="30"/>
      <c r="P58" s="16"/>
      <c r="Q58" s="16"/>
      <c r="R58" s="75"/>
      <c r="S58" s="21"/>
      <c r="T58" s="21"/>
      <c r="U58" s="21"/>
      <c r="V58" s="21"/>
      <c r="W58" s="21"/>
      <c r="X58" s="21"/>
      <c r="Y58" s="21"/>
      <c r="Z58" s="21"/>
    </row>
    <row r="59" spans="1:26" ht="14.25" customHeight="1" x14ac:dyDescent="0.3">
      <c r="A59" s="25"/>
      <c r="B59" s="29"/>
      <c r="C59" s="7"/>
      <c r="D59" s="7"/>
      <c r="E59" s="8"/>
      <c r="F59" s="9"/>
      <c r="G59" s="71"/>
      <c r="H59" s="72"/>
      <c r="I59" s="7"/>
      <c r="J59" s="7"/>
      <c r="K59" s="8"/>
      <c r="L59" s="9"/>
      <c r="M59" s="71"/>
      <c r="N59" s="76"/>
      <c r="O59" s="30"/>
      <c r="P59" s="16"/>
      <c r="Q59" s="16"/>
      <c r="R59" s="75"/>
      <c r="S59" s="21"/>
      <c r="T59" s="21"/>
      <c r="U59" s="21"/>
      <c r="V59" s="21"/>
      <c r="W59" s="21"/>
      <c r="X59" s="21"/>
      <c r="Y59" s="21"/>
      <c r="Z59" s="21"/>
    </row>
    <row r="60" spans="1:26" ht="14.25" customHeight="1" x14ac:dyDescent="0.3">
      <c r="A60" s="25"/>
      <c r="B60" s="29"/>
      <c r="C60" s="7"/>
      <c r="D60" s="7"/>
      <c r="E60" s="8"/>
      <c r="F60" s="9"/>
      <c r="G60" s="71"/>
      <c r="H60" s="72"/>
      <c r="I60" s="7"/>
      <c r="J60" s="12"/>
      <c r="K60" s="13"/>
      <c r="L60" s="9"/>
      <c r="M60" s="71"/>
      <c r="N60" s="76"/>
      <c r="O60" s="30"/>
      <c r="P60" s="16"/>
      <c r="Q60" s="16"/>
      <c r="R60" s="75"/>
      <c r="S60" s="19"/>
      <c r="T60" s="19"/>
      <c r="U60" s="19"/>
      <c r="V60" s="19"/>
      <c r="W60" s="19"/>
      <c r="X60" s="19"/>
      <c r="Y60" s="19"/>
      <c r="Z60" s="19"/>
    </row>
    <row r="61" spans="1:26" ht="14.25" customHeight="1" x14ac:dyDescent="0.3">
      <c r="A61" s="25"/>
      <c r="B61" s="29"/>
      <c r="C61" s="7"/>
      <c r="D61" s="7"/>
      <c r="E61" s="8"/>
      <c r="F61" s="9"/>
      <c r="G61" s="71"/>
      <c r="H61" s="72"/>
      <c r="I61" s="7"/>
      <c r="J61" s="7"/>
      <c r="K61" s="8"/>
      <c r="L61" s="9"/>
      <c r="M61" s="71"/>
      <c r="N61" s="76"/>
      <c r="O61" s="30"/>
      <c r="P61" s="16"/>
      <c r="Q61" s="16"/>
      <c r="R61" s="75"/>
      <c r="S61" s="19"/>
      <c r="T61" s="19"/>
      <c r="U61" s="19"/>
      <c r="V61" s="19"/>
      <c r="W61" s="19"/>
      <c r="X61" s="19"/>
      <c r="Y61" s="19"/>
      <c r="Z61" s="19"/>
    </row>
    <row r="62" spans="1:26" ht="14.25" customHeight="1" x14ac:dyDescent="0.3">
      <c r="A62" s="25"/>
      <c r="B62" s="29"/>
      <c r="C62" s="12"/>
      <c r="D62" s="12"/>
      <c r="E62" s="8"/>
      <c r="F62" s="9"/>
      <c r="G62" s="71"/>
      <c r="H62" s="72"/>
      <c r="I62" s="7"/>
      <c r="J62" s="7"/>
      <c r="K62" s="8"/>
      <c r="L62" s="9"/>
      <c r="M62" s="71"/>
      <c r="N62" s="76"/>
      <c r="O62" s="30"/>
      <c r="P62" s="16"/>
      <c r="Q62" s="16"/>
      <c r="R62" s="75"/>
      <c r="S62" s="21"/>
      <c r="T62" s="21"/>
      <c r="U62" s="21"/>
      <c r="V62" s="21"/>
      <c r="W62" s="21"/>
      <c r="X62" s="21"/>
      <c r="Y62" s="21"/>
      <c r="Z62" s="21"/>
    </row>
    <row r="63" spans="1:26" ht="14.25" customHeight="1" x14ac:dyDescent="0.3">
      <c r="A63" s="25"/>
      <c r="B63" s="29"/>
      <c r="C63" s="7"/>
      <c r="D63" s="7"/>
      <c r="E63" s="8"/>
      <c r="F63" s="9"/>
      <c r="G63" s="71"/>
      <c r="H63" s="72"/>
      <c r="I63" s="7"/>
      <c r="J63" s="12"/>
      <c r="K63" s="13"/>
      <c r="L63" s="31"/>
      <c r="M63" s="71"/>
      <c r="N63" s="76"/>
      <c r="O63" s="30"/>
      <c r="P63" s="16"/>
      <c r="Q63" s="16"/>
      <c r="R63" s="75"/>
      <c r="S63" s="19"/>
      <c r="T63" s="19"/>
      <c r="U63" s="19"/>
      <c r="V63" s="19"/>
      <c r="W63" s="19"/>
      <c r="X63" s="19"/>
      <c r="Y63" s="19"/>
      <c r="Z63" s="19"/>
    </row>
    <row r="64" spans="1:26" ht="14.25" customHeight="1" x14ac:dyDescent="0.3">
      <c r="A64" s="25"/>
      <c r="B64" s="29"/>
      <c r="C64" s="7"/>
      <c r="D64" s="7"/>
      <c r="E64" s="8"/>
      <c r="F64" s="9"/>
      <c r="G64" s="71"/>
      <c r="H64" s="72"/>
      <c r="I64" s="7"/>
      <c r="J64" s="7"/>
      <c r="K64" s="8"/>
      <c r="L64" s="9"/>
      <c r="M64" s="71"/>
      <c r="N64" s="76"/>
      <c r="O64" s="30"/>
      <c r="P64" s="16"/>
      <c r="Q64" s="16"/>
      <c r="R64" s="75"/>
      <c r="S64" s="21"/>
      <c r="T64" s="21"/>
      <c r="U64" s="21"/>
      <c r="V64" s="21"/>
      <c r="W64" s="21"/>
      <c r="X64" s="21"/>
      <c r="Y64" s="21"/>
      <c r="Z64" s="21"/>
    </row>
    <row r="65" spans="1:26" ht="14.25" customHeight="1" x14ac:dyDescent="0.3">
      <c r="A65" s="25"/>
      <c r="B65" s="29"/>
      <c r="C65" s="7"/>
      <c r="D65" s="7"/>
      <c r="E65" s="8"/>
      <c r="F65" s="9"/>
      <c r="G65" s="71"/>
      <c r="H65" s="72"/>
      <c r="I65" s="7"/>
      <c r="J65" s="12"/>
      <c r="K65" s="13"/>
      <c r="L65" s="9"/>
      <c r="M65" s="71"/>
      <c r="N65" s="76"/>
      <c r="O65" s="30"/>
      <c r="P65" s="16"/>
      <c r="Q65" s="16"/>
      <c r="R65" s="75"/>
      <c r="S65" s="21"/>
      <c r="T65" s="21"/>
      <c r="U65" s="21"/>
      <c r="V65" s="21"/>
      <c r="W65" s="21"/>
      <c r="X65" s="21"/>
      <c r="Y65" s="21"/>
      <c r="Z65" s="21"/>
    </row>
    <row r="66" spans="1:26" ht="14.25" customHeight="1" x14ac:dyDescent="0.3">
      <c r="A66" s="25"/>
      <c r="B66" s="29"/>
      <c r="C66" s="7"/>
      <c r="D66" s="7"/>
      <c r="E66" s="8"/>
      <c r="F66" s="9"/>
      <c r="G66" s="71"/>
      <c r="H66" s="72"/>
      <c r="I66" s="7"/>
      <c r="J66" s="7"/>
      <c r="K66" s="8"/>
      <c r="L66" s="9"/>
      <c r="M66" s="71"/>
      <c r="N66" s="76"/>
      <c r="O66" s="30"/>
      <c r="P66" s="16"/>
      <c r="Q66" s="16"/>
      <c r="R66" s="75"/>
      <c r="S66" s="19"/>
      <c r="T66" s="19"/>
      <c r="U66" s="19"/>
      <c r="V66" s="19"/>
      <c r="W66" s="19"/>
      <c r="X66" s="19"/>
      <c r="Y66" s="19"/>
      <c r="Z66" s="19"/>
    </row>
    <row r="67" spans="1:26" ht="14.25" customHeight="1" x14ac:dyDescent="0.3">
      <c r="A67" s="25"/>
      <c r="B67" s="29"/>
      <c r="C67" s="7"/>
      <c r="D67" s="7"/>
      <c r="E67" s="8"/>
      <c r="F67" s="9"/>
      <c r="G67" s="71"/>
      <c r="H67" s="72"/>
      <c r="I67" s="12"/>
      <c r="J67" s="12"/>
      <c r="K67" s="8"/>
      <c r="L67" s="9"/>
      <c r="M67" s="71"/>
      <c r="N67" s="76"/>
      <c r="O67" s="30"/>
      <c r="P67" s="16"/>
      <c r="Q67" s="16"/>
      <c r="R67" s="75"/>
      <c r="S67" s="19"/>
      <c r="T67" s="19"/>
      <c r="U67" s="19"/>
      <c r="V67" s="19"/>
      <c r="W67" s="19"/>
      <c r="X67" s="19"/>
      <c r="Y67" s="19"/>
      <c r="Z67" s="19"/>
    </row>
    <row r="68" spans="1:26" ht="14.25" customHeight="1" x14ac:dyDescent="0.3">
      <c r="A68" s="25"/>
      <c r="B68" s="29"/>
      <c r="C68" s="7"/>
      <c r="D68" s="7"/>
      <c r="E68" s="8"/>
      <c r="F68" s="9"/>
      <c r="G68" s="71"/>
      <c r="H68" s="72"/>
      <c r="I68" s="7"/>
      <c r="J68" s="7"/>
      <c r="K68" s="8"/>
      <c r="L68" s="9"/>
      <c r="M68" s="71"/>
      <c r="N68" s="76"/>
      <c r="O68" s="30"/>
      <c r="P68" s="16"/>
      <c r="Q68" s="16"/>
      <c r="R68" s="75"/>
      <c r="S68" s="19"/>
      <c r="T68" s="19"/>
      <c r="U68" s="19"/>
      <c r="V68" s="19"/>
      <c r="W68" s="19"/>
      <c r="X68" s="19"/>
      <c r="Y68" s="19"/>
      <c r="Z68" s="19"/>
    </row>
    <row r="69" spans="1:26" ht="14.25" customHeight="1" x14ac:dyDescent="0.3">
      <c r="A69" s="25"/>
      <c r="B69" s="29"/>
      <c r="C69" s="7"/>
      <c r="D69" s="7"/>
      <c r="E69" s="8"/>
      <c r="F69" s="9"/>
      <c r="G69" s="71"/>
      <c r="H69" s="72"/>
      <c r="I69" s="7"/>
      <c r="J69" s="7"/>
      <c r="K69" s="8"/>
      <c r="L69" s="9"/>
      <c r="M69" s="71"/>
      <c r="N69" s="76"/>
      <c r="O69" s="30"/>
      <c r="P69" s="16"/>
      <c r="Q69" s="16"/>
      <c r="R69" s="75"/>
      <c r="S69" s="19"/>
      <c r="T69" s="19"/>
      <c r="U69" s="19"/>
      <c r="V69" s="19"/>
      <c r="W69" s="19"/>
      <c r="X69" s="19"/>
      <c r="Y69" s="19"/>
      <c r="Z69" s="19"/>
    </row>
    <row r="70" spans="1:26" ht="14.25" customHeight="1" x14ac:dyDescent="0.3">
      <c r="A70" s="25"/>
      <c r="B70" s="29"/>
      <c r="C70" s="7"/>
      <c r="D70" s="7"/>
      <c r="E70" s="8"/>
      <c r="F70" s="9"/>
      <c r="G70" s="71"/>
      <c r="H70" s="72"/>
      <c r="I70" s="7"/>
      <c r="J70" s="7"/>
      <c r="K70" s="8"/>
      <c r="L70" s="9"/>
      <c r="M70" s="71"/>
      <c r="N70" s="76"/>
      <c r="O70" s="30"/>
      <c r="P70" s="16"/>
      <c r="Q70" s="16"/>
      <c r="R70" s="75"/>
      <c r="S70" s="19"/>
      <c r="T70" s="19"/>
      <c r="U70" s="19"/>
      <c r="V70" s="19"/>
      <c r="W70" s="19"/>
      <c r="X70" s="19"/>
      <c r="Y70" s="19"/>
      <c r="Z70" s="19"/>
    </row>
    <row r="71" spans="1:26" ht="14.25" customHeight="1" x14ac:dyDescent="0.3">
      <c r="A71" s="25"/>
      <c r="B71" s="29"/>
      <c r="C71" s="7"/>
      <c r="D71" s="7"/>
      <c r="E71" s="8"/>
      <c r="F71" s="9"/>
      <c r="G71" s="71"/>
      <c r="H71" s="72"/>
      <c r="I71" s="7"/>
      <c r="J71" s="7"/>
      <c r="K71" s="8"/>
      <c r="L71" s="9"/>
      <c r="M71" s="71"/>
      <c r="N71" s="76"/>
      <c r="O71" s="30"/>
      <c r="P71" s="16"/>
      <c r="Q71" s="16"/>
      <c r="R71" s="75"/>
      <c r="S71" s="21"/>
      <c r="T71" s="21"/>
      <c r="U71" s="21"/>
      <c r="V71" s="21"/>
      <c r="W71" s="21"/>
      <c r="X71" s="21"/>
      <c r="Y71" s="21"/>
      <c r="Z71" s="21"/>
    </row>
    <row r="72" spans="1:26" ht="14.25" customHeight="1" x14ac:dyDescent="0.3">
      <c r="A72" s="25"/>
      <c r="B72" s="29"/>
      <c r="C72" s="7"/>
      <c r="D72" s="7"/>
      <c r="E72" s="8"/>
      <c r="F72" s="9"/>
      <c r="G72" s="73"/>
      <c r="H72" s="80"/>
      <c r="I72" s="7"/>
      <c r="J72" s="7"/>
      <c r="K72" s="8"/>
      <c r="L72" s="9"/>
      <c r="M72" s="71"/>
      <c r="N72" s="76"/>
      <c r="O72" s="30"/>
      <c r="P72" s="16"/>
      <c r="Q72" s="16"/>
      <c r="R72" s="75"/>
      <c r="S72" s="21"/>
      <c r="T72" s="21"/>
      <c r="U72" s="21"/>
      <c r="V72" s="21"/>
      <c r="W72" s="21"/>
      <c r="X72" s="21"/>
      <c r="Y72" s="21"/>
      <c r="Z72" s="21"/>
    </row>
    <row r="73" spans="1:26" ht="14.25" customHeight="1" x14ac:dyDescent="0.3">
      <c r="A73" s="25"/>
      <c r="B73" s="29"/>
      <c r="C73" s="7"/>
      <c r="D73" s="7"/>
      <c r="E73" s="8"/>
      <c r="F73" s="9"/>
      <c r="G73" s="71"/>
      <c r="H73" s="72"/>
      <c r="I73" s="7"/>
      <c r="J73" s="12"/>
      <c r="K73" s="13"/>
      <c r="L73" s="9"/>
      <c r="M73" s="71"/>
      <c r="N73" s="76"/>
      <c r="O73" s="30"/>
      <c r="P73" s="16"/>
      <c r="Q73" s="16"/>
      <c r="R73" s="75"/>
      <c r="S73" s="21"/>
      <c r="T73" s="21"/>
      <c r="U73" s="21"/>
      <c r="V73" s="21"/>
      <c r="W73" s="21"/>
      <c r="X73" s="21"/>
      <c r="Y73" s="21"/>
      <c r="Z73" s="21"/>
    </row>
    <row r="74" spans="1:26" ht="14.25" customHeight="1" x14ac:dyDescent="0.3">
      <c r="A74" s="25"/>
      <c r="B74" s="29"/>
      <c r="C74" s="7"/>
      <c r="D74" s="7"/>
      <c r="E74" s="8"/>
      <c r="F74" s="9"/>
      <c r="G74" s="71"/>
      <c r="H74" s="72"/>
      <c r="I74" s="7"/>
      <c r="J74" s="7"/>
      <c r="K74" s="8"/>
      <c r="L74" s="9"/>
      <c r="M74" s="71"/>
      <c r="N74" s="76"/>
      <c r="O74" s="30"/>
      <c r="P74" s="16"/>
      <c r="Q74" s="16"/>
      <c r="R74" s="75"/>
      <c r="S74" s="21"/>
      <c r="T74" s="21"/>
      <c r="U74" s="21"/>
      <c r="V74" s="21"/>
      <c r="W74" s="21"/>
      <c r="X74" s="21"/>
      <c r="Y74" s="21"/>
      <c r="Z74" s="21"/>
    </row>
    <row r="75" spans="1:26" ht="14.25" customHeight="1" x14ac:dyDescent="0.3">
      <c r="A75" s="25"/>
      <c r="B75" s="29"/>
      <c r="C75" s="7"/>
      <c r="D75" s="7"/>
      <c r="E75" s="8"/>
      <c r="F75" s="9"/>
      <c r="G75" s="71"/>
      <c r="H75" s="72"/>
      <c r="I75" s="7"/>
      <c r="J75" s="12"/>
      <c r="K75" s="13"/>
      <c r="L75" s="9"/>
      <c r="M75" s="71"/>
      <c r="N75" s="76"/>
      <c r="O75" s="30"/>
      <c r="P75" s="16"/>
      <c r="Q75" s="16"/>
      <c r="R75" s="75"/>
      <c r="S75" s="21"/>
      <c r="T75" s="21"/>
      <c r="U75" s="21"/>
      <c r="V75" s="21"/>
      <c r="W75" s="21"/>
      <c r="X75" s="21"/>
      <c r="Y75" s="21"/>
      <c r="Z75" s="21"/>
    </row>
    <row r="76" spans="1:26" ht="14.25" customHeight="1" x14ac:dyDescent="0.3">
      <c r="A76" s="25"/>
      <c r="B76" s="29"/>
      <c r="C76" s="7"/>
      <c r="D76" s="7"/>
      <c r="E76" s="8"/>
      <c r="F76" s="9"/>
      <c r="G76" s="71"/>
      <c r="H76" s="72"/>
      <c r="I76" s="7"/>
      <c r="J76" s="7"/>
      <c r="K76" s="8"/>
      <c r="L76" s="9"/>
      <c r="M76" s="71"/>
      <c r="N76" s="76"/>
      <c r="O76" s="30"/>
      <c r="P76" s="16"/>
      <c r="Q76" s="16"/>
      <c r="R76" s="75"/>
      <c r="S76" s="21"/>
      <c r="T76" s="21"/>
      <c r="U76" s="21"/>
      <c r="V76" s="21"/>
      <c r="W76" s="21"/>
      <c r="X76" s="21"/>
      <c r="Y76" s="21"/>
      <c r="Z76" s="21"/>
    </row>
    <row r="77" spans="1:26" ht="14.25" customHeight="1" x14ac:dyDescent="0.3">
      <c r="A77" s="25"/>
      <c r="B77" s="29"/>
      <c r="C77" s="7"/>
      <c r="D77" s="7"/>
      <c r="E77" s="8"/>
      <c r="F77" s="9"/>
      <c r="G77" s="71"/>
      <c r="H77" s="72"/>
      <c r="I77" s="7"/>
      <c r="J77" s="12"/>
      <c r="K77" s="13"/>
      <c r="L77" s="9"/>
      <c r="M77" s="71"/>
      <c r="N77" s="76"/>
      <c r="O77" s="30"/>
      <c r="P77" s="16"/>
      <c r="Q77" s="16"/>
      <c r="R77" s="75"/>
      <c r="S77" s="21"/>
      <c r="T77" s="21"/>
      <c r="U77" s="21"/>
      <c r="V77" s="21"/>
      <c r="W77" s="21"/>
      <c r="X77" s="21"/>
      <c r="Y77" s="21"/>
      <c r="Z77" s="21"/>
    </row>
    <row r="78" spans="1:26" ht="14.25" customHeight="1" x14ac:dyDescent="0.3">
      <c r="A78" s="25"/>
      <c r="B78" s="29"/>
      <c r="C78" s="7"/>
      <c r="D78" s="7"/>
      <c r="E78" s="8"/>
      <c r="F78" s="9"/>
      <c r="G78" s="71"/>
      <c r="H78" s="72"/>
      <c r="I78" s="7"/>
      <c r="J78" s="7"/>
      <c r="K78" s="8"/>
      <c r="L78" s="9"/>
      <c r="M78" s="71"/>
      <c r="N78" s="76"/>
      <c r="O78" s="30"/>
      <c r="P78" s="16"/>
      <c r="Q78" s="16"/>
      <c r="R78" s="75"/>
      <c r="S78" s="21"/>
      <c r="T78" s="21"/>
      <c r="U78" s="21"/>
      <c r="V78" s="21"/>
      <c r="W78" s="21"/>
      <c r="X78" s="21"/>
      <c r="Y78" s="21"/>
      <c r="Z78" s="21"/>
    </row>
    <row r="79" spans="1:26" ht="14.25" customHeight="1" x14ac:dyDescent="0.3">
      <c r="A79" s="25"/>
      <c r="B79" s="29"/>
      <c r="C79" s="7"/>
      <c r="D79" s="7"/>
      <c r="E79" s="8"/>
      <c r="F79" s="9"/>
      <c r="G79" s="71"/>
      <c r="H79" s="72"/>
      <c r="I79" s="7"/>
      <c r="J79" s="7"/>
      <c r="K79" s="8"/>
      <c r="L79" s="9"/>
      <c r="M79" s="71"/>
      <c r="N79" s="76"/>
      <c r="O79" s="30"/>
      <c r="P79" s="16"/>
      <c r="Q79" s="16"/>
      <c r="R79" s="75"/>
      <c r="S79" s="21"/>
      <c r="T79" s="21"/>
      <c r="U79" s="21"/>
      <c r="V79" s="21"/>
      <c r="W79" s="21"/>
      <c r="X79" s="21"/>
      <c r="Y79" s="21"/>
      <c r="Z79" s="21"/>
    </row>
    <row r="80" spans="1:26" ht="14.25" customHeight="1" x14ac:dyDescent="0.3">
      <c r="A80" s="25"/>
      <c r="B80" s="29"/>
      <c r="C80" s="7"/>
      <c r="D80" s="7"/>
      <c r="E80" s="8"/>
      <c r="F80" s="9"/>
      <c r="G80" s="71"/>
      <c r="H80" s="72"/>
      <c r="I80" s="7"/>
      <c r="J80" s="12"/>
      <c r="K80" s="13"/>
      <c r="L80" s="9"/>
      <c r="M80" s="71"/>
      <c r="N80" s="76"/>
      <c r="O80" s="30"/>
      <c r="P80" s="16"/>
      <c r="Q80" s="16"/>
      <c r="R80" s="75"/>
      <c r="S80" s="21"/>
      <c r="T80" s="21"/>
      <c r="U80" s="21"/>
      <c r="V80" s="21"/>
      <c r="W80" s="21"/>
      <c r="X80" s="21"/>
      <c r="Y80" s="21"/>
      <c r="Z80" s="21"/>
    </row>
    <row r="81" spans="1:26" ht="14.25" customHeight="1" x14ac:dyDescent="0.3">
      <c r="A81" s="25"/>
      <c r="B81" s="29"/>
      <c r="C81" s="7"/>
      <c r="D81" s="7"/>
      <c r="E81" s="8"/>
      <c r="F81" s="9"/>
      <c r="G81" s="71"/>
      <c r="H81" s="72"/>
      <c r="I81" s="7"/>
      <c r="J81" s="12"/>
      <c r="K81" s="13"/>
      <c r="L81" s="9"/>
      <c r="M81" s="71"/>
      <c r="N81" s="76"/>
      <c r="O81" s="30"/>
      <c r="P81" s="16"/>
      <c r="Q81" s="16"/>
      <c r="R81" s="75"/>
      <c r="S81" s="21"/>
      <c r="T81" s="21"/>
      <c r="U81" s="21"/>
      <c r="V81" s="21"/>
      <c r="W81" s="21"/>
      <c r="X81" s="21"/>
      <c r="Y81" s="21"/>
      <c r="Z81" s="21"/>
    </row>
    <row r="82" spans="1:26" ht="14.25" customHeight="1" x14ac:dyDescent="0.3">
      <c r="A82" s="25"/>
      <c r="B82" s="29"/>
      <c r="C82" s="7"/>
      <c r="D82" s="7"/>
      <c r="E82" s="8"/>
      <c r="F82" s="9"/>
      <c r="G82" s="71"/>
      <c r="H82" s="72"/>
      <c r="I82" s="7"/>
      <c r="J82" s="12"/>
      <c r="K82" s="13"/>
      <c r="L82" s="9"/>
      <c r="M82" s="71"/>
      <c r="N82" s="76"/>
      <c r="O82" s="30"/>
      <c r="P82" s="16"/>
      <c r="Q82" s="16"/>
      <c r="R82" s="75"/>
      <c r="S82" s="21"/>
      <c r="T82" s="21"/>
      <c r="U82" s="21"/>
      <c r="V82" s="21"/>
      <c r="W82" s="21"/>
      <c r="X82" s="21"/>
      <c r="Y82" s="21"/>
      <c r="Z82" s="21"/>
    </row>
    <row r="83" spans="1:26" ht="14.25" customHeight="1" x14ac:dyDescent="0.3">
      <c r="A83" s="25"/>
      <c r="B83" s="29"/>
      <c r="C83" s="7"/>
      <c r="D83" s="7"/>
      <c r="E83" s="8"/>
      <c r="F83" s="9"/>
      <c r="G83" s="71"/>
      <c r="H83" s="72"/>
      <c r="I83" s="7"/>
      <c r="J83" s="12"/>
      <c r="K83" s="13"/>
      <c r="L83" s="9"/>
      <c r="M83" s="71"/>
      <c r="N83" s="76"/>
      <c r="O83" s="30"/>
      <c r="P83" s="16"/>
      <c r="Q83" s="16"/>
      <c r="R83" s="75"/>
      <c r="S83" s="21"/>
      <c r="T83" s="21"/>
      <c r="U83" s="21"/>
      <c r="V83" s="21"/>
      <c r="W83" s="21"/>
      <c r="X83" s="21"/>
      <c r="Y83" s="21"/>
      <c r="Z83" s="21"/>
    </row>
    <row r="84" spans="1:26" ht="14.25" customHeight="1" x14ac:dyDescent="0.3">
      <c r="A84" s="25"/>
      <c r="B84" s="29"/>
      <c r="C84" s="7"/>
      <c r="D84" s="7"/>
      <c r="E84" s="8"/>
      <c r="F84" s="9"/>
      <c r="G84" s="71"/>
      <c r="H84" s="72"/>
      <c r="I84" s="7"/>
      <c r="J84" s="7"/>
      <c r="K84" s="8"/>
      <c r="L84" s="9"/>
      <c r="M84" s="71"/>
      <c r="N84" s="76"/>
      <c r="O84" s="30"/>
      <c r="P84" s="16"/>
      <c r="Q84" s="16"/>
      <c r="R84" s="75"/>
      <c r="S84" s="21"/>
      <c r="T84" s="21"/>
      <c r="U84" s="21"/>
      <c r="V84" s="21"/>
      <c r="W84" s="21"/>
      <c r="X84" s="21"/>
      <c r="Y84" s="21"/>
      <c r="Z84" s="21"/>
    </row>
    <row r="85" spans="1:26" ht="14.25" customHeight="1" x14ac:dyDescent="0.3">
      <c r="A85" s="25"/>
      <c r="B85" s="29"/>
      <c r="C85" s="7"/>
      <c r="D85" s="7"/>
      <c r="E85" s="8"/>
      <c r="F85" s="9"/>
      <c r="G85" s="71"/>
      <c r="H85" s="72"/>
      <c r="I85" s="7"/>
      <c r="J85" s="12"/>
      <c r="K85" s="13"/>
      <c r="L85" s="9"/>
      <c r="M85" s="71"/>
      <c r="N85" s="76"/>
      <c r="O85" s="30"/>
      <c r="P85" s="16"/>
      <c r="Q85" s="16"/>
      <c r="R85" s="75"/>
      <c r="S85" s="21"/>
      <c r="T85" s="21"/>
      <c r="U85" s="21"/>
      <c r="V85" s="21"/>
      <c r="W85" s="21"/>
      <c r="X85" s="21"/>
      <c r="Y85" s="21"/>
      <c r="Z85" s="21"/>
    </row>
    <row r="86" spans="1:26" ht="14.25" customHeight="1" x14ac:dyDescent="0.3">
      <c r="A86" s="25"/>
      <c r="B86" s="29"/>
      <c r="C86" s="7"/>
      <c r="D86" s="7"/>
      <c r="E86" s="8"/>
      <c r="F86" s="9"/>
      <c r="G86" s="71"/>
      <c r="H86" s="72"/>
      <c r="I86" s="7"/>
      <c r="J86" s="12"/>
      <c r="K86" s="13"/>
      <c r="L86" s="9"/>
      <c r="M86" s="71"/>
      <c r="N86" s="76"/>
      <c r="O86" s="30"/>
      <c r="P86" s="16"/>
      <c r="Q86" s="16"/>
      <c r="R86" s="75"/>
      <c r="S86" s="21"/>
      <c r="T86" s="21"/>
      <c r="U86" s="21"/>
      <c r="V86" s="21"/>
      <c r="W86" s="21"/>
      <c r="X86" s="21"/>
      <c r="Y86" s="21"/>
      <c r="Z86" s="21"/>
    </row>
    <row r="87" spans="1:26" ht="14.25" customHeight="1" x14ac:dyDescent="0.3">
      <c r="A87" s="25"/>
      <c r="B87" s="29"/>
      <c r="C87" s="7"/>
      <c r="D87" s="7"/>
      <c r="E87" s="8"/>
      <c r="F87" s="9"/>
      <c r="G87" s="71"/>
      <c r="H87" s="72"/>
      <c r="I87" s="7"/>
      <c r="J87" s="7"/>
      <c r="K87" s="8"/>
      <c r="L87" s="9"/>
      <c r="M87" s="71"/>
      <c r="N87" s="76"/>
      <c r="O87" s="30"/>
      <c r="P87" s="16"/>
      <c r="Q87" s="16"/>
      <c r="R87" s="75"/>
      <c r="S87" s="21"/>
      <c r="T87" s="21"/>
      <c r="U87" s="21"/>
      <c r="V87" s="21"/>
      <c r="W87" s="21"/>
      <c r="X87" s="21"/>
      <c r="Y87" s="21"/>
      <c r="Z87" s="21"/>
    </row>
    <row r="88" spans="1:26" ht="14.25" customHeight="1" x14ac:dyDescent="0.3">
      <c r="A88" s="25"/>
      <c r="B88" s="29"/>
      <c r="C88" s="7"/>
      <c r="D88" s="7"/>
      <c r="E88" s="8"/>
      <c r="F88" s="9"/>
      <c r="G88" s="71"/>
      <c r="H88" s="72"/>
      <c r="I88" s="7"/>
      <c r="J88" s="12"/>
      <c r="K88" s="13"/>
      <c r="L88" s="9"/>
      <c r="M88" s="71"/>
      <c r="N88" s="76"/>
      <c r="O88" s="30"/>
      <c r="P88" s="16"/>
      <c r="Q88" s="16"/>
      <c r="R88" s="75"/>
      <c r="S88" s="21"/>
      <c r="T88" s="21"/>
      <c r="U88" s="21"/>
      <c r="V88" s="21"/>
      <c r="W88" s="21"/>
      <c r="X88" s="21"/>
      <c r="Y88" s="21"/>
      <c r="Z88" s="21"/>
    </row>
    <row r="89" spans="1:26" ht="14.25" customHeight="1" x14ac:dyDescent="0.3">
      <c r="A89" s="25"/>
      <c r="B89" s="29"/>
      <c r="C89" s="7"/>
      <c r="D89" s="7"/>
      <c r="E89" s="8"/>
      <c r="F89" s="9"/>
      <c r="G89" s="71"/>
      <c r="H89" s="72"/>
      <c r="I89" s="7"/>
      <c r="J89" s="7"/>
      <c r="K89" s="8"/>
      <c r="L89" s="9"/>
      <c r="M89" s="71"/>
      <c r="N89" s="76"/>
      <c r="O89" s="30"/>
      <c r="P89" s="16"/>
      <c r="Q89" s="16"/>
      <c r="R89" s="75"/>
      <c r="S89" s="21"/>
      <c r="T89" s="21"/>
      <c r="U89" s="21"/>
      <c r="V89" s="21"/>
      <c r="W89" s="21"/>
      <c r="X89" s="21"/>
      <c r="Y89" s="21"/>
      <c r="Z89" s="21"/>
    </row>
    <row r="90" spans="1:26" ht="14.25" customHeight="1" x14ac:dyDescent="0.3">
      <c r="A90" s="25"/>
      <c r="B90" s="29"/>
      <c r="C90" s="7"/>
      <c r="D90" s="7"/>
      <c r="E90" s="8"/>
      <c r="F90" s="9"/>
      <c r="G90" s="71"/>
      <c r="H90" s="72"/>
      <c r="I90" s="7"/>
      <c r="J90" s="12"/>
      <c r="K90" s="13"/>
      <c r="L90" s="9"/>
      <c r="M90" s="71"/>
      <c r="N90" s="76"/>
      <c r="O90" s="30"/>
      <c r="P90" s="16"/>
      <c r="Q90" s="16"/>
      <c r="R90" s="75"/>
      <c r="S90" s="21"/>
      <c r="T90" s="21"/>
      <c r="U90" s="21"/>
      <c r="V90" s="21"/>
      <c r="W90" s="21"/>
      <c r="X90" s="21"/>
      <c r="Y90" s="21"/>
      <c r="Z90" s="21"/>
    </row>
    <row r="91" spans="1:26" ht="14.25" customHeight="1" x14ac:dyDescent="0.3">
      <c r="A91" s="25"/>
      <c r="B91" s="29"/>
      <c r="C91" s="12"/>
      <c r="D91" s="12"/>
      <c r="E91" s="8"/>
      <c r="F91" s="31"/>
      <c r="G91" s="71"/>
      <c r="H91" s="72"/>
      <c r="I91" s="7"/>
      <c r="J91" s="12"/>
      <c r="K91" s="13"/>
      <c r="L91" s="9"/>
      <c r="M91" s="71"/>
      <c r="N91" s="76"/>
      <c r="O91" s="30"/>
      <c r="P91" s="16"/>
      <c r="Q91" s="16"/>
      <c r="R91" s="75"/>
      <c r="S91" s="19"/>
      <c r="T91" s="19"/>
      <c r="U91" s="19"/>
      <c r="V91" s="19"/>
      <c r="W91" s="19"/>
      <c r="X91" s="19"/>
      <c r="Y91" s="19"/>
      <c r="Z91" s="19"/>
    </row>
    <row r="92" spans="1:26" ht="14.25" customHeight="1" x14ac:dyDescent="0.3">
      <c r="A92" s="25"/>
      <c r="B92" s="29"/>
      <c r="C92" s="7"/>
      <c r="D92" s="7"/>
      <c r="E92" s="8"/>
      <c r="F92" s="9"/>
      <c r="G92" s="71"/>
      <c r="H92" s="72"/>
      <c r="I92" s="7"/>
      <c r="J92" s="7"/>
      <c r="K92" s="8"/>
      <c r="L92" s="9"/>
      <c r="M92" s="71"/>
      <c r="N92" s="76"/>
      <c r="O92" s="30"/>
      <c r="P92" s="16"/>
      <c r="Q92" s="16"/>
      <c r="R92" s="75"/>
      <c r="S92" s="21"/>
      <c r="T92" s="21"/>
      <c r="U92" s="21"/>
      <c r="V92" s="21"/>
      <c r="W92" s="21"/>
      <c r="X92" s="21"/>
      <c r="Y92" s="21"/>
      <c r="Z92" s="21"/>
    </row>
    <row r="93" spans="1:26" ht="14.25" customHeight="1" x14ac:dyDescent="0.3">
      <c r="A93" s="25"/>
      <c r="B93" s="29"/>
      <c r="C93" s="7"/>
      <c r="D93" s="7"/>
      <c r="E93" s="8"/>
      <c r="F93" s="9"/>
      <c r="G93" s="71"/>
      <c r="H93" s="72"/>
      <c r="I93" s="7"/>
      <c r="J93" s="7"/>
      <c r="K93" s="8"/>
      <c r="L93" s="9"/>
      <c r="M93" s="71"/>
      <c r="N93" s="76"/>
      <c r="O93" s="30"/>
      <c r="P93" s="16"/>
      <c r="Q93" s="16"/>
      <c r="R93" s="75"/>
      <c r="S93" s="21"/>
      <c r="T93" s="21"/>
      <c r="U93" s="21"/>
      <c r="V93" s="21"/>
      <c r="W93" s="21"/>
      <c r="X93" s="21"/>
      <c r="Y93" s="21"/>
      <c r="Z93" s="21"/>
    </row>
    <row r="94" spans="1:26" ht="14.25" customHeight="1" x14ac:dyDescent="0.3">
      <c r="A94" s="25"/>
      <c r="B94" s="29"/>
      <c r="C94" s="7"/>
      <c r="D94" s="7"/>
      <c r="E94" s="8"/>
      <c r="F94" s="9"/>
      <c r="G94" s="71"/>
      <c r="H94" s="72"/>
      <c r="I94" s="7"/>
      <c r="J94" s="7"/>
      <c r="K94" s="8"/>
      <c r="L94" s="9"/>
      <c r="M94" s="71"/>
      <c r="N94" s="76"/>
      <c r="O94" s="30"/>
      <c r="P94" s="16"/>
      <c r="Q94" s="16"/>
      <c r="R94" s="75"/>
      <c r="S94" s="21"/>
      <c r="T94" s="21"/>
      <c r="U94" s="21"/>
      <c r="V94" s="21"/>
      <c r="W94" s="21"/>
      <c r="X94" s="21"/>
      <c r="Y94" s="21"/>
      <c r="Z94" s="21"/>
    </row>
    <row r="95" spans="1:26" ht="14.25" customHeight="1" x14ac:dyDescent="0.3">
      <c r="A95" s="25"/>
      <c r="B95" s="29"/>
      <c r="C95" s="7"/>
      <c r="D95" s="7"/>
      <c r="E95" s="8"/>
      <c r="F95" s="9"/>
      <c r="G95" s="71"/>
      <c r="H95" s="72"/>
      <c r="I95" s="7"/>
      <c r="J95" s="12"/>
      <c r="K95" s="13"/>
      <c r="L95" s="9"/>
      <c r="M95" s="71"/>
      <c r="N95" s="76"/>
      <c r="O95" s="30"/>
      <c r="P95" s="16"/>
      <c r="Q95" s="16"/>
      <c r="R95" s="75"/>
      <c r="S95" s="21"/>
      <c r="T95" s="21"/>
      <c r="U95" s="21"/>
      <c r="V95" s="21"/>
      <c r="W95" s="21"/>
      <c r="X95" s="21"/>
      <c r="Y95" s="21"/>
      <c r="Z95" s="21"/>
    </row>
    <row r="96" spans="1:26" ht="14.25" customHeight="1" x14ac:dyDescent="0.3">
      <c r="A96" s="25"/>
      <c r="B96" s="29"/>
      <c r="C96" s="7"/>
      <c r="D96" s="7"/>
      <c r="E96" s="8"/>
      <c r="F96" s="31"/>
      <c r="G96" s="71"/>
      <c r="H96" s="72"/>
      <c r="I96" s="7"/>
      <c r="J96" s="12"/>
      <c r="K96" s="13"/>
      <c r="L96" s="9"/>
      <c r="M96" s="71"/>
      <c r="N96" s="76"/>
      <c r="O96" s="30"/>
      <c r="P96" s="16"/>
      <c r="Q96" s="16"/>
      <c r="R96" s="75"/>
      <c r="S96" s="19"/>
      <c r="T96" s="19"/>
      <c r="U96" s="19"/>
      <c r="V96" s="19"/>
      <c r="W96" s="19"/>
      <c r="X96" s="19"/>
      <c r="Y96" s="19"/>
      <c r="Z96" s="19"/>
    </row>
    <row r="97" spans="1:26" ht="14.25" customHeight="1" x14ac:dyDescent="0.3">
      <c r="A97" s="25"/>
      <c r="B97" s="29"/>
      <c r="C97" s="7"/>
      <c r="D97" s="7"/>
      <c r="E97" s="8"/>
      <c r="F97" s="31"/>
      <c r="G97" s="71"/>
      <c r="H97" s="72"/>
      <c r="I97" s="7"/>
      <c r="J97" s="7"/>
      <c r="K97" s="8"/>
      <c r="L97" s="9"/>
      <c r="M97" s="71"/>
      <c r="N97" s="76"/>
      <c r="O97" s="30"/>
      <c r="P97" s="16"/>
      <c r="Q97" s="16"/>
      <c r="R97" s="75"/>
      <c r="S97" s="19"/>
      <c r="T97" s="19"/>
      <c r="U97" s="19"/>
      <c r="V97" s="19"/>
      <c r="W97" s="19"/>
      <c r="X97" s="19"/>
      <c r="Y97" s="19"/>
      <c r="Z97" s="19"/>
    </row>
    <row r="98" spans="1:26" ht="14.25" customHeight="1" x14ac:dyDescent="0.3">
      <c r="A98" s="25"/>
      <c r="B98" s="29"/>
      <c r="C98" s="7"/>
      <c r="D98" s="7"/>
      <c r="E98" s="8"/>
      <c r="F98" s="9"/>
      <c r="G98" s="71"/>
      <c r="H98" s="72"/>
      <c r="I98" s="7"/>
      <c r="J98" s="7"/>
      <c r="K98" s="8"/>
      <c r="L98" s="9"/>
      <c r="M98" s="71"/>
      <c r="N98" s="76"/>
      <c r="O98" s="30"/>
      <c r="P98" s="16"/>
      <c r="Q98" s="16"/>
      <c r="R98" s="75"/>
      <c r="S98" s="21"/>
      <c r="T98" s="21"/>
      <c r="U98" s="21"/>
      <c r="V98" s="21"/>
      <c r="W98" s="21"/>
      <c r="X98" s="21"/>
      <c r="Y98" s="21"/>
      <c r="Z98" s="21"/>
    </row>
    <row r="99" spans="1:26" ht="14.25" customHeight="1" x14ac:dyDescent="0.3">
      <c r="A99" s="25"/>
      <c r="B99" s="29"/>
      <c r="C99" s="7"/>
      <c r="D99" s="7"/>
      <c r="E99" s="8"/>
      <c r="F99" s="9"/>
      <c r="G99" s="71"/>
      <c r="H99" s="72"/>
      <c r="I99" s="12"/>
      <c r="J99" s="12"/>
      <c r="K99" s="8"/>
      <c r="L99" s="9"/>
      <c r="M99" s="71"/>
      <c r="N99" s="76"/>
      <c r="O99" s="30"/>
      <c r="P99" s="16"/>
      <c r="Q99" s="16"/>
      <c r="R99" s="75"/>
      <c r="S99" s="21"/>
      <c r="T99" s="21"/>
      <c r="U99" s="21"/>
      <c r="V99" s="21"/>
      <c r="W99" s="21"/>
      <c r="X99" s="21"/>
      <c r="Y99" s="21"/>
      <c r="Z99" s="21"/>
    </row>
    <row r="100" spans="1:26" ht="14.25" customHeight="1" x14ac:dyDescent="0.3">
      <c r="A100" s="25"/>
      <c r="B100" s="29"/>
      <c r="C100" s="7"/>
      <c r="D100" s="7"/>
      <c r="E100" s="8"/>
      <c r="F100" s="9"/>
      <c r="G100" s="71"/>
      <c r="H100" s="72"/>
      <c r="I100" s="7"/>
      <c r="J100" s="7"/>
      <c r="K100" s="8"/>
      <c r="L100" s="9"/>
      <c r="M100" s="71"/>
      <c r="N100" s="76"/>
      <c r="O100" s="30"/>
      <c r="P100" s="16"/>
      <c r="Q100" s="16"/>
      <c r="R100" s="75"/>
      <c r="S100" s="21"/>
      <c r="T100" s="21"/>
      <c r="U100" s="21"/>
      <c r="V100" s="21"/>
      <c r="W100" s="21"/>
      <c r="X100" s="21"/>
      <c r="Y100" s="21"/>
      <c r="Z100" s="21"/>
    </row>
    <row r="101" spans="1:26" ht="14.25" customHeight="1" x14ac:dyDescent="0.3">
      <c r="A101" s="19"/>
      <c r="B101" s="32" t="s">
        <v>19</v>
      </c>
      <c r="C101" s="19"/>
      <c r="D101" s="19"/>
      <c r="E101" s="33" t="s">
        <v>20</v>
      </c>
      <c r="F101" s="34"/>
      <c r="G101" s="35"/>
      <c r="H101" s="35"/>
      <c r="I101" s="34"/>
      <c r="J101" s="19"/>
      <c r="K101" s="33" t="s">
        <v>21</v>
      </c>
      <c r="L101" s="34"/>
      <c r="M101" s="35"/>
      <c r="N101" s="35"/>
      <c r="O101" s="21"/>
      <c r="P101" s="21"/>
      <c r="Q101" s="21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4.25" customHeight="1" x14ac:dyDescent="0.3">
      <c r="A102" s="19"/>
      <c r="B102" s="32" t="s">
        <v>19</v>
      </c>
      <c r="C102" s="19"/>
      <c r="D102" s="19"/>
      <c r="E102" s="33" t="s">
        <v>22</v>
      </c>
      <c r="F102" s="81">
        <f t="shared" ref="F102:H102" si="0">SUM(F2:F100)</f>
        <v>0</v>
      </c>
      <c r="G102" s="82">
        <f t="shared" si="0"/>
        <v>0</v>
      </c>
      <c r="H102" s="82">
        <f t="shared" si="0"/>
        <v>0</v>
      </c>
      <c r="I102" s="19"/>
      <c r="J102" s="19"/>
      <c r="K102" s="33"/>
      <c r="L102" s="81">
        <f t="shared" ref="L102:N102" si="1">SUM(L2:L100)</f>
        <v>0</v>
      </c>
      <c r="M102" s="82">
        <f t="shared" si="1"/>
        <v>0</v>
      </c>
      <c r="N102" s="82">
        <f t="shared" si="1"/>
        <v>0</v>
      </c>
      <c r="O102" s="21"/>
      <c r="P102" s="21"/>
      <c r="Q102" s="21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4.25" customHeight="1" x14ac:dyDescent="0.3">
      <c r="A103" s="19"/>
      <c r="B103" s="38" t="s">
        <v>19</v>
      </c>
      <c r="C103" s="19"/>
      <c r="D103" s="19"/>
      <c r="E103" s="19"/>
      <c r="F103" s="19"/>
      <c r="G103" s="19"/>
      <c r="H103" s="19"/>
      <c r="I103" s="19"/>
      <c r="J103" s="19"/>
      <c r="K103" s="33"/>
      <c r="L103" s="19"/>
      <c r="M103" s="19"/>
      <c r="N103" s="19"/>
      <c r="O103" s="21"/>
      <c r="P103" s="21"/>
      <c r="Q103" s="21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4.25" customHeight="1" x14ac:dyDescent="0.3">
      <c r="A104" s="19"/>
      <c r="B104" s="83" t="s">
        <v>23</v>
      </c>
      <c r="C104" s="84" t="s">
        <v>24</v>
      </c>
      <c r="D104" s="85"/>
      <c r="E104" s="85" t="s">
        <v>25</v>
      </c>
      <c r="F104" s="19"/>
      <c r="G104" s="19"/>
      <c r="H104" s="19"/>
      <c r="I104" s="19"/>
      <c r="J104" s="19"/>
      <c r="K104" s="33" t="s">
        <v>26</v>
      </c>
      <c r="L104" s="19"/>
      <c r="M104" s="19"/>
      <c r="N104" s="19"/>
      <c r="O104" s="21"/>
      <c r="P104" s="21"/>
      <c r="Q104" s="21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4.25" customHeight="1" x14ac:dyDescent="0.3">
      <c r="A105" s="19"/>
      <c r="B105" s="86">
        <f>G102+H102+M102+N102</f>
        <v>0</v>
      </c>
      <c r="C105" s="87">
        <f>F102+L102</f>
        <v>0</v>
      </c>
      <c r="D105" s="86"/>
      <c r="E105" s="87" t="e">
        <f>B105/C105</f>
        <v>#DIV/0!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21"/>
      <c r="P105" s="21"/>
      <c r="Q105" s="21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4.25" customHeight="1" x14ac:dyDescent="0.3">
      <c r="A106" s="21"/>
      <c r="B106" s="44" t="s">
        <v>153</v>
      </c>
      <c r="C106" s="21"/>
      <c r="D106" s="21"/>
      <c r="E106" s="21" t="s">
        <v>154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4.25" customHeight="1" x14ac:dyDescent="0.3">
      <c r="A107" s="21"/>
      <c r="B107" s="44" t="s">
        <v>155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4.25" customHeight="1" x14ac:dyDescent="0.3">
      <c r="A108" s="21"/>
      <c r="B108" s="44" t="s">
        <v>27</v>
      </c>
      <c r="C108" s="21"/>
      <c r="D108" s="21"/>
      <c r="E108" s="88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4.25" customHeight="1" x14ac:dyDescent="0.3">
      <c r="A109" s="21"/>
      <c r="B109" s="44" t="s">
        <v>156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4.25" customHeight="1" x14ac:dyDescent="0.3">
      <c r="A110" s="21"/>
      <c r="B110" s="44" t="s">
        <v>157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4.25" customHeight="1" x14ac:dyDescent="0.3">
      <c r="A111" s="21"/>
      <c r="B111" s="44" t="s">
        <v>28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4.25" customHeight="1" x14ac:dyDescent="0.3">
      <c r="A112" s="21"/>
      <c r="B112" s="44" t="s">
        <v>29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4.25" customHeight="1" x14ac:dyDescent="0.3">
      <c r="A113" s="21"/>
      <c r="B113" s="44" t="s">
        <v>30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4.25" customHeight="1" x14ac:dyDescent="0.3">
      <c r="A114" s="21"/>
      <c r="B114" s="44" t="s">
        <v>31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4.25" customHeight="1" x14ac:dyDescent="0.3">
      <c r="A115" s="21"/>
      <c r="B115" s="44" t="s">
        <v>32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4.25" customHeight="1" x14ac:dyDescent="0.3">
      <c r="A116" s="21"/>
      <c r="B116" s="44" t="s">
        <v>33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4.25" customHeight="1" x14ac:dyDescent="0.3">
      <c r="A117" s="21"/>
      <c r="B117" s="44" t="s">
        <v>34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4.25" customHeight="1" x14ac:dyDescent="0.3">
      <c r="A118" s="21"/>
      <c r="B118" s="44" t="s">
        <v>35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4.25" customHeight="1" x14ac:dyDescent="0.3">
      <c r="A119" s="21"/>
      <c r="B119" s="44" t="s">
        <v>36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4.25" customHeight="1" x14ac:dyDescent="0.3">
      <c r="A120" s="21"/>
      <c r="B120" s="44" t="s">
        <v>37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4.25" customHeight="1" x14ac:dyDescent="0.3">
      <c r="A121" s="21"/>
      <c r="B121" s="44" t="s">
        <v>38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4.25" customHeight="1" x14ac:dyDescent="0.3">
      <c r="A122" s="21"/>
      <c r="B122" s="44" t="s">
        <v>39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4.25" customHeight="1" x14ac:dyDescent="0.3">
      <c r="A123" s="21"/>
      <c r="B123" s="44" t="s">
        <v>40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4.25" customHeight="1" x14ac:dyDescent="0.3">
      <c r="A124" s="21"/>
      <c r="B124" s="44" t="s">
        <v>41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4.25" customHeight="1" x14ac:dyDescent="0.3">
      <c r="A125" s="21"/>
      <c r="B125" s="44" t="s">
        <v>42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4.25" customHeight="1" x14ac:dyDescent="0.3">
      <c r="A126" s="21"/>
      <c r="B126" s="44" t="s">
        <v>43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4.25" customHeight="1" x14ac:dyDescent="0.3">
      <c r="A127" s="21"/>
      <c r="B127" s="44" t="s">
        <v>44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4.25" customHeight="1" x14ac:dyDescent="0.3">
      <c r="A128" s="21"/>
      <c r="B128" s="44" t="s">
        <v>45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4.25" customHeight="1" x14ac:dyDescent="0.3">
      <c r="A129" s="21"/>
      <c r="B129" s="44" t="s">
        <v>46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4.25" customHeight="1" x14ac:dyDescent="0.3">
      <c r="A130" s="21"/>
      <c r="B130" s="44" t="s">
        <v>47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4.25" customHeight="1" x14ac:dyDescent="0.3">
      <c r="A131" s="21"/>
      <c r="B131" s="44" t="s">
        <v>48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4.25" customHeight="1" x14ac:dyDescent="0.3">
      <c r="A132" s="21"/>
      <c r="B132" s="44" t="s">
        <v>49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4.25" customHeight="1" x14ac:dyDescent="0.3">
      <c r="A133" s="21"/>
      <c r="B133" s="44" t="s">
        <v>50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4.25" customHeight="1" x14ac:dyDescent="0.3">
      <c r="A134" s="21"/>
      <c r="B134" s="44" t="s">
        <v>51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4.25" customHeight="1" x14ac:dyDescent="0.3">
      <c r="A135" s="21"/>
      <c r="B135" s="44" t="s">
        <v>52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4.25" customHeight="1" x14ac:dyDescent="0.3">
      <c r="A136" s="21"/>
      <c r="B136" s="44" t="s">
        <v>53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4.25" customHeight="1" x14ac:dyDescent="0.3">
      <c r="A137" s="21"/>
      <c r="B137" s="44" t="s">
        <v>54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4.25" customHeight="1" x14ac:dyDescent="0.3">
      <c r="A138" s="21"/>
      <c r="B138" s="44" t="s">
        <v>55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4.25" customHeight="1" x14ac:dyDescent="0.3">
      <c r="A139" s="21"/>
      <c r="B139" s="44" t="s">
        <v>56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4.25" customHeight="1" x14ac:dyDescent="0.3">
      <c r="A140" s="21"/>
      <c r="B140" s="44" t="s">
        <v>57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4.25" customHeight="1" x14ac:dyDescent="0.3">
      <c r="A141" s="21"/>
      <c r="B141" s="44" t="s">
        <v>58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4.25" customHeight="1" x14ac:dyDescent="0.3">
      <c r="A142" s="21"/>
      <c r="B142" s="44" t="s">
        <v>59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4.25" customHeight="1" x14ac:dyDescent="0.3">
      <c r="A143" s="21"/>
      <c r="B143" s="44" t="s">
        <v>60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4.25" customHeight="1" x14ac:dyDescent="0.3">
      <c r="A144" s="21"/>
      <c r="B144" s="44" t="s">
        <v>61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4.25" customHeight="1" x14ac:dyDescent="0.3">
      <c r="A145" s="21"/>
      <c r="B145" s="44" t="s">
        <v>62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4.25" customHeight="1" x14ac:dyDescent="0.3">
      <c r="A146" s="21"/>
      <c r="B146" s="44" t="s">
        <v>63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4.25" customHeight="1" x14ac:dyDescent="0.3">
      <c r="A147" s="21"/>
      <c r="B147" s="44" t="s">
        <v>64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4.25" customHeight="1" x14ac:dyDescent="0.3">
      <c r="A148" s="21"/>
      <c r="B148" s="44" t="s">
        <v>65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4.25" customHeight="1" x14ac:dyDescent="0.3">
      <c r="A149" s="21"/>
      <c r="B149" s="44" t="s">
        <v>66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4.25" customHeight="1" x14ac:dyDescent="0.3">
      <c r="A150" s="21"/>
      <c r="B150" s="44" t="s">
        <v>67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4.25" customHeight="1" x14ac:dyDescent="0.3">
      <c r="A151" s="21"/>
      <c r="B151" s="44" t="s">
        <v>68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4.25" customHeight="1" x14ac:dyDescent="0.3">
      <c r="A152" s="21"/>
      <c r="B152" s="44" t="s">
        <v>69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4.25" customHeight="1" x14ac:dyDescent="0.3">
      <c r="A153" s="21"/>
      <c r="B153" s="44" t="s">
        <v>70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4.25" customHeight="1" x14ac:dyDescent="0.3">
      <c r="A154" s="19"/>
      <c r="B154" s="44" t="s">
        <v>71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4.25" customHeight="1" x14ac:dyDescent="0.3">
      <c r="A155" s="19"/>
      <c r="B155" s="44" t="s">
        <v>72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4.25" customHeight="1" x14ac:dyDescent="0.3">
      <c r="A156" s="19"/>
      <c r="B156" s="44" t="s">
        <v>73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4.25" customHeight="1" x14ac:dyDescent="0.3">
      <c r="A157" s="19"/>
      <c r="B157" s="44" t="s">
        <v>74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4.25" customHeight="1" x14ac:dyDescent="0.3">
      <c r="A158" s="19"/>
      <c r="B158" s="44" t="s">
        <v>75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4.25" customHeight="1" x14ac:dyDescent="0.3">
      <c r="A159" s="19"/>
      <c r="B159" s="44" t="s">
        <v>76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4.25" customHeight="1" x14ac:dyDescent="0.3">
      <c r="A160" s="19"/>
      <c r="B160" s="44" t="s">
        <v>77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4.25" customHeight="1" x14ac:dyDescent="0.3">
      <c r="A161" s="19"/>
      <c r="B161" s="44" t="s">
        <v>78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4.25" customHeight="1" x14ac:dyDescent="0.3">
      <c r="A162" s="19"/>
      <c r="B162" s="44" t="s">
        <v>79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4.25" customHeight="1" x14ac:dyDescent="0.3">
      <c r="A163" s="19"/>
      <c r="B163" s="44" t="s">
        <v>80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4.25" customHeight="1" x14ac:dyDescent="0.3">
      <c r="A164" s="19"/>
      <c r="B164" s="44" t="s">
        <v>81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4.25" customHeight="1" x14ac:dyDescent="0.3">
      <c r="A165" s="19"/>
      <c r="B165" s="44" t="s">
        <v>82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4.25" customHeight="1" x14ac:dyDescent="0.3">
      <c r="A166" s="19"/>
      <c r="B166" s="44" t="s">
        <v>83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4.25" customHeight="1" x14ac:dyDescent="0.3">
      <c r="A167" s="19"/>
      <c r="B167" s="44" t="s">
        <v>84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4.25" customHeight="1" x14ac:dyDescent="0.3">
      <c r="A168" s="19"/>
      <c r="B168" s="44" t="s">
        <v>85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4.25" customHeight="1" x14ac:dyDescent="0.3">
      <c r="A169" s="19"/>
      <c r="B169" s="44" t="s">
        <v>86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4.25" customHeight="1" x14ac:dyDescent="0.3">
      <c r="A170" s="19"/>
      <c r="B170" s="44" t="s">
        <v>87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4.25" customHeight="1" x14ac:dyDescent="0.3">
      <c r="A171" s="19"/>
      <c r="B171" s="44" t="s">
        <v>88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4.25" customHeight="1" x14ac:dyDescent="0.3">
      <c r="A172" s="19"/>
      <c r="B172" s="44" t="s">
        <v>89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4.25" customHeight="1" x14ac:dyDescent="0.3">
      <c r="A173" s="19"/>
      <c r="B173" s="44" t="s">
        <v>90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4.25" customHeight="1" x14ac:dyDescent="0.3">
      <c r="A174" s="19"/>
      <c r="B174" s="44" t="s">
        <v>91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4.25" customHeight="1" x14ac:dyDescent="0.3">
      <c r="A175" s="19"/>
      <c r="B175" s="44" t="s">
        <v>92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25" customHeight="1" x14ac:dyDescent="0.3">
      <c r="A176" s="19"/>
      <c r="B176" s="44" t="s">
        <v>93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4.25" customHeight="1" x14ac:dyDescent="0.3">
      <c r="A177" s="19"/>
      <c r="B177" s="44" t="s">
        <v>94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4.25" customHeight="1" x14ac:dyDescent="0.3">
      <c r="A178" s="19"/>
      <c r="B178" s="44" t="s">
        <v>95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4.25" customHeight="1" x14ac:dyDescent="0.3">
      <c r="A179" s="19"/>
      <c r="B179" s="44" t="s">
        <v>96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4.25" customHeight="1" x14ac:dyDescent="0.3">
      <c r="A180" s="19"/>
      <c r="B180" s="44" t="s">
        <v>97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4.25" customHeight="1" x14ac:dyDescent="0.3">
      <c r="A181" s="19"/>
      <c r="B181" s="44" t="s">
        <v>98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4.25" customHeight="1" x14ac:dyDescent="0.3">
      <c r="A182" s="19"/>
      <c r="B182" s="44" t="s">
        <v>99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4.25" customHeight="1" x14ac:dyDescent="0.3">
      <c r="A183" s="19"/>
      <c r="B183" s="44" t="s">
        <v>100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4.25" customHeight="1" x14ac:dyDescent="0.3">
      <c r="A184" s="19"/>
      <c r="B184" s="44" t="s">
        <v>101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4.25" customHeight="1" x14ac:dyDescent="0.3">
      <c r="A185" s="19"/>
      <c r="B185" s="44" t="s">
        <v>102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4.25" customHeight="1" x14ac:dyDescent="0.3">
      <c r="A186" s="19"/>
      <c r="B186" s="44" t="s">
        <v>103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4.25" customHeight="1" x14ac:dyDescent="0.3">
      <c r="A187" s="19"/>
      <c r="B187" s="44" t="s">
        <v>104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4.25" customHeight="1" x14ac:dyDescent="0.3">
      <c r="A188" s="19"/>
      <c r="B188" s="44" t="s">
        <v>105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4.25" customHeight="1" x14ac:dyDescent="0.3">
      <c r="A189" s="19"/>
      <c r="B189" s="44" t="s">
        <v>106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4.25" customHeight="1" x14ac:dyDescent="0.3">
      <c r="A190" s="19"/>
      <c r="B190" s="44" t="s">
        <v>107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4.25" customHeight="1" x14ac:dyDescent="0.3">
      <c r="A191" s="19"/>
      <c r="B191" s="44" t="s">
        <v>108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4.25" customHeight="1" x14ac:dyDescent="0.3">
      <c r="A192" s="19"/>
      <c r="B192" s="44" t="s">
        <v>109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4.25" customHeight="1" x14ac:dyDescent="0.3">
      <c r="A193" s="19"/>
      <c r="B193" s="44" t="s">
        <v>110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4.25" customHeight="1" x14ac:dyDescent="0.3">
      <c r="A194" s="19"/>
      <c r="B194" s="44" t="s">
        <v>111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4.25" customHeight="1" x14ac:dyDescent="0.3">
      <c r="A195" s="19"/>
      <c r="B195" s="44" t="s">
        <v>112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4.25" customHeight="1" x14ac:dyDescent="0.3">
      <c r="A196" s="19"/>
      <c r="B196" s="44" t="s">
        <v>113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4.25" customHeight="1" x14ac:dyDescent="0.3">
      <c r="A197" s="19"/>
      <c r="B197" s="44" t="s">
        <v>114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4.25" customHeight="1" x14ac:dyDescent="0.3">
      <c r="A198" s="19"/>
      <c r="B198" s="44" t="s">
        <v>115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4.25" customHeight="1" x14ac:dyDescent="0.3">
      <c r="A199" s="19"/>
      <c r="B199" s="44" t="s">
        <v>116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4.25" customHeight="1" x14ac:dyDescent="0.3">
      <c r="A200" s="19"/>
      <c r="B200" s="44" t="s">
        <v>117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4.25" customHeight="1" x14ac:dyDescent="0.3">
      <c r="A201" s="19"/>
      <c r="B201" s="44" t="s">
        <v>118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4.25" customHeight="1" x14ac:dyDescent="0.3">
      <c r="A202" s="19"/>
      <c r="B202" s="44" t="s">
        <v>119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4.25" customHeight="1" x14ac:dyDescent="0.3">
      <c r="A203" s="19"/>
      <c r="B203" s="44" t="s">
        <v>120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4.25" customHeight="1" x14ac:dyDescent="0.3">
      <c r="A204" s="19"/>
      <c r="B204" s="44" t="s">
        <v>121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4.25" customHeight="1" x14ac:dyDescent="0.3">
      <c r="A205" s="19"/>
      <c r="B205" s="44" t="s">
        <v>122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4.25" customHeight="1" x14ac:dyDescent="0.3">
      <c r="A206" s="19"/>
      <c r="B206" s="44" t="s">
        <v>123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4.25" customHeight="1" x14ac:dyDescent="0.3">
      <c r="A207" s="19"/>
      <c r="B207" s="44" t="s">
        <v>124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4.25" customHeight="1" x14ac:dyDescent="0.3">
      <c r="A208" s="19"/>
      <c r="B208" s="44" t="s">
        <v>125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4.25" customHeight="1" x14ac:dyDescent="0.3">
      <c r="A209" s="19"/>
      <c r="B209" s="44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4.25" customHeight="1" x14ac:dyDescent="0.3">
      <c r="A210" s="19"/>
      <c r="B210" s="44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4.25" customHeight="1" x14ac:dyDescent="0.3">
      <c r="A211" s="19"/>
      <c r="B211" s="44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4.25" customHeight="1" x14ac:dyDescent="0.3">
      <c r="A212" s="19"/>
      <c r="B212" s="44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4.25" customHeight="1" x14ac:dyDescent="0.3">
      <c r="A213" s="19"/>
      <c r="B213" s="44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4.25" customHeight="1" x14ac:dyDescent="0.3">
      <c r="A214" s="19"/>
      <c r="B214" s="4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4.25" customHeight="1" x14ac:dyDescent="0.3">
      <c r="A215" s="19"/>
      <c r="B215" s="44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4.25" customHeight="1" x14ac:dyDescent="0.3">
      <c r="A216" s="19"/>
      <c r="B216" s="44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4.25" customHeight="1" x14ac:dyDescent="0.3">
      <c r="A217" s="19"/>
      <c r="B217" s="44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4.25" customHeight="1" x14ac:dyDescent="0.3">
      <c r="A218" s="19"/>
      <c r="B218" s="44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4.25" customHeight="1" x14ac:dyDescent="0.3">
      <c r="A219" s="19"/>
      <c r="B219" s="44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4.25" customHeight="1" x14ac:dyDescent="0.3">
      <c r="A220" s="19"/>
      <c r="B220" s="44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4.25" customHeight="1" x14ac:dyDescent="0.3">
      <c r="A221" s="19"/>
      <c r="B221" s="44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4.25" customHeight="1" x14ac:dyDescent="0.3">
      <c r="A222" s="19"/>
      <c r="B222" s="44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4.25" customHeight="1" x14ac:dyDescent="0.3">
      <c r="A223" s="19"/>
      <c r="B223" s="44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4.2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4.2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4.2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4.2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4.2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4.2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4.2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4.2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4.2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4.2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4.2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4.2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4.2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4.2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4.2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4.2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4.2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4.2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4.2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4.2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4.2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4.2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4.2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4.2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4.2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4.2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4.2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4.2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4.2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4.2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4.2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4.2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4.2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4.2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4.2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4.2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4.2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4.2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4.2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4.2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4.2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4.2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4.2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4.2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4.2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4.2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4.2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4.2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4.2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4.2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4.2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4.2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4.2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4.2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4.2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4.2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4.2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4.2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4.2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4.2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4.2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4.2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4.2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4.2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4.2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4.2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4.2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4.2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4.2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4.2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4.2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4.2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4.2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4.2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4.2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4.2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4.2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4.2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4.2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4.2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4.2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4.2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4.2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4.2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4.2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4.2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4.2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4.2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4.2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4.2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4.2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4.2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4.2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4.2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4.2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4.2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4.2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4.2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4.2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4.2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4.2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4.2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4.2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4.2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4.2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4.2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4.2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4.2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4.2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4.2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4.2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4.2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4.2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4.2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4.2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4.2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4.2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4.2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4.2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4.2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4.2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4.2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4.2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4.2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4.2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4.2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4.2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4.2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4.2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4.2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4.2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4.2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4.2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4.2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4.2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4.2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4.2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4.2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4.2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4.2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4.2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4.2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4.2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4.2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4.2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4.2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4.2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4.2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4.2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4.2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4.2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4.2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4.2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4.2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4.2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4.2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4.2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4.2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4.2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4.2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4.2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4.2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4.2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4.2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4.2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4.2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4.2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4.2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4.2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4.2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4.2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4.2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4.2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4.2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4.2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4.2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4.2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4.2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4.2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4.2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4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4.2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4.2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4.2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4.2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4.2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4.2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4.2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4.2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4.2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4.2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4.2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4.2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4.2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4.2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4.2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4.2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4.2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4.2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4.2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4.2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4.2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4.2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4.2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4.2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4.2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4.2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4.2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4.2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4.2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4.2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4.2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4.2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4.2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4.2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4.2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4.2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4.2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4.2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4.2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4.2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4.2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4.2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4.2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4.2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4.2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4.2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4.2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4.2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4.2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4.2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4.2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4.2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4.2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4.2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4.2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4.2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4.2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4.2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4.2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4.2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4.2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4.2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4.2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4.2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4.2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4.2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4.2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4.2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4.2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4.2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4.2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4.2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4.2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4.2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4.2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4.2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4.2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4.2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4.2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4.2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4.2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4.2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4.2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4.2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4.2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4.2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4.2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4.2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4.2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4.2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4.2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4.2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4.2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4.2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4.2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4.2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4.2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4.2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4.2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4.2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4.2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4.2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4.2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4.2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4.2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4.2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4.2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4.2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4.2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4.2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4.2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4.2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4.2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4.2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4.2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4.2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4.2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4.2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4.2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4.2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4.2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4.2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4.2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4.2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4.2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4.2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4.2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4.2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4.2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4.2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4.2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4.2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4.2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4.2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4.2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4.2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4.2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4.2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4.2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4.2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4.2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4.2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4.2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4.2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4.2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4.2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4.2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4.2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4.2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4.2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4.2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4.2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4.2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4.2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4.2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4.2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4.2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4.2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4.2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4.2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4.2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4.2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4.2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4.2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4.2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4.2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4.2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4.2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4.2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4.2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4.2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4.2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4.2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4.2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4.2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4.2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4.2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4.2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4.2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4.2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4.2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4.2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4.2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4.2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4.2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4.2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4.2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4.2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4.2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4.2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4.2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4.2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4.2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4.2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4.2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4.2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4.2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4.2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4.2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4.2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4.2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4.2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4.2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4.2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4.2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4.2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4.2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4.2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4.2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4.2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4.2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4.2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4.2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4.2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4.2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4.2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4.2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4.2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4.2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4.2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4.2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4.2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4.2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4.2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4.2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4.2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4.2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4.2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4.2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4.2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4.2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4.2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4.2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4.2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4.2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4.2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4.2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4.2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4.2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4.2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4.2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4.2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4.2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4.2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4.2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4.2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4.2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4.2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4.2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4.2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4.2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4.2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4.2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4.2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4.2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4.2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4.2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4.2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4.2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4.2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4.2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4.2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4.2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4.2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4.2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4.2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4.2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4.2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4.2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4.2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4.2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4.2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4.2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4.2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4.2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4.2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4.2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4.2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4.2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4.2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4.2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4.2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4.2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4.2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4.2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4.2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4.2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4.2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4.2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4.2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4.2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4.2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4.2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4.2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4.2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4.2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4.2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4.2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4.2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4.2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4.2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4.2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4.2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4.2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4.2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4.2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4.2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4.2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4.2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4.2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4.2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4.2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4.2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4.2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4.2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4.2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4.2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4.2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4.2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4.2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4.2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4.2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4.2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4.2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4.2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4.2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4.2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4.2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4.2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4.2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4.2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4.2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4.2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4.2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4.2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4.2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4.2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4.2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4.2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4.2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4.2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4.2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4.2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4.2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4.2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4.2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4.2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4.2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4.2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4.2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4.2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4.2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4.2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4.2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4.2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4.2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4.2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4.2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4.2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4.2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4.2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4.2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4.2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4.2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4.2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4.2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4.2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4.2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4.2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4.2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4.2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4.2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4.2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4.2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4.2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4.2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4.2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4.2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4.2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4.2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4.2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4.2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4.2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4.2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4.2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4.2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4.2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4.2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4.2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4.2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4.2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4.2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4.2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4.2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4.2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4.2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4.2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4.2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4.2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4.2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4.2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4.2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4.2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4.2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4.2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4.2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4.2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4.2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4.2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4.2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4.2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4.2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4.2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4.2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4.2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4.2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4.2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4.2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4.2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4.2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4.2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4.2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4.2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4.2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4.2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4.2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4.2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4.2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4.2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4.2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4.2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4.2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4.2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4.2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4.2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4.2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4.2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4.2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4.2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4.2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4.2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4.2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4.2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4.2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4.2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4.2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4.2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4.2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4.2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4.2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4.2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4.2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4.2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4.2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4.2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4.2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4.2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4.2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4.2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4.2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4.2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4.2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4.2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4.2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4.2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4.2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4.2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4.2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4.2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4.2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4.2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4.2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4.2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4.2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4.2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4.2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4.2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4.2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4.2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4.2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4.2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4.2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4.2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4.2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4.2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4.2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4.2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4.2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4.2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4.2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4.2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4.2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4.2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4.2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4.2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4.2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4.2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4.2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4.2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4.2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4.2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4.2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4.2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4.2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4.2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4.2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4.2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4.2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4.2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4.2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4.2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4.2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4.2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4.2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4.2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4.2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4.2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4.2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4.2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4.2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4.2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4.2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4.2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4.2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4.2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4.2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4.2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4.2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4.2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4.2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4.2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4.2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4.2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4.2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4.2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4.2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4.2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4.2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4.2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4.2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4.2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4.2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4.2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4.2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4.2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4.2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4.2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4.2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4.2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4.2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4.2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4.2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4.2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4.2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4.2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4.2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4.2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4.2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4.2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4.2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4.2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4.2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4.2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4.2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4.2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4.2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4.2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4.2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4.2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4.2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4.2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4.2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4.2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4.2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4.2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4.2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4.2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4.2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4.2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4.2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4.2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4.2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4.2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4.2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4.2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4.2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4.2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4.2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4.2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4.2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4.2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4.2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4.2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4.2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4.2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Muestra Copiar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Yamil Cruz</cp:lastModifiedBy>
  <dcterms:created xsi:type="dcterms:W3CDTF">2006-09-16T00:00:00Z</dcterms:created>
  <dcterms:modified xsi:type="dcterms:W3CDTF">2026-10-07T13:37:18Z</dcterms:modified>
</cp:coreProperties>
</file>