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Lisa's stuff\"/>
    </mc:Choice>
  </mc:AlternateContent>
  <bookViews>
    <workbookView xWindow="0" yWindow="0" windowWidth="25200" windowHeight="1188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E8" i="1"/>
  <c r="F8" i="1" s="1"/>
  <c r="F10" i="1" s="1"/>
  <c r="E36" i="1"/>
  <c r="E35" i="1"/>
  <c r="F35" i="1" s="1"/>
  <c r="E34" i="1"/>
  <c r="F34" i="1" s="1"/>
  <c r="F22" i="1"/>
  <c r="E21" i="1"/>
  <c r="F21" i="1" s="1"/>
  <c r="E20" i="1"/>
  <c r="F20" i="1" s="1"/>
  <c r="F23" i="1" l="1"/>
  <c r="F36" i="1"/>
  <c r="F37" i="1"/>
  <c r="I3" i="1"/>
  <c r="E29" i="1"/>
  <c r="F16" i="1"/>
  <c r="E28" i="1"/>
  <c r="F28" i="1" s="1"/>
  <c r="E27" i="1"/>
  <c r="F27" i="1" s="1"/>
  <c r="E15" i="1"/>
  <c r="F15" i="1" s="1"/>
  <c r="E14" i="1"/>
  <c r="F14" i="1" s="1"/>
  <c r="E3" i="1"/>
  <c r="F3" i="1" s="1"/>
  <c r="E4" i="1"/>
  <c r="F4" i="1" s="1"/>
  <c r="F29" i="1" l="1"/>
  <c r="F30" i="1" s="1"/>
  <c r="F17" i="1"/>
  <c r="F5" i="1"/>
</calcChain>
</file>

<file path=xl/sharedStrings.xml><?xml version="1.0" encoding="utf-8"?>
<sst xmlns="http://schemas.openxmlformats.org/spreadsheetml/2006/main" count="39" uniqueCount="22">
  <si>
    <t>Evenings</t>
  </si>
  <si>
    <t>Saturdays</t>
  </si>
  <si>
    <t>Hourly rate</t>
  </si>
  <si>
    <t>total hours</t>
  </si>
  <si>
    <t>Total needed</t>
  </si>
  <si>
    <t>Sept-June days</t>
  </si>
  <si>
    <t>Evenings -- Lynne and a FT staff member</t>
  </si>
  <si>
    <t>Saturdays -- 2 fill-ins and a FT staff member</t>
  </si>
  <si>
    <t xml:space="preserve">Money we have </t>
  </si>
  <si>
    <t>Money from switches</t>
  </si>
  <si>
    <t>S/D</t>
  </si>
  <si>
    <t>Option #2</t>
  </si>
  <si>
    <t>Option #1</t>
  </si>
  <si>
    <t>Option #3</t>
  </si>
  <si>
    <t>shifts</t>
  </si>
  <si>
    <t>Evenings -- Lynne and a FT staff member each night</t>
  </si>
  <si>
    <t>Option #4</t>
  </si>
  <si>
    <t>Saturdays --  2 fill-ins and 1 2-hour shift to cover lunches</t>
  </si>
  <si>
    <t>Option #5</t>
  </si>
  <si>
    <t>Option #6</t>
  </si>
  <si>
    <t>Evenings -- Lynne and other fill-ins (except Tues; just Lynne)</t>
  </si>
  <si>
    <t>Saturdays -- 1 fill-in, 1 2-hour shift to cover lunches, and a FT staff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</si>
</sst>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4" fontId="0" fillId="0" borderId="0" xfId="0" applyNumberFormat="1"/>
    <xf numFmtId="37" fontId="0" fillId="0" borderId="0" xfId="0" applyNumberFormat="1"/>
    <xf numFmtId="6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44" fontId="0" fillId="0" borderId="1" xfId="0" applyNumberFormat="1" applyBorder="1"/>
    <xf numFmtId="0" fontId="1" fillId="0" borderId="0" xfId="0" applyFont="1"/>
    <xf numFmtId="0" fontId="2" fillId="0" borderId="0" xfId="0" applyFont="1"/>
    <xf numFmtId="4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0" workbookViewId="0">
      <selection activeCell="D37" sqref="D37"/>
    </sheetView>
  </sheetViews>
  <sheetFormatPr defaultRowHeight="14.3" x14ac:dyDescent="0.25"/>
  <cols>
    <col min="2" max="2" width="12" style="1" customWidth="1"/>
    <col min="3" max="3" width="9.25" style="2" customWidth="1"/>
    <col min="4" max="4" width="11.75" customWidth="1"/>
    <col min="5" max="5" width="13.375" customWidth="1"/>
    <col min="6" max="6" width="15.375" customWidth="1"/>
    <col min="7" max="7" width="2.25" customWidth="1"/>
    <col min="8" max="8" width="18.875" customWidth="1"/>
    <col min="9" max="9" width="9.875" style="4" bestFit="1" customWidth="1"/>
  </cols>
  <sheetData>
    <row r="1" spans="1:9" x14ac:dyDescent="0.25">
      <c r="B1" s="1" t="s">
        <v>2</v>
      </c>
      <c r="C1" s="2" t="s">
        <v>14</v>
      </c>
      <c r="D1" t="s">
        <v>3</v>
      </c>
      <c r="E1" t="s">
        <v>5</v>
      </c>
      <c r="F1" t="s">
        <v>4</v>
      </c>
      <c r="H1" t="s">
        <v>8</v>
      </c>
      <c r="I1" s="4">
        <v>7000</v>
      </c>
    </row>
    <row r="2" spans="1:9" x14ac:dyDescent="0.25">
      <c r="A2" s="7" t="s">
        <v>12</v>
      </c>
      <c r="H2" s="3" t="s">
        <v>9</v>
      </c>
      <c r="I2" s="4">
        <v>4062.24</v>
      </c>
    </row>
    <row r="3" spans="1:9" ht="14.95" thickBot="1" x14ac:dyDescent="0.3">
      <c r="A3" t="s">
        <v>0</v>
      </c>
      <c r="B3" s="1">
        <v>14.66</v>
      </c>
      <c r="C3" s="2">
        <v>5</v>
      </c>
      <c r="D3">
        <v>15</v>
      </c>
      <c r="E3">
        <f>8+8+7+8+7+7+9+8+7+9</f>
        <v>78</v>
      </c>
      <c r="F3" s="1">
        <f>(B3*D3)*E3</f>
        <v>17152.2</v>
      </c>
      <c r="I3" s="5">
        <f>SUM(I1:I2)</f>
        <v>11062.24</v>
      </c>
    </row>
    <row r="4" spans="1:9" ht="14.95" thickTop="1" x14ac:dyDescent="0.25">
      <c r="A4" t="s">
        <v>1</v>
      </c>
      <c r="B4" s="1">
        <v>14.66</v>
      </c>
      <c r="C4" s="2">
        <v>3</v>
      </c>
      <c r="D4">
        <v>13.5</v>
      </c>
      <c r="E4">
        <f>17+25</f>
        <v>42</v>
      </c>
      <c r="F4" s="1">
        <f>(B4*D4)*E4</f>
        <v>8312.2199999999993</v>
      </c>
    </row>
    <row r="5" spans="1:9" ht="14.95" thickBot="1" x14ac:dyDescent="0.3">
      <c r="A5" s="8" t="s">
        <v>20</v>
      </c>
      <c r="F5" s="6">
        <f>SUM(F3:F4)</f>
        <v>25464.42</v>
      </c>
    </row>
    <row r="6" spans="1:9" ht="6.3" customHeight="1" thickTop="1" x14ac:dyDescent="0.25">
      <c r="A6" s="8"/>
      <c r="F6" s="9"/>
    </row>
    <row r="7" spans="1:9" x14ac:dyDescent="0.25">
      <c r="A7" s="7" t="s">
        <v>11</v>
      </c>
    </row>
    <row r="8" spans="1:9" x14ac:dyDescent="0.25">
      <c r="A8" t="s">
        <v>0</v>
      </c>
      <c r="B8" s="1">
        <v>14.66</v>
      </c>
      <c r="C8" s="2">
        <v>5</v>
      </c>
      <c r="D8">
        <v>15</v>
      </c>
      <c r="E8">
        <f>8+8+7+8+7+7+9+8+7+9</f>
        <v>78</v>
      </c>
      <c r="F8" s="1">
        <f>(B8*D8)*E8</f>
        <v>17152.2</v>
      </c>
    </row>
    <row r="9" spans="1:9" x14ac:dyDescent="0.25">
      <c r="A9" t="s">
        <v>1</v>
      </c>
      <c r="B9" s="1">
        <v>14.66</v>
      </c>
      <c r="C9" s="2">
        <v>3</v>
      </c>
      <c r="D9">
        <v>11</v>
      </c>
      <c r="E9">
        <f>17+25</f>
        <v>42</v>
      </c>
      <c r="F9" s="1">
        <f>(B9*D9)*E9</f>
        <v>6772.92</v>
      </c>
    </row>
    <row r="10" spans="1:9" ht="14.95" thickBot="1" x14ac:dyDescent="0.3">
      <c r="A10" s="8" t="s">
        <v>20</v>
      </c>
      <c r="F10" s="6">
        <f>SUM(F8:F9)</f>
        <v>23925.120000000003</v>
      </c>
    </row>
    <row r="11" spans="1:9" ht="14.95" thickTop="1" x14ac:dyDescent="0.25">
      <c r="A11" s="8" t="s">
        <v>17</v>
      </c>
      <c r="F11" s="9"/>
    </row>
    <row r="12" spans="1:9" ht="6.3" customHeight="1" x14ac:dyDescent="0.25"/>
    <row r="13" spans="1:9" x14ac:dyDescent="0.25">
      <c r="A13" s="7" t="s">
        <v>13</v>
      </c>
    </row>
    <row r="14" spans="1:9" x14ac:dyDescent="0.25">
      <c r="A14" t="s">
        <v>0</v>
      </c>
      <c r="B14" s="1">
        <v>14.66</v>
      </c>
      <c r="C14" s="2">
        <v>3</v>
      </c>
      <c r="D14">
        <v>9</v>
      </c>
      <c r="E14">
        <f>8+8+7+8+7+7+9+8+7+9</f>
        <v>78</v>
      </c>
      <c r="F14" s="1">
        <f>(B14*D14)*E14</f>
        <v>10291.32</v>
      </c>
    </row>
    <row r="15" spans="1:9" x14ac:dyDescent="0.25">
      <c r="A15" t="s">
        <v>1</v>
      </c>
      <c r="B15" s="1">
        <v>14.66</v>
      </c>
      <c r="C15" s="2">
        <v>3</v>
      </c>
      <c r="D15">
        <v>13.5</v>
      </c>
      <c r="E15">
        <f>17+25</f>
        <v>42</v>
      </c>
      <c r="F15" s="1">
        <f>(B15*D15)*E15</f>
        <v>8312.2199999999993</v>
      </c>
    </row>
    <row r="16" spans="1:9" x14ac:dyDescent="0.25">
      <c r="A16" t="s">
        <v>10</v>
      </c>
      <c r="B16" s="1">
        <v>0.5</v>
      </c>
      <c r="D16">
        <v>9</v>
      </c>
      <c r="E16">
        <v>78</v>
      </c>
      <c r="F16" s="1">
        <f>(B16*D16)*E16</f>
        <v>351</v>
      </c>
    </row>
    <row r="17" spans="1:6" ht="14.95" thickBot="1" x14ac:dyDescent="0.3">
      <c r="A17" s="8" t="s">
        <v>15</v>
      </c>
      <c r="F17" s="6">
        <f>SUM(F14:F16)</f>
        <v>18954.54</v>
      </c>
    </row>
    <row r="18" spans="1:6" ht="6.3" customHeight="1" thickTop="1" x14ac:dyDescent="0.25"/>
    <row r="19" spans="1:6" x14ac:dyDescent="0.25">
      <c r="A19" s="7" t="s">
        <v>16</v>
      </c>
    </row>
    <row r="20" spans="1:6" x14ac:dyDescent="0.25">
      <c r="A20" t="s">
        <v>0</v>
      </c>
      <c r="B20" s="1">
        <v>14.66</v>
      </c>
      <c r="C20" s="2">
        <v>3</v>
      </c>
      <c r="D20">
        <v>9</v>
      </c>
      <c r="E20">
        <f>8+8+7+8+7+7+9+8+7+9</f>
        <v>78</v>
      </c>
      <c r="F20" s="1">
        <f>(B20*D20)*E20</f>
        <v>10291.32</v>
      </c>
    </row>
    <row r="21" spans="1:6" x14ac:dyDescent="0.25">
      <c r="A21" t="s">
        <v>1</v>
      </c>
      <c r="B21" s="1">
        <v>14.66</v>
      </c>
      <c r="C21" s="2">
        <v>3</v>
      </c>
      <c r="D21">
        <v>11</v>
      </c>
      <c r="E21">
        <f>17+25</f>
        <v>42</v>
      </c>
      <c r="F21" s="1">
        <f>(B21*D21)*E21</f>
        <v>6772.92</v>
      </c>
    </row>
    <row r="22" spans="1:6" x14ac:dyDescent="0.25">
      <c r="A22" t="s">
        <v>10</v>
      </c>
      <c r="B22" s="1">
        <v>0.5</v>
      </c>
      <c r="D22">
        <v>9</v>
      </c>
      <c r="E22">
        <v>78</v>
      </c>
      <c r="F22" s="1">
        <f>(B22*D22)*E22</f>
        <v>351</v>
      </c>
    </row>
    <row r="23" spans="1:6" ht="14.95" thickBot="1" x14ac:dyDescent="0.3">
      <c r="A23" s="8" t="s">
        <v>15</v>
      </c>
      <c r="F23" s="6">
        <f>SUM(F20:F22)</f>
        <v>17415.239999999998</v>
      </c>
    </row>
    <row r="24" spans="1:6" ht="14.95" thickTop="1" x14ac:dyDescent="0.25">
      <c r="A24" s="8" t="s">
        <v>17</v>
      </c>
      <c r="F24" s="9"/>
    </row>
    <row r="25" spans="1:6" ht="6.3" customHeight="1" x14ac:dyDescent="0.25"/>
    <row r="26" spans="1:6" x14ac:dyDescent="0.25">
      <c r="A26" s="7" t="s">
        <v>18</v>
      </c>
    </row>
    <row r="27" spans="1:6" x14ac:dyDescent="0.25">
      <c r="A27" t="s">
        <v>0</v>
      </c>
      <c r="B27" s="1">
        <v>14.66</v>
      </c>
      <c r="C27" s="2">
        <v>3</v>
      </c>
      <c r="D27">
        <v>9</v>
      </c>
      <c r="E27">
        <f>8+8+7+8+7+7+9+8+7+9</f>
        <v>78</v>
      </c>
      <c r="F27" s="1">
        <f>(B27*D27)*E27</f>
        <v>10291.32</v>
      </c>
    </row>
    <row r="28" spans="1:6" x14ac:dyDescent="0.25">
      <c r="A28" t="s">
        <v>1</v>
      </c>
      <c r="B28" s="1">
        <v>14.66</v>
      </c>
      <c r="C28" s="2">
        <v>2</v>
      </c>
      <c r="D28">
        <v>9</v>
      </c>
      <c r="E28">
        <f>17+25</f>
        <v>42</v>
      </c>
      <c r="F28" s="1">
        <f>(B28*D28)*E28</f>
        <v>5541.48</v>
      </c>
    </row>
    <row r="29" spans="1:6" x14ac:dyDescent="0.25">
      <c r="A29" t="s">
        <v>10</v>
      </c>
      <c r="B29" s="1">
        <v>0.5</v>
      </c>
      <c r="D29">
        <v>14.5</v>
      </c>
      <c r="E29">
        <f>78+42</f>
        <v>120</v>
      </c>
      <c r="F29" s="1">
        <f>(B29*D29)*E29</f>
        <v>870</v>
      </c>
    </row>
    <row r="30" spans="1:6" ht="14.95" thickBot="1" x14ac:dyDescent="0.3">
      <c r="A30" s="8" t="s">
        <v>6</v>
      </c>
      <c r="F30" s="6">
        <f>SUM(F27:F29)</f>
        <v>16702.8</v>
      </c>
    </row>
    <row r="31" spans="1:6" ht="14.95" thickTop="1" x14ac:dyDescent="0.25">
      <c r="A31" s="8" t="s">
        <v>7</v>
      </c>
    </row>
    <row r="32" spans="1:6" ht="6.3" customHeight="1" x14ac:dyDescent="0.25"/>
    <row r="33" spans="1:6" x14ac:dyDescent="0.25">
      <c r="A33" s="7" t="s">
        <v>19</v>
      </c>
    </row>
    <row r="34" spans="1:6" x14ac:dyDescent="0.25">
      <c r="A34" t="s">
        <v>0</v>
      </c>
      <c r="B34" s="1">
        <v>14.66</v>
      </c>
      <c r="C34" s="2">
        <v>3</v>
      </c>
      <c r="D34">
        <v>9</v>
      </c>
      <c r="E34">
        <f>8+8+7+8+7+7+9+8+7+9</f>
        <v>78</v>
      </c>
      <c r="F34" s="1">
        <f>(B34*D34)*E34</f>
        <v>10291.32</v>
      </c>
    </row>
    <row r="35" spans="1:6" x14ac:dyDescent="0.25">
      <c r="A35" t="s">
        <v>1</v>
      </c>
      <c r="B35" s="1">
        <v>14.66</v>
      </c>
      <c r="C35" s="2">
        <v>2</v>
      </c>
      <c r="D35">
        <v>6.5</v>
      </c>
      <c r="E35">
        <f>17+25</f>
        <v>42</v>
      </c>
      <c r="F35" s="1">
        <f>(B35*D35)*E35</f>
        <v>4002.1800000000003</v>
      </c>
    </row>
    <row r="36" spans="1:6" x14ac:dyDescent="0.25">
      <c r="A36" t="s">
        <v>10</v>
      </c>
      <c r="B36" s="1">
        <v>0.5</v>
      </c>
      <c r="D36">
        <v>14.5</v>
      </c>
      <c r="E36">
        <f>78+42</f>
        <v>120</v>
      </c>
      <c r="F36" s="1">
        <f>(B36*D36)*E36</f>
        <v>870</v>
      </c>
    </row>
    <row r="37" spans="1:6" ht="14.95" thickBot="1" x14ac:dyDescent="0.3">
      <c r="A37" s="8" t="s">
        <v>6</v>
      </c>
      <c r="F37" s="6">
        <f>SUM(F34:F36)</f>
        <v>15163.5</v>
      </c>
    </row>
    <row r="38" spans="1:6" ht="14.95" thickTop="1" x14ac:dyDescent="0.25">
      <c r="A38" s="8" t="s">
        <v>21</v>
      </c>
    </row>
  </sheetData>
  <pageMargins left="0.25" right="0.25" top="0.5" bottom="0.5" header="0" footer="0.3"/>
  <pageSetup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chkout02</dc:creator>
  <cp:lastModifiedBy>CHKOUT01</cp:lastModifiedBy>
  <cp:lastPrinted>2019-08-30T18:57:54Z</cp:lastPrinted>
  <dcterms:created xsi:type="dcterms:W3CDTF">2019-08-26T13:56:08Z</dcterms:created>
  <dcterms:modified xsi:type="dcterms:W3CDTF">2019-08-30T19:02:55Z</dcterms:modified>
</cp:coreProperties>
</file>