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Lisa's stuff\Statistics\"/>
    </mc:Choice>
  </mc:AlternateContent>
  <bookViews>
    <workbookView xWindow="0" yWindow="0" windowWidth="23040" windowHeight="92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I4" i="1"/>
  <c r="H4" i="1"/>
  <c r="G4" i="1"/>
  <c r="F4" i="1"/>
  <c r="E4" i="1"/>
  <c r="D4" i="1"/>
  <c r="C4" i="1"/>
  <c r="B4" i="1"/>
  <c r="L8" i="1" l="1"/>
  <c r="L9" i="1" l="1"/>
  <c r="M8" i="1" s="1"/>
  <c r="L7" i="1" l="1"/>
  <c r="M7" i="1" s="1"/>
  <c r="L6" i="1" l="1"/>
  <c r="M6" i="1" s="1"/>
  <c r="K4" i="1" l="1"/>
  <c r="L5" i="1"/>
  <c r="M5" i="1" s="1"/>
  <c r="L4" i="1" l="1"/>
  <c r="M4" i="1" s="1"/>
</calcChain>
</file>

<file path=xl/sharedStrings.xml><?xml version="1.0" encoding="utf-8"?>
<sst xmlns="http://schemas.openxmlformats.org/spreadsheetml/2006/main" count="19" uniqueCount="19">
  <si>
    <t>FY2017</t>
  </si>
  <si>
    <t>FY2016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</si>
  <si>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</si>
  <si>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</si>
  <si>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</si>
  <si>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</si>
  <si>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</si>
  <si>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</si>
  <si>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</si>
  <si>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</si>
  <si>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</si>
  <si>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</si>
  <si>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TOTALS</t>
  </si>
  <si>
    <t>FY2015</t>
  </si>
  <si>
    <t>FY2014</t>
  </si>
  <si>
    <t>FY2012</t>
  </si>
  <si>
    <t>FY2013</t>
  </si>
  <si>
    <t>% INC</t>
  </si>
  <si>
    <t>Overdrive Usage FY2012-FY2017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</si>
</sst>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3" fontId="0" fillId="2" borderId="1" xfId="0" applyNumberFormat="1" applyFont="1" applyFill="1" applyBorder="1"/>
    <xf numFmtId="3" fontId="0" fillId="2" borderId="0" xfId="0" applyNumberFormat="1" applyFont="1" applyFill="1"/>
    <xf numFmtId="3" fontId="0" fillId="0" borderId="1" xfId="0" applyNumberFormat="1" applyFont="1" applyBorder="1"/>
    <xf numFmtId="3" fontId="2" fillId="0" borderId="1" xfId="0" applyNumberFormat="1" applyFont="1" applyBorder="1"/>
    <xf numFmtId="3" fontId="0" fillId="0" borderId="0" xfId="0" applyNumberFormat="1" applyFont="1"/>
    <xf numFmtId="3" fontId="2" fillId="0" borderId="1" xfId="0" applyNumberFormat="1" applyFont="1" applyBorder="1" applyAlignment="1">
      <alignment horizontal="center"/>
    </xf>
    <xf numFmtId="0" fontId="0" fillId="0" borderId="0" xfId="0" applyFont="1"/>
    <xf numFmtId="3" fontId="1" fillId="2" borderId="1" xfId="0" applyNumberFormat="1" applyFont="1" applyFill="1" applyBorder="1"/>
    <xf numFmtId="3" fontId="1" fillId="0" borderId="1" xfId="0" applyNumberFormat="1" applyFont="1" applyBorder="1"/>
    <xf numFmtId="3" fontId="4" fillId="0" borderId="1" xfId="0" applyNumberFormat="1" applyFont="1" applyFill="1" applyBorder="1"/>
    <xf numFmtId="0" fontId="4" fillId="0" borderId="1" xfId="0" applyFont="1" applyFill="1" applyBorder="1"/>
    <xf numFmtId="3" fontId="3" fillId="0" borderId="1" xfId="0" applyNumberFormat="1" applyFont="1" applyBorder="1"/>
    <xf numFmtId="3" fontId="3" fillId="0" borderId="0" xfId="0" applyNumberFormat="1" applyFont="1"/>
    <xf numFmtId="3" fontId="5" fillId="0" borderId="1" xfId="0" applyNumberFormat="1" applyFont="1" applyFill="1" applyBorder="1" applyAlignment="1">
      <alignment horizontal="right"/>
    </xf>
    <xf numFmtId="0" fontId="1" fillId="0" borderId="0" xfId="0" applyFont="1"/>
    <xf numFmtId="0" fontId="0" fillId="3" borderId="0" xfId="0" applyFill="1"/>
    <xf numFmtId="3" fontId="0" fillId="3" borderId="0" xfId="0" applyNumberFormat="1" applyFont="1" applyFill="1"/>
    <xf numFmtId="0" fontId="1" fillId="3" borderId="1" xfId="0" applyFont="1" applyFill="1" applyBorder="1" applyAlignment="1">
      <alignment horizontal="center"/>
    </xf>
    <xf numFmtId="164" fontId="0" fillId="0" borderId="1" xfId="0" applyNumberFormat="1" applyFont="1" applyBorder="1"/>
    <xf numFmtId="164" fontId="3" fillId="0" borderId="1" xfId="0" applyNumberFormat="1" applyFont="1" applyBorder="1"/>
    <xf numFmtId="9" fontId="3" fillId="0" borderId="0" xfId="0" applyNumberFormat="1" applyFont="1"/>
    <xf numFmtId="3" fontId="3" fillId="0" borderId="0" xfId="0" applyNumberFormat="1" applyFont="1" applyFill="1" applyBorder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workbookViewId="0">
      <selection activeCell="L21" sqref="L21"/>
    </sheetView>
  </sheetViews>
  <sheetFormatPr defaultRowHeight="14.4" x14ac:dyDescent="0.3"/>
  <sheetData>
    <row r="1" spans="1:22" x14ac:dyDescent="0.3">
      <c r="A1" s="15" t="s">
        <v>18</v>
      </c>
    </row>
    <row r="3" spans="1:22" x14ac:dyDescent="0.3"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18" t="s">
        <v>17</v>
      </c>
      <c r="N3" s="16"/>
      <c r="O3" s="16"/>
      <c r="P3" s="16"/>
      <c r="Q3" s="16"/>
      <c r="R3" s="16"/>
      <c r="S3" s="16"/>
      <c r="T3" s="16"/>
      <c r="U3" s="16"/>
      <c r="V3" s="16"/>
    </row>
    <row r="4" spans="1:22" s="2" customFormat="1" x14ac:dyDescent="0.3">
      <c r="A4" s="1" t="s">
        <v>0</v>
      </c>
      <c r="B4" s="1">
        <f>882+89+95+71</f>
        <v>1137</v>
      </c>
      <c r="C4" s="1">
        <f>785+88+118+64</f>
        <v>1055</v>
      </c>
      <c r="D4" s="1">
        <f>770+94+91+51</f>
        <v>1006</v>
      </c>
      <c r="E4" s="1">
        <f>813+26+72+97</f>
        <v>1008</v>
      </c>
      <c r="F4" s="1">
        <f>901+99+75+79</f>
        <v>1154</v>
      </c>
      <c r="G4" s="1">
        <f>937+73+71+84</f>
        <v>1165</v>
      </c>
      <c r="H4" s="1">
        <f>1034+93+87+85</f>
        <v>1299</v>
      </c>
      <c r="I4" s="1">
        <f>916+91+85+67</f>
        <v>1159</v>
      </c>
      <c r="J4" s="1">
        <f>1004+141+110+94</f>
        <v>1349</v>
      </c>
      <c r="K4" s="1">
        <f>889+86+87</f>
        <v>1062</v>
      </c>
      <c r="L4" s="8">
        <f t="shared" ref="L4:L9" si="0">SUM(B4:K4)</f>
        <v>11394</v>
      </c>
      <c r="M4" s="20">
        <f t="shared" ref="M4:M7" si="1">(L4/L5)-1</f>
        <v>2.3995686168778674E-2</v>
      </c>
      <c r="N4" s="17"/>
      <c r="O4" s="17"/>
      <c r="P4" s="17"/>
      <c r="Q4" s="17"/>
      <c r="R4" s="17"/>
      <c r="S4" s="17"/>
      <c r="T4" s="17"/>
      <c r="U4" s="17"/>
      <c r="V4" s="17"/>
    </row>
    <row r="5" spans="1:22" s="5" customFormat="1" x14ac:dyDescent="0.3">
      <c r="A5" s="3" t="s">
        <v>1</v>
      </c>
      <c r="B5" s="3">
        <v>1244</v>
      </c>
      <c r="C5" s="3">
        <v>1291</v>
      </c>
      <c r="D5" s="3">
        <v>1012</v>
      </c>
      <c r="E5" s="3">
        <v>983</v>
      </c>
      <c r="F5" s="3">
        <v>1130</v>
      </c>
      <c r="G5" s="3">
        <v>1184</v>
      </c>
      <c r="H5" s="3">
        <v>1147</v>
      </c>
      <c r="I5" s="3">
        <v>1169</v>
      </c>
      <c r="J5" s="3">
        <v>1099</v>
      </c>
      <c r="K5" s="3">
        <v>868</v>
      </c>
      <c r="L5" s="9">
        <f t="shared" si="0"/>
        <v>11127</v>
      </c>
      <c r="M5" s="20">
        <f t="shared" si="1"/>
        <v>0.36326880666503314</v>
      </c>
    </row>
    <row r="6" spans="1:22" s="5" customFormat="1" x14ac:dyDescent="0.3">
      <c r="A6" s="3" t="s">
        <v>13</v>
      </c>
      <c r="B6" s="3">
        <v>733</v>
      </c>
      <c r="C6" s="3">
        <v>774</v>
      </c>
      <c r="D6" s="3">
        <v>744</v>
      </c>
      <c r="E6" s="3">
        <v>744</v>
      </c>
      <c r="F6" s="3">
        <v>774</v>
      </c>
      <c r="G6" s="3">
        <v>773</v>
      </c>
      <c r="H6" s="3">
        <v>868</v>
      </c>
      <c r="I6" s="3">
        <v>898</v>
      </c>
      <c r="J6" s="3">
        <v>986</v>
      </c>
      <c r="K6" s="3">
        <v>868</v>
      </c>
      <c r="L6" s="9">
        <f t="shared" si="0"/>
        <v>8162</v>
      </c>
      <c r="M6" s="20">
        <f t="shared" si="1"/>
        <v>0.54994303076338769</v>
      </c>
    </row>
    <row r="7" spans="1:22" s="5" customFormat="1" x14ac:dyDescent="0.3">
      <c r="A7" s="3" t="s">
        <v>14</v>
      </c>
      <c r="B7" s="3">
        <v>381</v>
      </c>
      <c r="C7" s="3">
        <v>382</v>
      </c>
      <c r="D7" s="3">
        <v>387</v>
      </c>
      <c r="E7" s="3">
        <v>399</v>
      </c>
      <c r="F7" s="3">
        <v>475</v>
      </c>
      <c r="G7" s="3">
        <v>558</v>
      </c>
      <c r="H7" s="3">
        <v>716</v>
      </c>
      <c r="I7" s="3">
        <v>630</v>
      </c>
      <c r="J7" s="3">
        <v>702</v>
      </c>
      <c r="K7" s="3">
        <v>636</v>
      </c>
      <c r="L7" s="9">
        <f t="shared" si="0"/>
        <v>5266</v>
      </c>
      <c r="M7" s="20">
        <f t="shared" si="1"/>
        <v>0.7997265892002734</v>
      </c>
    </row>
    <row r="8" spans="1:22" s="13" customFormat="1" x14ac:dyDescent="0.3">
      <c r="A8" s="12" t="s">
        <v>16</v>
      </c>
      <c r="B8" s="12">
        <v>271</v>
      </c>
      <c r="C8" s="12">
        <v>288</v>
      </c>
      <c r="D8" s="12">
        <v>260</v>
      </c>
      <c r="E8" s="12">
        <v>266</v>
      </c>
      <c r="F8" s="12">
        <v>242</v>
      </c>
      <c r="G8" s="12">
        <v>289</v>
      </c>
      <c r="H8" s="12">
        <v>349</v>
      </c>
      <c r="I8" s="12">
        <v>335</v>
      </c>
      <c r="J8" s="12">
        <v>344</v>
      </c>
      <c r="K8" s="12">
        <v>282</v>
      </c>
      <c r="L8" s="4">
        <f t="shared" si="0"/>
        <v>2926</v>
      </c>
      <c r="M8" s="20">
        <f>(L8/L9)-1</f>
        <v>0.45355191256830607</v>
      </c>
      <c r="N8" s="21"/>
    </row>
    <row r="9" spans="1:22" s="7" customFormat="1" x14ac:dyDescent="0.3">
      <c r="A9" s="10" t="s">
        <v>15</v>
      </c>
      <c r="B9" s="11">
        <v>136</v>
      </c>
      <c r="C9" s="11">
        <v>151</v>
      </c>
      <c r="D9" s="11">
        <v>129</v>
      </c>
      <c r="E9" s="11">
        <v>208</v>
      </c>
      <c r="F9" s="11">
        <v>200</v>
      </c>
      <c r="G9" s="11">
        <v>209</v>
      </c>
      <c r="H9" s="11">
        <v>280</v>
      </c>
      <c r="I9" s="11">
        <v>226</v>
      </c>
      <c r="J9" s="11">
        <v>256</v>
      </c>
      <c r="K9" s="11">
        <v>218</v>
      </c>
      <c r="L9" s="14">
        <f t="shared" si="0"/>
        <v>2013</v>
      </c>
      <c r="M9" s="19"/>
    </row>
    <row r="11" spans="1:22" x14ac:dyDescent="0.3">
      <c r="A11" s="22"/>
      <c r="D11" s="23"/>
    </row>
  </sheetData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chkout01</dc:creator>
  <cp:lastModifiedBy>chkout01</cp:lastModifiedBy>
  <cp:lastPrinted>2017-05-01T17:06:46Z</cp:lastPrinted>
  <dcterms:created xsi:type="dcterms:W3CDTF">2017-05-01T16:11:36Z</dcterms:created>
  <dcterms:modified xsi:type="dcterms:W3CDTF">2017-05-01T17:20:16Z</dcterms:modified>
</cp:coreProperties>
</file>